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esktop\Projects\UT-DataBC-Project-2\Data\coffee_quality\"/>
    </mc:Choice>
  </mc:AlternateContent>
  <xr:revisionPtr revIDLastSave="0" documentId="8_{C3EAB66E-18C8-42FE-8487-06280FD3049C}" xr6:coauthVersionLast="45" xr6:coauthVersionMax="45" xr10:uidLastSave="{00000000-0000-0000-0000-000000000000}"/>
  <bookViews>
    <workbookView xWindow="-10635" yWindow="7875" windowWidth="22590" windowHeight="14805" activeTab="3" xr2:uid="{00000000-000D-0000-FFFF-FFFF00000000}"/>
  </bookViews>
  <sheets>
    <sheet name="Pivot" sheetId="5" r:id="rId1"/>
    <sheet name="Flavor by Country" sheetId="7" r:id="rId2"/>
    <sheet name="Flavor by Continent" sheetId="6" r:id="rId3"/>
    <sheet name="Combined_Quality_Cleaned" sheetId="1" r:id="rId4"/>
  </sheets>
  <externalReferences>
    <externalReference r:id="rId5"/>
  </externalReferences>
  <definedNames>
    <definedName name="_xlnm._FilterDatabase" localSheetId="3" hidden="1">Combined_Quality_Cleaned!$A$1:$AQ$1162</definedName>
    <definedName name="_xlnm._FilterDatabase" localSheetId="2" hidden="1">'Flavor by Continent'!$A$1:$N$36</definedName>
    <definedName name="_xlnm._FilterDatabase" localSheetId="1" hidden="1">'Flavor by Country'!$A$1:$N$131</definedName>
  </definedNames>
  <calcPr calcId="191029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1" i="7" l="1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2" i="6"/>
  <c r="C1126" i="1"/>
  <c r="C1127" i="1"/>
  <c r="C915" i="1"/>
  <c r="C916" i="1"/>
  <c r="C1128" i="1"/>
  <c r="C1129" i="1"/>
  <c r="C1016" i="1"/>
  <c r="C1130" i="1"/>
  <c r="C1131" i="1"/>
  <c r="C869" i="1"/>
  <c r="C2" i="1"/>
  <c r="C1132" i="1"/>
  <c r="C1133" i="1"/>
  <c r="C1134" i="1"/>
  <c r="C505" i="1"/>
  <c r="C596" i="1"/>
  <c r="C3" i="1"/>
  <c r="C4" i="1"/>
  <c r="C1135" i="1"/>
  <c r="C1004" i="1"/>
  <c r="C671" i="1"/>
  <c r="C5" i="1"/>
  <c r="C1017" i="1"/>
  <c r="C661" i="1"/>
  <c r="C736" i="1"/>
  <c r="C707" i="1"/>
  <c r="C6" i="1"/>
  <c r="C7" i="1"/>
  <c r="C672" i="1"/>
  <c r="C700" i="1"/>
  <c r="C540" i="1"/>
  <c r="C8" i="1"/>
  <c r="C591" i="1"/>
  <c r="C944" i="1"/>
  <c r="C662" i="1"/>
  <c r="C506" i="1"/>
  <c r="C541" i="1"/>
  <c r="C9" i="1"/>
  <c r="C1136" i="1"/>
  <c r="C1071" i="1"/>
  <c r="C1072" i="1"/>
  <c r="C737" i="1"/>
  <c r="C738" i="1"/>
  <c r="C708" i="1"/>
  <c r="C739" i="1"/>
  <c r="C1018" i="1"/>
  <c r="C10" i="1"/>
  <c r="C11" i="1"/>
  <c r="C945" i="1"/>
  <c r="C507" i="1"/>
  <c r="C673" i="1"/>
  <c r="C709" i="1"/>
  <c r="C508" i="1"/>
  <c r="C1019" i="1"/>
  <c r="C740" i="1"/>
  <c r="C1020" i="1"/>
  <c r="C870" i="1"/>
  <c r="C871" i="1"/>
  <c r="C12" i="1"/>
  <c r="C13" i="1"/>
  <c r="C1021" i="1"/>
  <c r="C1137" i="1"/>
  <c r="C1138" i="1"/>
  <c r="C606" i="1"/>
  <c r="C834" i="1"/>
  <c r="C14" i="1"/>
  <c r="C1073" i="1"/>
  <c r="C674" i="1"/>
  <c r="C607" i="1"/>
  <c r="C675" i="1"/>
  <c r="C885" i="1"/>
  <c r="C676" i="1"/>
  <c r="C525" i="1"/>
  <c r="C626" i="1"/>
  <c r="C862" i="1"/>
  <c r="C15" i="1"/>
  <c r="C16" i="1"/>
  <c r="C17" i="1"/>
  <c r="C946" i="1"/>
  <c r="C18" i="1"/>
  <c r="C741" i="1"/>
  <c r="C627" i="1"/>
  <c r="C608" i="1"/>
  <c r="C19" i="1"/>
  <c r="C20" i="1"/>
  <c r="C886" i="1"/>
  <c r="C21" i="1"/>
  <c r="C710" i="1"/>
  <c r="C711" i="1"/>
  <c r="C22" i="1"/>
  <c r="C23" i="1"/>
  <c r="C509" i="1"/>
  <c r="C947" i="1"/>
  <c r="C663" i="1"/>
  <c r="C742" i="1"/>
  <c r="C24" i="1"/>
  <c r="C776" i="1"/>
  <c r="C948" i="1"/>
  <c r="C503" i="1"/>
  <c r="C677" i="1"/>
  <c r="C25" i="1"/>
  <c r="C1005" i="1"/>
  <c r="C678" i="1"/>
  <c r="C872" i="1"/>
  <c r="C679" i="1"/>
  <c r="C873" i="1"/>
  <c r="C874" i="1"/>
  <c r="C1067" i="1"/>
  <c r="C26" i="1"/>
  <c r="C542" i="1"/>
  <c r="C27" i="1"/>
  <c r="C1074" i="1"/>
  <c r="C1075" i="1"/>
  <c r="C28" i="1"/>
  <c r="C592" i="1"/>
  <c r="C743" i="1"/>
  <c r="C628" i="1"/>
  <c r="C629" i="1"/>
  <c r="C29" i="1"/>
  <c r="C712" i="1"/>
  <c r="C680" i="1"/>
  <c r="C543" i="1"/>
  <c r="C544" i="1"/>
  <c r="C30" i="1"/>
  <c r="C887" i="1"/>
  <c r="C1068" i="1"/>
  <c r="C888" i="1"/>
  <c r="C949" i="1"/>
  <c r="C713" i="1"/>
  <c r="C984" i="1"/>
  <c r="C526" i="1"/>
  <c r="C875" i="1"/>
  <c r="C609" i="1"/>
  <c r="C714" i="1"/>
  <c r="C31" i="1"/>
  <c r="C32" i="1"/>
  <c r="C33" i="1"/>
  <c r="C1076" i="1"/>
  <c r="C863" i="1"/>
  <c r="C34" i="1"/>
  <c r="C610" i="1"/>
  <c r="C835" i="1"/>
  <c r="C35" i="1"/>
  <c r="C36" i="1"/>
  <c r="C1139" i="1"/>
  <c r="C37" i="1"/>
  <c r="C597" i="1"/>
  <c r="C630" i="1"/>
  <c r="C598" i="1"/>
  <c r="C631" i="1"/>
  <c r="C611" i="1"/>
  <c r="C545" i="1"/>
  <c r="C38" i="1"/>
  <c r="C744" i="1"/>
  <c r="C664" i="1"/>
  <c r="C39" i="1"/>
  <c r="C1022" i="1"/>
  <c r="C632" i="1"/>
  <c r="C715" i="1"/>
  <c r="C681" i="1"/>
  <c r="C612" i="1"/>
  <c r="C613" i="1"/>
  <c r="C614" i="1"/>
  <c r="C615" i="1"/>
  <c r="C40" i="1"/>
  <c r="C41" i="1"/>
  <c r="C1023" i="1"/>
  <c r="C546" i="1"/>
  <c r="C42" i="1"/>
  <c r="C43" i="1"/>
  <c r="C44" i="1"/>
  <c r="C593" i="1"/>
  <c r="C665" i="1"/>
  <c r="C633" i="1"/>
  <c r="C864" i="1"/>
  <c r="C1024" i="1"/>
  <c r="C716" i="1"/>
  <c r="C717" i="1"/>
  <c r="C616" i="1"/>
  <c r="C45" i="1"/>
  <c r="C718" i="1"/>
  <c r="C876" i="1"/>
  <c r="C682" i="1"/>
  <c r="C46" i="1"/>
  <c r="C836" i="1"/>
  <c r="C683" i="1"/>
  <c r="C47" i="1"/>
  <c r="C950" i="1"/>
  <c r="C1025" i="1"/>
  <c r="C1026" i="1"/>
  <c r="C889" i="1"/>
  <c r="C1077" i="1"/>
  <c r="C594" i="1"/>
  <c r="C48" i="1"/>
  <c r="C655" i="1"/>
  <c r="C49" i="1"/>
  <c r="C684" i="1"/>
  <c r="C837" i="1"/>
  <c r="C951" i="1"/>
  <c r="C50" i="1"/>
  <c r="C1027" i="1"/>
  <c r="C985" i="1"/>
  <c r="C719" i="1"/>
  <c r="C580" i="1"/>
  <c r="C685" i="1"/>
  <c r="C838" i="1"/>
  <c r="C952" i="1"/>
  <c r="C720" i="1"/>
  <c r="C839" i="1"/>
  <c r="C840" i="1"/>
  <c r="C841" i="1"/>
  <c r="C686" i="1"/>
  <c r="C721" i="1"/>
  <c r="C547" i="1"/>
  <c r="C51" i="1"/>
  <c r="C1028" i="1"/>
  <c r="C52" i="1"/>
  <c r="C595" i="1"/>
  <c r="C1029" i="1"/>
  <c r="C1030" i="1"/>
  <c r="C53" i="1"/>
  <c r="C1031" i="1"/>
  <c r="C722" i="1"/>
  <c r="C54" i="1"/>
  <c r="C634" i="1"/>
  <c r="C635" i="1"/>
  <c r="C55" i="1"/>
  <c r="C617" i="1"/>
  <c r="C842" i="1"/>
  <c r="C843" i="1"/>
  <c r="C56" i="1"/>
  <c r="C844" i="1"/>
  <c r="C57" i="1"/>
  <c r="C58" i="1"/>
  <c r="C59" i="1"/>
  <c r="C656" i="1"/>
  <c r="C636" i="1"/>
  <c r="C1006" i="1"/>
  <c r="C1032" i="1"/>
  <c r="C60" i="1"/>
  <c r="C723" i="1"/>
  <c r="C61" i="1"/>
  <c r="C687" i="1"/>
  <c r="C688" i="1"/>
  <c r="C793" i="1"/>
  <c r="C953" i="1"/>
  <c r="C1033" i="1"/>
  <c r="C1140" i="1"/>
  <c r="C548" i="1"/>
  <c r="C666" i="1"/>
  <c r="C62" i="1"/>
  <c r="C63" i="1"/>
  <c r="C745" i="1"/>
  <c r="C689" i="1"/>
  <c r="C954" i="1"/>
  <c r="C667" i="1"/>
  <c r="C955" i="1"/>
  <c r="C657" i="1"/>
  <c r="C64" i="1"/>
  <c r="C637" i="1"/>
  <c r="C618" i="1"/>
  <c r="C510" i="1"/>
  <c r="C65" i="1"/>
  <c r="C845" i="1"/>
  <c r="C846" i="1"/>
  <c r="C549" i="1"/>
  <c r="C550" i="1"/>
  <c r="C66" i="1"/>
  <c r="C1078" i="1"/>
  <c r="C1034" i="1"/>
  <c r="C67" i="1"/>
  <c r="C599" i="1"/>
  <c r="C68" i="1"/>
  <c r="C690" i="1"/>
  <c r="C69" i="1"/>
  <c r="C956" i="1"/>
  <c r="C847" i="1"/>
  <c r="C691" i="1"/>
  <c r="C551" i="1"/>
  <c r="C552" i="1"/>
  <c r="C957" i="1"/>
  <c r="C692" i="1"/>
  <c r="C890" i="1"/>
  <c r="C1079" i="1"/>
  <c r="C1080" i="1"/>
  <c r="C70" i="1"/>
  <c r="C71" i="1"/>
  <c r="C1081" i="1"/>
  <c r="C668" i="1"/>
  <c r="C1035" i="1"/>
  <c r="C638" i="1"/>
  <c r="C619" i="1"/>
  <c r="C72" i="1"/>
  <c r="C724" i="1"/>
  <c r="C511" i="1"/>
  <c r="C848" i="1"/>
  <c r="C849" i="1"/>
  <c r="C850" i="1"/>
  <c r="C73" i="1"/>
  <c r="C891" i="1"/>
  <c r="C74" i="1"/>
  <c r="C892" i="1"/>
  <c r="C725" i="1"/>
  <c r="C639" i="1"/>
  <c r="C75" i="1"/>
  <c r="C1007" i="1"/>
  <c r="C640" i="1"/>
  <c r="C958" i="1"/>
  <c r="C620" i="1"/>
  <c r="C76" i="1"/>
  <c r="C77" i="1"/>
  <c r="C959" i="1"/>
  <c r="C851" i="1"/>
  <c r="C852" i="1"/>
  <c r="C960" i="1"/>
  <c r="C853" i="1"/>
  <c r="C777" i="1"/>
  <c r="C553" i="1"/>
  <c r="C554" i="1"/>
  <c r="C78" i="1"/>
  <c r="C79" i="1"/>
  <c r="C80" i="1"/>
  <c r="C1082" i="1"/>
  <c r="C893" i="1"/>
  <c r="C1083" i="1"/>
  <c r="C658" i="1"/>
  <c r="C693" i="1"/>
  <c r="C641" i="1"/>
  <c r="C865" i="1"/>
  <c r="C81" i="1"/>
  <c r="C532" i="1"/>
  <c r="C726" i="1"/>
  <c r="C961" i="1"/>
  <c r="C621" i="1"/>
  <c r="C694" i="1"/>
  <c r="C82" i="1"/>
  <c r="C854" i="1"/>
  <c r="C669" i="1"/>
  <c r="C746" i="1"/>
  <c r="C747" i="1"/>
  <c r="C894" i="1"/>
  <c r="C642" i="1"/>
  <c r="C643" i="1"/>
  <c r="C644" i="1"/>
  <c r="C962" i="1"/>
  <c r="C83" i="1"/>
  <c r="C622" i="1"/>
  <c r="C84" i="1"/>
  <c r="C85" i="1"/>
  <c r="C877" i="1"/>
  <c r="C794" i="1"/>
  <c r="C963" i="1"/>
  <c r="C86" i="1"/>
  <c r="C555" i="1"/>
  <c r="C748" i="1"/>
  <c r="C87" i="1"/>
  <c r="C895" i="1"/>
  <c r="C88" i="1"/>
  <c r="C866" i="1"/>
  <c r="C1008" i="1"/>
  <c r="C749" i="1"/>
  <c r="C533" i="1"/>
  <c r="C727" i="1"/>
  <c r="C623" i="1"/>
  <c r="C89" i="1"/>
  <c r="C90" i="1"/>
  <c r="C91" i="1"/>
  <c r="C855" i="1"/>
  <c r="C750" i="1"/>
  <c r="C556" i="1"/>
  <c r="C92" i="1"/>
  <c r="C93" i="1"/>
  <c r="C94" i="1"/>
  <c r="C1084" i="1"/>
  <c r="C792" i="1"/>
  <c r="C896" i="1"/>
  <c r="C897" i="1"/>
  <c r="C1152" i="1"/>
  <c r="C1160" i="1"/>
  <c r="C95" i="1"/>
  <c r="C96" i="1"/>
  <c r="C97" i="1"/>
  <c r="C1142" i="1"/>
  <c r="C600" i="1"/>
  <c r="C1155" i="1"/>
  <c r="C1146" i="1"/>
  <c r="C1153" i="1"/>
  <c r="C98" i="1"/>
  <c r="C1147" i="1"/>
  <c r="C99" i="1"/>
  <c r="C856" i="1"/>
  <c r="C701" i="1"/>
  <c r="C857" i="1"/>
  <c r="C670" i="1"/>
  <c r="C778" i="1"/>
  <c r="C1148" i="1"/>
  <c r="C100" i="1"/>
  <c r="C1156" i="1"/>
  <c r="C101" i="1"/>
  <c r="C102" i="1"/>
  <c r="C103" i="1"/>
  <c r="C898" i="1"/>
  <c r="C104" i="1"/>
  <c r="C899" i="1"/>
  <c r="C105" i="1"/>
  <c r="C1143" i="1"/>
  <c r="C1149" i="1"/>
  <c r="C1085" i="1"/>
  <c r="C1157" i="1"/>
  <c r="C1144" i="1"/>
  <c r="C1150" i="1"/>
  <c r="C645" i="1"/>
  <c r="C646" i="1"/>
  <c r="C1161" i="1"/>
  <c r="C1158" i="1"/>
  <c r="C106" i="1"/>
  <c r="C1162" i="1"/>
  <c r="C1159" i="1"/>
  <c r="C878" i="1"/>
  <c r="C107" i="1"/>
  <c r="C108" i="1"/>
  <c r="C109" i="1"/>
  <c r="C1145" i="1"/>
  <c r="C1154" i="1"/>
  <c r="C1151" i="1"/>
  <c r="C534" i="1"/>
  <c r="C535" i="1"/>
  <c r="C647" i="1"/>
  <c r="C110" i="1"/>
  <c r="C111" i="1"/>
  <c r="C112" i="1"/>
  <c r="C113" i="1"/>
  <c r="C114" i="1"/>
  <c r="C115" i="1"/>
  <c r="C512" i="1"/>
  <c r="C116" i="1"/>
  <c r="C117" i="1"/>
  <c r="C795" i="1"/>
  <c r="C118" i="1"/>
  <c r="C557" i="1"/>
  <c r="C558" i="1"/>
  <c r="C559" i="1"/>
  <c r="C560" i="1"/>
  <c r="C900" i="1"/>
  <c r="C119" i="1"/>
  <c r="C120" i="1"/>
  <c r="C121" i="1"/>
  <c r="C901" i="1"/>
  <c r="C902" i="1"/>
  <c r="C903" i="1"/>
  <c r="C1086" i="1"/>
  <c r="C1117" i="1"/>
  <c r="C122" i="1"/>
  <c r="C504" i="1"/>
  <c r="C123" i="1"/>
  <c r="C124" i="1"/>
  <c r="C659" i="1"/>
  <c r="C125" i="1"/>
  <c r="C126" i="1"/>
  <c r="C127" i="1"/>
  <c r="C128" i="1"/>
  <c r="C129" i="1"/>
  <c r="C130" i="1"/>
  <c r="C131" i="1"/>
  <c r="C132" i="1"/>
  <c r="C513" i="1"/>
  <c r="C514" i="1"/>
  <c r="C133" i="1"/>
  <c r="C134" i="1"/>
  <c r="C1087" i="1"/>
  <c r="C561" i="1"/>
  <c r="C562" i="1"/>
  <c r="C135" i="1"/>
  <c r="C563" i="1"/>
  <c r="C136" i="1"/>
  <c r="C537" i="1"/>
  <c r="C137" i="1"/>
  <c r="C138" i="1"/>
  <c r="C139" i="1"/>
  <c r="C140" i="1"/>
  <c r="C141" i="1"/>
  <c r="C142" i="1"/>
  <c r="C143" i="1"/>
  <c r="C144" i="1"/>
  <c r="C145" i="1"/>
  <c r="C858" i="1"/>
  <c r="C146" i="1"/>
  <c r="C564" i="1"/>
  <c r="C565" i="1"/>
  <c r="C147" i="1"/>
  <c r="C148" i="1"/>
  <c r="C149" i="1"/>
  <c r="C1088" i="1"/>
  <c r="C150" i="1"/>
  <c r="C151" i="1"/>
  <c r="C152" i="1"/>
  <c r="C153" i="1"/>
  <c r="C154" i="1"/>
  <c r="C155" i="1"/>
  <c r="C156" i="1"/>
  <c r="C157" i="1"/>
  <c r="C158" i="1"/>
  <c r="C159" i="1"/>
  <c r="C867" i="1"/>
  <c r="C581" i="1"/>
  <c r="C160" i="1"/>
  <c r="C859" i="1"/>
  <c r="C161" i="1"/>
  <c r="C162" i="1"/>
  <c r="C860" i="1"/>
  <c r="C566" i="1"/>
  <c r="C163" i="1"/>
  <c r="C164" i="1"/>
  <c r="C165" i="1"/>
  <c r="C904" i="1"/>
  <c r="C905" i="1"/>
  <c r="C166" i="1"/>
  <c r="C167" i="1"/>
  <c r="C168" i="1"/>
  <c r="C169" i="1"/>
  <c r="C170" i="1"/>
  <c r="C171" i="1"/>
  <c r="C624" i="1"/>
  <c r="C172" i="1"/>
  <c r="C173" i="1"/>
  <c r="C174" i="1"/>
  <c r="C175" i="1"/>
  <c r="C176" i="1"/>
  <c r="C177" i="1"/>
  <c r="C515" i="1"/>
  <c r="C178" i="1"/>
  <c r="C179" i="1"/>
  <c r="C906" i="1"/>
  <c r="C180" i="1"/>
  <c r="C1089" i="1"/>
  <c r="C181" i="1"/>
  <c r="C182" i="1"/>
  <c r="C183" i="1"/>
  <c r="C184" i="1"/>
  <c r="C751" i="1"/>
  <c r="C185" i="1"/>
  <c r="C186" i="1"/>
  <c r="C187" i="1"/>
  <c r="C188" i="1"/>
  <c r="C964" i="1"/>
  <c r="C189" i="1"/>
  <c r="C801" i="1"/>
  <c r="C1036" i="1"/>
  <c r="C190" i="1"/>
  <c r="C516" i="1"/>
  <c r="C796" i="1"/>
  <c r="C191" i="1"/>
  <c r="C1090" i="1"/>
  <c r="C567" i="1"/>
  <c r="C907" i="1"/>
  <c r="C568" i="1"/>
  <c r="C192" i="1"/>
  <c r="C193" i="1"/>
  <c r="C908" i="1"/>
  <c r="C965" i="1"/>
  <c r="C734" i="1"/>
  <c r="C194" i="1"/>
  <c r="C582" i="1"/>
  <c r="C986" i="1"/>
  <c r="C1037" i="1"/>
  <c r="C1038" i="1"/>
  <c r="C195" i="1"/>
  <c r="C196" i="1"/>
  <c r="C197" i="1"/>
  <c r="C802" i="1"/>
  <c r="C966" i="1"/>
  <c r="C569" i="1"/>
  <c r="C987" i="1"/>
  <c r="C198" i="1"/>
  <c r="C199" i="1"/>
  <c r="C200" i="1"/>
  <c r="C1091" i="1"/>
  <c r="C1039" i="1"/>
  <c r="C909" i="1"/>
  <c r="C583" i="1"/>
  <c r="C917" i="1"/>
  <c r="C967" i="1"/>
  <c r="C968" i="1"/>
  <c r="C969" i="1"/>
  <c r="C648" i="1"/>
  <c r="C803" i="1"/>
  <c r="C201" i="1"/>
  <c r="C804" i="1"/>
  <c r="C970" i="1"/>
  <c r="C202" i="1"/>
  <c r="C1040" i="1"/>
  <c r="C988" i="1"/>
  <c r="C1041" i="1"/>
  <c r="C203" i="1"/>
  <c r="C1002" i="1"/>
  <c r="C570" i="1"/>
  <c r="C204" i="1"/>
  <c r="C205" i="1"/>
  <c r="C206" i="1"/>
  <c r="C207" i="1"/>
  <c r="C208" i="1"/>
  <c r="C209" i="1"/>
  <c r="C210" i="1"/>
  <c r="C211" i="1"/>
  <c r="C212" i="1"/>
  <c r="C910" i="1"/>
  <c r="C1042" i="1"/>
  <c r="C1118" i="1"/>
  <c r="C584" i="1"/>
  <c r="C971" i="1"/>
  <c r="C1043" i="1"/>
  <c r="C805" i="1"/>
  <c r="C1009" i="1"/>
  <c r="C1010" i="1"/>
  <c r="C1044" i="1"/>
  <c r="C806" i="1"/>
  <c r="C807" i="1"/>
  <c r="C213" i="1"/>
  <c r="C972" i="1"/>
  <c r="C973" i="1"/>
  <c r="C214" i="1"/>
  <c r="C571" i="1"/>
  <c r="C215" i="1"/>
  <c r="C216" i="1"/>
  <c r="C808" i="1"/>
  <c r="C572" i="1"/>
  <c r="C217" i="1"/>
  <c r="C1069" i="1"/>
  <c r="C1092" i="1"/>
  <c r="C218" i="1"/>
  <c r="C219" i="1"/>
  <c r="C1093" i="1"/>
  <c r="C918" i="1"/>
  <c r="C220" i="1"/>
  <c r="C809" i="1"/>
  <c r="C911" i="1"/>
  <c r="C221" i="1"/>
  <c r="C1045" i="1"/>
  <c r="C810" i="1"/>
  <c r="C811" i="1"/>
  <c r="C752" i="1"/>
  <c r="C222" i="1"/>
  <c r="C974" i="1"/>
  <c r="C223" i="1"/>
  <c r="C224" i="1"/>
  <c r="C225" i="1"/>
  <c r="C1094" i="1"/>
  <c r="C226" i="1"/>
  <c r="C227" i="1"/>
  <c r="C1046" i="1"/>
  <c r="C228" i="1"/>
  <c r="C229" i="1"/>
  <c r="C912" i="1"/>
  <c r="C913" i="1"/>
  <c r="C919" i="1"/>
  <c r="C975" i="1"/>
  <c r="C753" i="1"/>
  <c r="C230" i="1"/>
  <c r="C231" i="1"/>
  <c r="C989" i="1"/>
  <c r="C990" i="1"/>
  <c r="C754" i="1"/>
  <c r="C1047" i="1"/>
  <c r="C812" i="1"/>
  <c r="C232" i="1"/>
  <c r="C233" i="1"/>
  <c r="C234" i="1"/>
  <c r="C235" i="1"/>
  <c r="C236" i="1"/>
  <c r="C573" i="1"/>
  <c r="C237" i="1"/>
  <c r="C1095" i="1"/>
  <c r="C238" i="1"/>
  <c r="C239" i="1"/>
  <c r="C240" i="1"/>
  <c r="C649" i="1"/>
  <c r="C991" i="1"/>
  <c r="C992" i="1"/>
  <c r="C1011" i="1"/>
  <c r="C241" i="1"/>
  <c r="C242" i="1"/>
  <c r="C574" i="1"/>
  <c r="C797" i="1"/>
  <c r="C243" i="1"/>
  <c r="C244" i="1"/>
  <c r="C245" i="1"/>
  <c r="C538" i="1"/>
  <c r="C246" i="1"/>
  <c r="C585" i="1"/>
  <c r="C601" i="1"/>
  <c r="C993" i="1"/>
  <c r="C247" i="1"/>
  <c r="C248" i="1"/>
  <c r="C249" i="1"/>
  <c r="C250" i="1"/>
  <c r="C251" i="1"/>
  <c r="C1048" i="1"/>
  <c r="C798" i="1"/>
  <c r="C779" i="1"/>
  <c r="C575" i="1"/>
  <c r="C252" i="1"/>
  <c r="C1049" i="1"/>
  <c r="C253" i="1"/>
  <c r="C1050" i="1"/>
  <c r="C813" i="1"/>
  <c r="C1096" i="1"/>
  <c r="C920" i="1"/>
  <c r="C1097" i="1"/>
  <c r="C994" i="1"/>
  <c r="C1051" i="1"/>
  <c r="C586" i="1"/>
  <c r="C921" i="1"/>
  <c r="C922" i="1"/>
  <c r="C923" i="1"/>
  <c r="C254" i="1"/>
  <c r="C924" i="1"/>
  <c r="C255" i="1"/>
  <c r="C1003" i="1"/>
  <c r="C256" i="1"/>
  <c r="C257" i="1"/>
  <c r="C258" i="1"/>
  <c r="C259" i="1"/>
  <c r="C260" i="1"/>
  <c r="C261" i="1"/>
  <c r="C925" i="1"/>
  <c r="C1052" i="1"/>
  <c r="C868" i="1"/>
  <c r="C926" i="1"/>
  <c r="C262" i="1"/>
  <c r="C976" i="1"/>
  <c r="C814" i="1"/>
  <c r="C815" i="1"/>
  <c r="C263" i="1"/>
  <c r="C264" i="1"/>
  <c r="C755" i="1"/>
  <c r="C1012" i="1"/>
  <c r="C265" i="1"/>
  <c r="C266" i="1"/>
  <c r="C267" i="1"/>
  <c r="C927" i="1"/>
  <c r="C780" i="1"/>
  <c r="C268" i="1"/>
  <c r="C576" i="1"/>
  <c r="C977" i="1"/>
  <c r="C928" i="1"/>
  <c r="C269" i="1"/>
  <c r="C270" i="1"/>
  <c r="C929" i="1"/>
  <c r="C816" i="1"/>
  <c r="C271" i="1"/>
  <c r="C272" i="1"/>
  <c r="C995" i="1"/>
  <c r="C273" i="1"/>
  <c r="C274" i="1"/>
  <c r="C275" i="1"/>
  <c r="C276" i="1"/>
  <c r="C277" i="1"/>
  <c r="C1119" i="1"/>
  <c r="C1053" i="1"/>
  <c r="C817" i="1"/>
  <c r="C978" i="1"/>
  <c r="C602" i="1"/>
  <c r="C278" i="1"/>
  <c r="C650" i="1"/>
  <c r="C1054" i="1"/>
  <c r="C279" i="1"/>
  <c r="C280" i="1"/>
  <c r="C930" i="1"/>
  <c r="C281" i="1"/>
  <c r="C781" i="1"/>
  <c r="C799" i="1"/>
  <c r="C282" i="1"/>
  <c r="C283" i="1"/>
  <c r="C284" i="1"/>
  <c r="C285" i="1"/>
  <c r="C1098" i="1"/>
  <c r="C286" i="1"/>
  <c r="C287" i="1"/>
  <c r="C288" i="1"/>
  <c r="C289" i="1"/>
  <c r="C290" i="1"/>
  <c r="C536" i="1"/>
  <c r="C931" i="1"/>
  <c r="C291" i="1"/>
  <c r="C1013" i="1"/>
  <c r="C292" i="1"/>
  <c r="C293" i="1"/>
  <c r="C294" i="1"/>
  <c r="C996" i="1"/>
  <c r="C932" i="1"/>
  <c r="C295" i="1"/>
  <c r="C296" i="1"/>
  <c r="C297" i="1"/>
  <c r="C997" i="1"/>
  <c r="C818" i="1"/>
  <c r="C933" i="1"/>
  <c r="C298" i="1"/>
  <c r="C587" i="1"/>
  <c r="C934" i="1"/>
  <c r="C299" i="1"/>
  <c r="C300" i="1"/>
  <c r="C879" i="1"/>
  <c r="C301" i="1"/>
  <c r="C935" i="1"/>
  <c r="C302" i="1"/>
  <c r="C936" i="1"/>
  <c r="C303" i="1"/>
  <c r="C304" i="1"/>
  <c r="C305" i="1"/>
  <c r="C306" i="1"/>
  <c r="C307" i="1"/>
  <c r="C308" i="1"/>
  <c r="C309" i="1"/>
  <c r="C310" i="1"/>
  <c r="C311" i="1"/>
  <c r="C819" i="1"/>
  <c r="C1099" i="1"/>
  <c r="C312" i="1"/>
  <c r="C937" i="1"/>
  <c r="C938" i="1"/>
  <c r="C756" i="1"/>
  <c r="C313" i="1"/>
  <c r="C314" i="1"/>
  <c r="C1055" i="1"/>
  <c r="C979" i="1"/>
  <c r="C315" i="1"/>
  <c r="C1056" i="1"/>
  <c r="C820" i="1"/>
  <c r="C316" i="1"/>
  <c r="C317" i="1"/>
  <c r="C1120" i="1"/>
  <c r="C651" i="1"/>
  <c r="C603" i="1"/>
  <c r="C318" i="1"/>
  <c r="C1057" i="1"/>
  <c r="C757" i="1"/>
  <c r="C821" i="1"/>
  <c r="C319" i="1"/>
  <c r="C320" i="1"/>
  <c r="C782" i="1"/>
  <c r="C321" i="1"/>
  <c r="C322" i="1"/>
  <c r="C323" i="1"/>
  <c r="C980" i="1"/>
  <c r="C324" i="1"/>
  <c r="C758" i="1"/>
  <c r="C998" i="1"/>
  <c r="C325" i="1"/>
  <c r="C326" i="1"/>
  <c r="C939" i="1"/>
  <c r="C327" i="1"/>
  <c r="C328" i="1"/>
  <c r="C329" i="1"/>
  <c r="C330" i="1"/>
  <c r="C1014" i="1"/>
  <c r="C759" i="1"/>
  <c r="C1058" i="1"/>
  <c r="C331" i="1"/>
  <c r="C332" i="1"/>
  <c r="C333" i="1"/>
  <c r="C880" i="1"/>
  <c r="C822" i="1"/>
  <c r="C334" i="1"/>
  <c r="C1100" i="1"/>
  <c r="C999" i="1"/>
  <c r="C1000" i="1"/>
  <c r="C823" i="1"/>
  <c r="C335" i="1"/>
  <c r="C336" i="1"/>
  <c r="C881" i="1"/>
  <c r="C337" i="1"/>
  <c r="C338" i="1"/>
  <c r="C339" i="1"/>
  <c r="C340" i="1"/>
  <c r="C341" i="1"/>
  <c r="C1059" i="1"/>
  <c r="C940" i="1"/>
  <c r="C1060" i="1"/>
  <c r="C652" i="1"/>
  <c r="C824" i="1"/>
  <c r="C342" i="1"/>
  <c r="C783" i="1"/>
  <c r="C825" i="1"/>
  <c r="C343" i="1"/>
  <c r="C517" i="1"/>
  <c r="C344" i="1"/>
  <c r="C826" i="1"/>
  <c r="C345" i="1"/>
  <c r="C346" i="1"/>
  <c r="C347" i="1"/>
  <c r="C941" i="1"/>
  <c r="C348" i="1"/>
  <c r="C349" i="1"/>
  <c r="C350" i="1"/>
  <c r="C351" i="1"/>
  <c r="C981" i="1"/>
  <c r="C352" i="1"/>
  <c r="C982" i="1"/>
  <c r="C827" i="1"/>
  <c r="C735" i="1"/>
  <c r="C353" i="1"/>
  <c r="C354" i="1"/>
  <c r="C355" i="1"/>
  <c r="C356" i="1"/>
  <c r="C357" i="1"/>
  <c r="C828" i="1"/>
  <c r="C358" i="1"/>
  <c r="C359" i="1"/>
  <c r="C360" i="1"/>
  <c r="C1061" i="1"/>
  <c r="C361" i="1"/>
  <c r="C942" i="1"/>
  <c r="C362" i="1"/>
  <c r="C760" i="1"/>
  <c r="C363" i="1"/>
  <c r="C761" i="1"/>
  <c r="C762" i="1"/>
  <c r="C882" i="1"/>
  <c r="C364" i="1"/>
  <c r="C365" i="1"/>
  <c r="C366" i="1"/>
  <c r="C367" i="1"/>
  <c r="C983" i="1"/>
  <c r="C1015" i="1"/>
  <c r="C368" i="1"/>
  <c r="C369" i="1"/>
  <c r="C861" i="1"/>
  <c r="C1001" i="1"/>
  <c r="C1101" i="1"/>
  <c r="C1102" i="1"/>
  <c r="C943" i="1"/>
  <c r="C370" i="1"/>
  <c r="C371" i="1"/>
  <c r="C1062" i="1"/>
  <c r="C784" i="1"/>
  <c r="C829" i="1"/>
  <c r="C372" i="1"/>
  <c r="C1063" i="1"/>
  <c r="C588" i="1"/>
  <c r="C1064" i="1"/>
  <c r="C373" i="1"/>
  <c r="C1065" i="1"/>
  <c r="C830" i="1"/>
  <c r="C831" i="1"/>
  <c r="C374" i="1"/>
  <c r="C604" i="1"/>
  <c r="C375" i="1"/>
  <c r="C832" i="1"/>
  <c r="C376" i="1"/>
  <c r="C377" i="1"/>
  <c r="C378" i="1"/>
  <c r="C379" i="1"/>
  <c r="C380" i="1"/>
  <c r="C381" i="1"/>
  <c r="C382" i="1"/>
  <c r="C1066" i="1"/>
  <c r="C383" i="1"/>
  <c r="C833" i="1"/>
  <c r="C498" i="1"/>
  <c r="C605" i="1"/>
  <c r="C384" i="1"/>
  <c r="C385" i="1"/>
  <c r="C386" i="1"/>
  <c r="C387" i="1"/>
  <c r="C914" i="1"/>
  <c r="C388" i="1"/>
  <c r="C1103" i="1"/>
  <c r="C389" i="1"/>
  <c r="C390" i="1"/>
  <c r="C391" i="1"/>
  <c r="C763" i="1"/>
  <c r="C499" i="1"/>
  <c r="C392" i="1"/>
  <c r="C393" i="1"/>
  <c r="C394" i="1"/>
  <c r="C1104" i="1"/>
  <c r="C500" i="1"/>
  <c r="C395" i="1"/>
  <c r="C653" i="1"/>
  <c r="C396" i="1"/>
  <c r="C397" i="1"/>
  <c r="C398" i="1"/>
  <c r="C399" i="1"/>
  <c r="C400" i="1"/>
  <c r="C401" i="1"/>
  <c r="C402" i="1"/>
  <c r="C403" i="1"/>
  <c r="C404" i="1"/>
  <c r="C705" i="1"/>
  <c r="C405" i="1"/>
  <c r="C406" i="1"/>
  <c r="C527" i="1"/>
  <c r="C625" i="1"/>
  <c r="C407" i="1"/>
  <c r="C408" i="1"/>
  <c r="C409" i="1"/>
  <c r="C410" i="1"/>
  <c r="C411" i="1"/>
  <c r="C412" i="1"/>
  <c r="C413" i="1"/>
  <c r="C528" i="1"/>
  <c r="C501" i="1"/>
  <c r="C414" i="1"/>
  <c r="C529" i="1"/>
  <c r="C415" i="1"/>
  <c r="C416" i="1"/>
  <c r="C530" i="1"/>
  <c r="C531" i="1"/>
  <c r="C800" i="1"/>
  <c r="C417" i="1"/>
  <c r="C418" i="1"/>
  <c r="C419" i="1"/>
  <c r="C420" i="1"/>
  <c r="C421" i="1"/>
  <c r="C1105" i="1"/>
  <c r="C422" i="1"/>
  <c r="C706" i="1"/>
  <c r="C654" i="1"/>
  <c r="C1141" i="1"/>
  <c r="C695" i="1"/>
  <c r="C423" i="1"/>
  <c r="C424" i="1"/>
  <c r="C425" i="1"/>
  <c r="C426" i="1"/>
  <c r="C427" i="1"/>
  <c r="C772" i="1"/>
  <c r="C428" i="1"/>
  <c r="C429" i="1"/>
  <c r="C577" i="1"/>
  <c r="C430" i="1"/>
  <c r="C431" i="1"/>
  <c r="C773" i="1"/>
  <c r="C696" i="1"/>
  <c r="C432" i="1"/>
  <c r="C578" i="1"/>
  <c r="C433" i="1"/>
  <c r="C434" i="1"/>
  <c r="C1106" i="1"/>
  <c r="C435" i="1"/>
  <c r="C436" i="1"/>
  <c r="C728" i="1"/>
  <c r="C589" i="1"/>
  <c r="C774" i="1"/>
  <c r="C729" i="1"/>
  <c r="C1070" i="1"/>
  <c r="C437" i="1"/>
  <c r="C438" i="1"/>
  <c r="C730" i="1"/>
  <c r="C439" i="1"/>
  <c r="C440" i="1"/>
  <c r="C441" i="1"/>
  <c r="C442" i="1"/>
  <c r="C764" i="1"/>
  <c r="C785" i="1"/>
  <c r="C775" i="1"/>
  <c r="C443" i="1"/>
  <c r="C444" i="1"/>
  <c r="C445" i="1"/>
  <c r="C446" i="1"/>
  <c r="C447" i="1"/>
  <c r="C448" i="1"/>
  <c r="C765" i="1"/>
  <c r="C449" i="1"/>
  <c r="C450" i="1"/>
  <c r="C451" i="1"/>
  <c r="C452" i="1"/>
  <c r="C453" i="1"/>
  <c r="C502" i="1"/>
  <c r="C731" i="1"/>
  <c r="C454" i="1"/>
  <c r="C455" i="1"/>
  <c r="C456" i="1"/>
  <c r="C457" i="1"/>
  <c r="C458" i="1"/>
  <c r="C459" i="1"/>
  <c r="C1121" i="1"/>
  <c r="C460" i="1"/>
  <c r="C697" i="1"/>
  <c r="C1107" i="1"/>
  <c r="C461" i="1"/>
  <c r="C1108" i="1"/>
  <c r="C462" i="1"/>
  <c r="C463" i="1"/>
  <c r="C464" i="1"/>
  <c r="C786" i="1"/>
  <c r="C766" i="1"/>
  <c r="C767" i="1"/>
  <c r="C465" i="1"/>
  <c r="C883" i="1"/>
  <c r="C466" i="1"/>
  <c r="C1109" i="1"/>
  <c r="C467" i="1"/>
  <c r="C768" i="1"/>
  <c r="C769" i="1"/>
  <c r="C468" i="1"/>
  <c r="C469" i="1"/>
  <c r="C770" i="1"/>
  <c r="C1122" i="1"/>
  <c r="C732" i="1"/>
  <c r="C470" i="1"/>
  <c r="C471" i="1"/>
  <c r="C472" i="1"/>
  <c r="C733" i="1"/>
  <c r="C1110" i="1"/>
  <c r="C473" i="1"/>
  <c r="C1111" i="1"/>
  <c r="C1125" i="1"/>
  <c r="C474" i="1"/>
  <c r="C475" i="1"/>
  <c r="C476" i="1"/>
  <c r="C787" i="1"/>
  <c r="C771" i="1"/>
  <c r="C698" i="1"/>
  <c r="C1112" i="1"/>
  <c r="C1113" i="1"/>
  <c r="C477" i="1"/>
  <c r="C478" i="1"/>
  <c r="C479" i="1"/>
  <c r="C480" i="1"/>
  <c r="C481" i="1"/>
  <c r="C482" i="1"/>
  <c r="C483" i="1"/>
  <c r="C1114" i="1"/>
  <c r="C1115" i="1"/>
  <c r="C484" i="1"/>
  <c r="C699" i="1"/>
  <c r="C485" i="1"/>
  <c r="C486" i="1"/>
  <c r="C487" i="1"/>
  <c r="C1123" i="1"/>
  <c r="C788" i="1"/>
  <c r="C488" i="1"/>
  <c r="C579" i="1"/>
  <c r="C489" i="1"/>
  <c r="C884" i="1"/>
  <c r="C490" i="1"/>
  <c r="C491" i="1"/>
  <c r="C492" i="1"/>
  <c r="C1124" i="1"/>
  <c r="C789" i="1"/>
  <c r="C790" i="1"/>
  <c r="C791" i="1"/>
  <c r="C493" i="1"/>
  <c r="C494" i="1"/>
  <c r="C495" i="1"/>
  <c r="C1116" i="1"/>
  <c r="C590" i="1"/>
  <c r="C518" i="1"/>
  <c r="C519" i="1"/>
  <c r="C520" i="1"/>
  <c r="C702" i="1"/>
  <c r="C703" i="1"/>
  <c r="C521" i="1"/>
  <c r="C704" i="1"/>
  <c r="C522" i="1"/>
  <c r="C523" i="1"/>
  <c r="C524" i="1"/>
  <c r="C496" i="1"/>
  <c r="C497" i="1"/>
  <c r="C539" i="1"/>
  <c r="C660" i="1"/>
  <c r="AC112" i="1" l="1"/>
  <c r="AC113" i="1"/>
  <c r="AC114" i="1"/>
  <c r="AC660" i="1"/>
  <c r="AC705" i="1"/>
  <c r="AC117" i="1"/>
  <c r="AC118" i="1"/>
  <c r="AC122" i="1"/>
  <c r="AC123" i="1"/>
  <c r="AC869" i="1"/>
  <c r="AC2" i="1"/>
  <c r="AC124" i="1"/>
  <c r="AC1126" i="1"/>
  <c r="AC126" i="1"/>
  <c r="AC505" i="1"/>
  <c r="AC596" i="1"/>
  <c r="AC3" i="1"/>
  <c r="AC4" i="1"/>
  <c r="AC1127" i="1"/>
  <c r="AC1004" i="1"/>
  <c r="AC132" i="1"/>
  <c r="AC5" i="1"/>
  <c r="AC133" i="1"/>
  <c r="AC695" i="1"/>
  <c r="AC915" i="1"/>
  <c r="AC916" i="1"/>
  <c r="AC6" i="1"/>
  <c r="AC7" i="1"/>
  <c r="AC1128" i="1"/>
  <c r="AC700" i="1"/>
  <c r="AC540" i="1"/>
  <c r="AC8" i="1"/>
  <c r="AC591" i="1"/>
  <c r="AC134" i="1"/>
  <c r="AC964" i="1"/>
  <c r="AC506" i="1"/>
  <c r="AC541" i="1"/>
  <c r="AC9" i="1"/>
  <c r="AC135" i="1"/>
  <c r="AC1071" i="1"/>
  <c r="AC1072" i="1"/>
  <c r="AC139" i="1"/>
  <c r="AC527" i="1"/>
  <c r="AC653" i="1"/>
  <c r="AC1152" i="1"/>
  <c r="AC1160" i="1"/>
  <c r="AC10" i="1"/>
  <c r="AC11" i="1"/>
  <c r="AC140" i="1"/>
  <c r="AC507" i="1"/>
  <c r="AC801" i="1"/>
  <c r="AC141" i="1"/>
  <c r="AC508" i="1"/>
  <c r="AC1129" i="1"/>
  <c r="AC1142" i="1"/>
  <c r="AC1036" i="1"/>
  <c r="AC870" i="1"/>
  <c r="AC871" i="1"/>
  <c r="AC12" i="1"/>
  <c r="AC13" i="1"/>
  <c r="AC144" i="1"/>
  <c r="AC145" i="1"/>
  <c r="AC965" i="1"/>
  <c r="AC606" i="1"/>
  <c r="AC834" i="1"/>
  <c r="AC14" i="1"/>
  <c r="AC1073" i="1"/>
  <c r="AC146" i="1"/>
  <c r="AC607" i="1"/>
  <c r="AC151" i="1"/>
  <c r="AC885" i="1"/>
  <c r="AC152" i="1"/>
  <c r="AC525" i="1"/>
  <c r="AC626" i="1"/>
  <c r="AC862" i="1"/>
  <c r="AC15" i="1"/>
  <c r="AC16" i="1"/>
  <c r="AC17" i="1"/>
  <c r="AC1016" i="1"/>
  <c r="AC18" i="1"/>
  <c r="AC734" i="1"/>
  <c r="AC627" i="1"/>
  <c r="AC608" i="1"/>
  <c r="AC19" i="1"/>
  <c r="AC20" i="1"/>
  <c r="AC886" i="1"/>
  <c r="AC21" i="1"/>
  <c r="AC1130" i="1"/>
  <c r="AC1131" i="1"/>
  <c r="AC22" i="1"/>
  <c r="AC23" i="1"/>
  <c r="AC509" i="1"/>
  <c r="AC153" i="1"/>
  <c r="AC154" i="1"/>
  <c r="AC772" i="1"/>
  <c r="AC24" i="1"/>
  <c r="AC776" i="1"/>
  <c r="AC1155" i="1"/>
  <c r="AC503" i="1"/>
  <c r="AC1146" i="1"/>
  <c r="AC25" i="1"/>
  <c r="AC1005" i="1"/>
  <c r="AC986" i="1"/>
  <c r="AC872" i="1"/>
  <c r="AC155" i="1"/>
  <c r="AC873" i="1"/>
  <c r="AC874" i="1"/>
  <c r="AC1067" i="1"/>
  <c r="AC26" i="1"/>
  <c r="AC542" i="1"/>
  <c r="AC27" i="1"/>
  <c r="AC1074" i="1"/>
  <c r="AC1075" i="1"/>
  <c r="AC28" i="1"/>
  <c r="AC592" i="1"/>
  <c r="AC157" i="1"/>
  <c r="AC628" i="1"/>
  <c r="AC629" i="1"/>
  <c r="AC29" i="1"/>
  <c r="AC1037" i="1"/>
  <c r="AC1038" i="1"/>
  <c r="AC543" i="1"/>
  <c r="AC544" i="1"/>
  <c r="AC30" i="1"/>
  <c r="AC887" i="1"/>
  <c r="AC1068" i="1"/>
  <c r="AC888" i="1"/>
  <c r="AC1132" i="1"/>
  <c r="AC1133" i="1"/>
  <c r="AC984" i="1"/>
  <c r="AC526" i="1"/>
  <c r="AC875" i="1"/>
  <c r="AC609" i="1"/>
  <c r="AC802" i="1"/>
  <c r="AC31" i="1"/>
  <c r="AC32" i="1"/>
  <c r="AC33" i="1"/>
  <c r="AC1076" i="1"/>
  <c r="AC863" i="1"/>
  <c r="AC34" i="1"/>
  <c r="AC610" i="1"/>
  <c r="AC835" i="1"/>
  <c r="AC35" i="1"/>
  <c r="AC36" i="1"/>
  <c r="AC159" i="1"/>
  <c r="AC37" i="1"/>
  <c r="AC597" i="1"/>
  <c r="AC630" i="1"/>
  <c r="AC598" i="1"/>
  <c r="AC631" i="1"/>
  <c r="AC611" i="1"/>
  <c r="AC545" i="1"/>
  <c r="AC38" i="1"/>
  <c r="AC1134" i="1"/>
  <c r="AC1135" i="1"/>
  <c r="AC39" i="1"/>
  <c r="AC773" i="1"/>
  <c r="AC632" i="1"/>
  <c r="AC966" i="1"/>
  <c r="AC987" i="1"/>
  <c r="AC612" i="1"/>
  <c r="AC613" i="1"/>
  <c r="AC614" i="1"/>
  <c r="AC615" i="1"/>
  <c r="AC40" i="1"/>
  <c r="AC41" i="1"/>
  <c r="AC1039" i="1"/>
  <c r="AC546" i="1"/>
  <c r="AC42" i="1"/>
  <c r="AC43" i="1"/>
  <c r="AC44" i="1"/>
  <c r="AC593" i="1"/>
  <c r="AC917" i="1"/>
  <c r="AC633" i="1"/>
  <c r="AC864" i="1"/>
  <c r="AC967" i="1"/>
  <c r="AC968" i="1"/>
  <c r="AC969" i="1"/>
  <c r="AC616" i="1"/>
  <c r="AC45" i="1"/>
  <c r="AC671" i="1"/>
  <c r="AC876" i="1"/>
  <c r="AC160" i="1"/>
  <c r="AC46" i="1"/>
  <c r="AC836" i="1"/>
  <c r="AC803" i="1"/>
  <c r="AC47" i="1"/>
  <c r="AC1017" i="1"/>
  <c r="AC804" i="1"/>
  <c r="AC1153" i="1"/>
  <c r="AC889" i="1"/>
  <c r="AC1077" i="1"/>
  <c r="AC594" i="1"/>
  <c r="AC48" i="1"/>
  <c r="AC655" i="1"/>
  <c r="AC49" i="1"/>
  <c r="AC970" i="1"/>
  <c r="AC837" i="1"/>
  <c r="AC1040" i="1"/>
  <c r="AC50" i="1"/>
  <c r="AC162" i="1"/>
  <c r="AC985" i="1"/>
  <c r="AC167" i="1"/>
  <c r="AC580" i="1"/>
  <c r="AC988" i="1"/>
  <c r="AC838" i="1"/>
  <c r="AC1041" i="1"/>
  <c r="AC1042" i="1"/>
  <c r="AC839" i="1"/>
  <c r="AC840" i="1"/>
  <c r="AC841" i="1"/>
  <c r="AC168" i="1"/>
  <c r="AC661" i="1"/>
  <c r="AC547" i="1"/>
  <c r="AC51" i="1"/>
  <c r="AC696" i="1"/>
  <c r="AC52" i="1"/>
  <c r="AC595" i="1"/>
  <c r="AC728" i="1"/>
  <c r="AC736" i="1"/>
  <c r="AC53" i="1"/>
  <c r="AC774" i="1"/>
  <c r="AC707" i="1"/>
  <c r="AC54" i="1"/>
  <c r="AC634" i="1"/>
  <c r="AC635" i="1"/>
  <c r="AC55" i="1"/>
  <c r="AC617" i="1"/>
  <c r="AC842" i="1"/>
  <c r="AC843" i="1"/>
  <c r="AC56" i="1"/>
  <c r="AC844" i="1"/>
  <c r="AC57" i="1"/>
  <c r="AC58" i="1"/>
  <c r="AC59" i="1"/>
  <c r="AC656" i="1"/>
  <c r="AC636" i="1"/>
  <c r="AC1006" i="1"/>
  <c r="AC971" i="1"/>
  <c r="AC60" i="1"/>
  <c r="AC672" i="1"/>
  <c r="AC61" i="1"/>
  <c r="AC170" i="1"/>
  <c r="AC944" i="1"/>
  <c r="AC793" i="1"/>
  <c r="AC1043" i="1"/>
  <c r="AC662" i="1"/>
  <c r="AC792" i="1"/>
  <c r="AC548" i="1"/>
  <c r="AC805" i="1"/>
  <c r="AC62" i="1"/>
  <c r="AC63" i="1"/>
  <c r="AC1136" i="1"/>
  <c r="AC729" i="1"/>
  <c r="AC730" i="1"/>
  <c r="AC172" i="1"/>
  <c r="AC737" i="1"/>
  <c r="AC657" i="1"/>
  <c r="AC64" i="1"/>
  <c r="AC637" i="1"/>
  <c r="AC618" i="1"/>
  <c r="AC510" i="1"/>
  <c r="AC65" i="1"/>
  <c r="AC845" i="1"/>
  <c r="AC846" i="1"/>
  <c r="AC549" i="1"/>
  <c r="AC550" i="1"/>
  <c r="AC66" i="1"/>
  <c r="AC1078" i="1"/>
  <c r="AC738" i="1"/>
  <c r="AC67" i="1"/>
  <c r="AC599" i="1"/>
  <c r="AC68" i="1"/>
  <c r="AC708" i="1"/>
  <c r="AC69" i="1"/>
  <c r="AC764" i="1"/>
  <c r="AC847" i="1"/>
  <c r="AC1044" i="1"/>
  <c r="AC551" i="1"/>
  <c r="AC552" i="1"/>
  <c r="AC806" i="1"/>
  <c r="AC807" i="1"/>
  <c r="AC890" i="1"/>
  <c r="AC1079" i="1"/>
  <c r="AC1080" i="1"/>
  <c r="AC70" i="1"/>
  <c r="AC71" i="1"/>
  <c r="AC1081" i="1"/>
  <c r="AC739" i="1"/>
  <c r="AC972" i="1"/>
  <c r="AC638" i="1"/>
  <c r="AC619" i="1"/>
  <c r="AC72" i="1"/>
  <c r="AC173" i="1"/>
  <c r="AC511" i="1"/>
  <c r="AC848" i="1"/>
  <c r="AC849" i="1"/>
  <c r="AC850" i="1"/>
  <c r="AC73" i="1"/>
  <c r="AC891" i="1"/>
  <c r="AC74" i="1"/>
  <c r="AC892" i="1"/>
  <c r="AC1018" i="1"/>
  <c r="AC639" i="1"/>
  <c r="AC75" i="1"/>
  <c r="AC1007" i="1"/>
  <c r="AC640" i="1"/>
  <c r="AC973" i="1"/>
  <c r="AC620" i="1"/>
  <c r="AC76" i="1"/>
  <c r="AC77" i="1"/>
  <c r="AC179" i="1"/>
  <c r="AC851" i="1"/>
  <c r="AC852" i="1"/>
  <c r="AC808" i="1"/>
  <c r="AC853" i="1"/>
  <c r="AC777" i="1"/>
  <c r="AC553" i="1"/>
  <c r="AC554" i="1"/>
  <c r="AC78" i="1"/>
  <c r="AC79" i="1"/>
  <c r="AC80" i="1"/>
  <c r="AC1082" i="1"/>
  <c r="AC893" i="1"/>
  <c r="AC1083" i="1"/>
  <c r="AC658" i="1"/>
  <c r="AC918" i="1"/>
  <c r="AC641" i="1"/>
  <c r="AC865" i="1"/>
  <c r="AC81" i="1"/>
  <c r="AC532" i="1"/>
  <c r="AC775" i="1"/>
  <c r="AC1147" i="1"/>
  <c r="AC621" i="1"/>
  <c r="AC945" i="1"/>
  <c r="AC82" i="1"/>
  <c r="AC854" i="1"/>
  <c r="AC809" i="1"/>
  <c r="AC1045" i="1"/>
  <c r="AC810" i="1"/>
  <c r="AC894" i="1"/>
  <c r="AC642" i="1"/>
  <c r="AC643" i="1"/>
  <c r="AC644" i="1"/>
  <c r="AC673" i="1"/>
  <c r="AC83" i="1"/>
  <c r="AC622" i="1"/>
  <c r="AC84" i="1"/>
  <c r="AC85" i="1"/>
  <c r="AC877" i="1"/>
  <c r="AC794" i="1"/>
  <c r="AC528" i="1"/>
  <c r="AC86" i="1"/>
  <c r="AC555" i="1"/>
  <c r="AC811" i="1"/>
  <c r="AC87" i="1"/>
  <c r="AC895" i="1"/>
  <c r="AC88" i="1"/>
  <c r="AC866" i="1"/>
  <c r="AC1008" i="1"/>
  <c r="AC974" i="1"/>
  <c r="AC533" i="1"/>
  <c r="AC709" i="1"/>
  <c r="AC623" i="1"/>
  <c r="AC89" i="1"/>
  <c r="AC90" i="1"/>
  <c r="AC91" i="1"/>
  <c r="AC855" i="1"/>
  <c r="AC1046" i="1"/>
  <c r="AC556" i="1"/>
  <c r="AC92" i="1"/>
  <c r="AC93" i="1"/>
  <c r="AC94" i="1"/>
  <c r="AC1084" i="1"/>
  <c r="AC1019" i="1"/>
  <c r="AC896" i="1"/>
  <c r="AC897" i="1"/>
  <c r="AC740" i="1"/>
  <c r="AC919" i="1"/>
  <c r="AC95" i="1"/>
  <c r="AC96" i="1"/>
  <c r="AC97" i="1"/>
  <c r="AC975" i="1"/>
  <c r="AC600" i="1"/>
  <c r="AC1148" i="1"/>
  <c r="AC989" i="1"/>
  <c r="AC990" i="1"/>
  <c r="AC98" i="1"/>
  <c r="AC765" i="1"/>
  <c r="AC99" i="1"/>
  <c r="AC856" i="1"/>
  <c r="AC701" i="1"/>
  <c r="AC857" i="1"/>
  <c r="AC670" i="1"/>
  <c r="AC778" i="1"/>
  <c r="AC1047" i="1"/>
  <c r="AC100" i="1"/>
  <c r="AC812" i="1"/>
  <c r="AC101" i="1"/>
  <c r="AC102" i="1"/>
  <c r="AC103" i="1"/>
  <c r="AC898" i="1"/>
  <c r="AC104" i="1"/>
  <c r="AC899" i="1"/>
  <c r="AC105" i="1"/>
  <c r="AC1020" i="1"/>
  <c r="AC1021" i="1"/>
  <c r="AC1085" i="1"/>
  <c r="AC1137" i="1"/>
  <c r="AC1138" i="1"/>
  <c r="AC1156" i="1"/>
  <c r="AC645" i="1"/>
  <c r="AC646" i="1"/>
  <c r="AC674" i="1"/>
  <c r="AC675" i="1"/>
  <c r="AC106" i="1"/>
  <c r="AC676" i="1"/>
  <c r="AC946" i="1"/>
  <c r="AC878" i="1"/>
  <c r="AC107" i="1"/>
  <c r="AC108" i="1"/>
  <c r="AC109" i="1"/>
  <c r="AC741" i="1"/>
  <c r="AC710" i="1"/>
  <c r="AC711" i="1"/>
  <c r="AC534" i="1"/>
  <c r="AC535" i="1"/>
  <c r="AC647" i="1"/>
  <c r="AC110" i="1"/>
  <c r="AC991" i="1"/>
  <c r="AC992" i="1"/>
  <c r="AC993" i="1"/>
  <c r="AC947" i="1"/>
  <c r="AC115" i="1"/>
  <c r="AC512" i="1"/>
  <c r="AC116" i="1"/>
  <c r="AC1048" i="1"/>
  <c r="AC795" i="1"/>
  <c r="AC663" i="1"/>
  <c r="AC557" i="1"/>
  <c r="AC558" i="1"/>
  <c r="AC559" i="1"/>
  <c r="AC560" i="1"/>
  <c r="AC900" i="1"/>
  <c r="AC119" i="1"/>
  <c r="AC120" i="1"/>
  <c r="AC121" i="1"/>
  <c r="AC901" i="1"/>
  <c r="AC902" i="1"/>
  <c r="AC903" i="1"/>
  <c r="AC1086" i="1"/>
  <c r="AC1117" i="1"/>
  <c r="AC731" i="1"/>
  <c r="AC504" i="1"/>
  <c r="AC742" i="1"/>
  <c r="AC1143" i="1"/>
  <c r="AC659" i="1"/>
  <c r="AC125" i="1"/>
  <c r="AC180" i="1"/>
  <c r="AC127" i="1"/>
  <c r="AC128" i="1"/>
  <c r="AC129" i="1"/>
  <c r="AC130" i="1"/>
  <c r="AC131" i="1"/>
  <c r="AC948" i="1"/>
  <c r="AC513" i="1"/>
  <c r="AC514" i="1"/>
  <c r="AC1049" i="1"/>
  <c r="AC1050" i="1"/>
  <c r="AC1087" i="1"/>
  <c r="AC561" i="1"/>
  <c r="AC562" i="1"/>
  <c r="AC813" i="1"/>
  <c r="AC563" i="1"/>
  <c r="AC136" i="1"/>
  <c r="AC537" i="1"/>
  <c r="AC137" i="1"/>
  <c r="AC138" i="1"/>
  <c r="AC920" i="1"/>
  <c r="AC677" i="1"/>
  <c r="AC1149" i="1"/>
  <c r="AC142" i="1"/>
  <c r="AC143" i="1"/>
  <c r="AC994" i="1"/>
  <c r="AC678" i="1"/>
  <c r="AC858" i="1"/>
  <c r="AC1051" i="1"/>
  <c r="AC564" i="1"/>
  <c r="AC565" i="1"/>
  <c r="AC147" i="1"/>
  <c r="AC148" i="1"/>
  <c r="AC149" i="1"/>
  <c r="AC1088" i="1"/>
  <c r="AC150" i="1"/>
  <c r="AC1157" i="1"/>
  <c r="AC921" i="1"/>
  <c r="AC922" i="1"/>
  <c r="AC923" i="1"/>
  <c r="AC924" i="1"/>
  <c r="AC156" i="1"/>
  <c r="AC925" i="1"/>
  <c r="AC158" i="1"/>
  <c r="AC1144" i="1"/>
  <c r="AC867" i="1"/>
  <c r="AC581" i="1"/>
  <c r="AC679" i="1"/>
  <c r="AC859" i="1"/>
  <c r="AC161" i="1"/>
  <c r="AC1052" i="1"/>
  <c r="AC860" i="1"/>
  <c r="AC566" i="1"/>
  <c r="AC163" i="1"/>
  <c r="AC164" i="1"/>
  <c r="AC165" i="1"/>
  <c r="AC904" i="1"/>
  <c r="AC905" i="1"/>
  <c r="AC166" i="1"/>
  <c r="AC743" i="1"/>
  <c r="AC712" i="1"/>
  <c r="AC169" i="1"/>
  <c r="AC1150" i="1"/>
  <c r="AC171" i="1"/>
  <c r="AC624" i="1"/>
  <c r="AC680" i="1"/>
  <c r="AC949" i="1"/>
  <c r="AC174" i="1"/>
  <c r="AC175" i="1"/>
  <c r="AC176" i="1"/>
  <c r="AC177" i="1"/>
  <c r="AC515" i="1"/>
  <c r="AC178" i="1"/>
  <c r="AC1121" i="1"/>
  <c r="AC906" i="1"/>
  <c r="AC1161" i="1"/>
  <c r="AC1089" i="1"/>
  <c r="AC697" i="1"/>
  <c r="AC182" i="1"/>
  <c r="AC183" i="1"/>
  <c r="AC184" i="1"/>
  <c r="AC751" i="1"/>
  <c r="AC926" i="1"/>
  <c r="AC186" i="1"/>
  <c r="AC713" i="1"/>
  <c r="AC188" i="1"/>
  <c r="AC714" i="1"/>
  <c r="AC189" i="1"/>
  <c r="AC766" i="1"/>
  <c r="AC767" i="1"/>
  <c r="AC190" i="1"/>
  <c r="AC516" i="1"/>
  <c r="AC796" i="1"/>
  <c r="AC191" i="1"/>
  <c r="AC1090" i="1"/>
  <c r="AC567" i="1"/>
  <c r="AC907" i="1"/>
  <c r="AC568" i="1"/>
  <c r="AC192" i="1"/>
  <c r="AC193" i="1"/>
  <c r="AC908" i="1"/>
  <c r="AC1139" i="1"/>
  <c r="AC744" i="1"/>
  <c r="AC194" i="1"/>
  <c r="AC582" i="1"/>
  <c r="AC976" i="1"/>
  <c r="AC768" i="1"/>
  <c r="AC769" i="1"/>
  <c r="AC195" i="1"/>
  <c r="AC196" i="1"/>
  <c r="AC197" i="1"/>
  <c r="AC664" i="1"/>
  <c r="AC814" i="1"/>
  <c r="AC569" i="1"/>
  <c r="AC815" i="1"/>
  <c r="AC198" i="1"/>
  <c r="AC199" i="1"/>
  <c r="AC200" i="1"/>
  <c r="AC1091" i="1"/>
  <c r="AC1022" i="1"/>
  <c r="AC909" i="1"/>
  <c r="AC583" i="1"/>
  <c r="AC927" i="1"/>
  <c r="AC977" i="1"/>
  <c r="AC928" i="1"/>
  <c r="AC929" i="1"/>
  <c r="AC648" i="1"/>
  <c r="AC715" i="1"/>
  <c r="AC201" i="1"/>
  <c r="AC681" i="1"/>
  <c r="AC816" i="1"/>
  <c r="AC202" i="1"/>
  <c r="AC1023" i="1"/>
  <c r="AC529" i="1"/>
  <c r="AC665" i="1"/>
  <c r="AC203" i="1"/>
  <c r="AC1002" i="1"/>
  <c r="AC570" i="1"/>
  <c r="AC204" i="1"/>
  <c r="AC205" i="1"/>
  <c r="AC206" i="1"/>
  <c r="AC207" i="1"/>
  <c r="AC208" i="1"/>
  <c r="AC209" i="1"/>
  <c r="AC210" i="1"/>
  <c r="AC211" i="1"/>
  <c r="AC212" i="1"/>
  <c r="AC910" i="1"/>
  <c r="AC1024" i="1"/>
  <c r="AC1118" i="1"/>
  <c r="AC584" i="1"/>
  <c r="AC716" i="1"/>
  <c r="AC717" i="1"/>
  <c r="AC718" i="1"/>
  <c r="AC1009" i="1"/>
  <c r="AC1010" i="1"/>
  <c r="AC682" i="1"/>
  <c r="AC683" i="1"/>
  <c r="AC995" i="1"/>
  <c r="AC213" i="1"/>
  <c r="AC950" i="1"/>
  <c r="AC1053" i="1"/>
  <c r="AC214" i="1"/>
  <c r="AC571" i="1"/>
  <c r="AC215" i="1"/>
  <c r="AC216" i="1"/>
  <c r="AC817" i="1"/>
  <c r="AC572" i="1"/>
  <c r="AC217" i="1"/>
  <c r="AC1069" i="1"/>
  <c r="AC1092" i="1"/>
  <c r="AC218" i="1"/>
  <c r="AC219" i="1"/>
  <c r="AC1093" i="1"/>
  <c r="AC1025" i="1"/>
  <c r="AC220" i="1"/>
  <c r="AC1026" i="1"/>
  <c r="AC911" i="1"/>
  <c r="AC221" i="1"/>
  <c r="AC978" i="1"/>
  <c r="AC684" i="1"/>
  <c r="AC1158" i="1"/>
  <c r="AC752" i="1"/>
  <c r="AC222" i="1"/>
  <c r="AC951" i="1"/>
  <c r="AC223" i="1"/>
  <c r="AC224" i="1"/>
  <c r="AC225" i="1"/>
  <c r="AC1094" i="1"/>
  <c r="AC226" i="1"/>
  <c r="AC227" i="1"/>
  <c r="AC1162" i="1"/>
  <c r="AC228" i="1"/>
  <c r="AC229" i="1"/>
  <c r="AC912" i="1"/>
  <c r="AC913" i="1"/>
  <c r="AC1027" i="1"/>
  <c r="AC719" i="1"/>
  <c r="AC753" i="1"/>
  <c r="AC230" i="1"/>
  <c r="AC231" i="1"/>
  <c r="AC685" i="1"/>
  <c r="AC770" i="1"/>
  <c r="AC754" i="1"/>
  <c r="AC1054" i="1"/>
  <c r="AC952" i="1"/>
  <c r="AC232" i="1"/>
  <c r="AC233" i="1"/>
  <c r="AC234" i="1"/>
  <c r="AC235" i="1"/>
  <c r="AC236" i="1"/>
  <c r="AC573" i="1"/>
  <c r="AC237" i="1"/>
  <c r="AC1095" i="1"/>
  <c r="AC238" i="1"/>
  <c r="AC239" i="1"/>
  <c r="AC240" i="1"/>
  <c r="AC649" i="1"/>
  <c r="AC720" i="1"/>
  <c r="AC686" i="1"/>
  <c r="AC1011" i="1"/>
  <c r="AC241" i="1"/>
  <c r="AC242" i="1"/>
  <c r="AC574" i="1"/>
  <c r="AC797" i="1"/>
  <c r="AC243" i="1"/>
  <c r="AC244" i="1"/>
  <c r="AC245" i="1"/>
  <c r="AC538" i="1"/>
  <c r="AC246" i="1"/>
  <c r="AC585" i="1"/>
  <c r="AC601" i="1"/>
  <c r="AC721" i="1"/>
  <c r="AC247" i="1"/>
  <c r="AC248" i="1"/>
  <c r="AC249" i="1"/>
  <c r="AC250" i="1"/>
  <c r="AC251" i="1"/>
  <c r="AC1122" i="1"/>
  <c r="AC798" i="1"/>
  <c r="AC779" i="1"/>
  <c r="AC575" i="1"/>
  <c r="AC252" i="1"/>
  <c r="AC1028" i="1"/>
  <c r="AC253" i="1"/>
  <c r="AC1029" i="1"/>
  <c r="AC1030" i="1"/>
  <c r="AC1096" i="1"/>
  <c r="AC1031" i="1"/>
  <c r="AC1097" i="1"/>
  <c r="AC930" i="1"/>
  <c r="AC931" i="1"/>
  <c r="AC586" i="1"/>
  <c r="AC722" i="1"/>
  <c r="AC1159" i="1"/>
  <c r="AC996" i="1"/>
  <c r="AC254" i="1"/>
  <c r="AC498" i="1"/>
  <c r="AC255" i="1"/>
  <c r="AC1003" i="1"/>
  <c r="AC256" i="1"/>
  <c r="AC257" i="1"/>
  <c r="AC258" i="1"/>
  <c r="AC259" i="1"/>
  <c r="AC260" i="1"/>
  <c r="AC261" i="1"/>
  <c r="AC1032" i="1"/>
  <c r="AC932" i="1"/>
  <c r="AC868" i="1"/>
  <c r="AC723" i="1"/>
  <c r="AC262" i="1"/>
  <c r="AC997" i="1"/>
  <c r="AC687" i="1"/>
  <c r="AC688" i="1"/>
  <c r="AC263" i="1"/>
  <c r="AC264" i="1"/>
  <c r="AC755" i="1"/>
  <c r="AC1012" i="1"/>
  <c r="AC265" i="1"/>
  <c r="AC266" i="1"/>
  <c r="AC267" i="1"/>
  <c r="AC953" i="1"/>
  <c r="AC780" i="1"/>
  <c r="AC268" i="1"/>
  <c r="AC576" i="1"/>
  <c r="AC1033" i="1"/>
  <c r="AC818" i="1"/>
  <c r="AC269" i="1"/>
  <c r="AC270" i="1"/>
  <c r="AC1140" i="1"/>
  <c r="AC933" i="1"/>
  <c r="AC271" i="1"/>
  <c r="AC272" i="1"/>
  <c r="AC666" i="1"/>
  <c r="AC273" i="1"/>
  <c r="AC274" i="1"/>
  <c r="AC275" i="1"/>
  <c r="AC276" i="1"/>
  <c r="AC277" i="1"/>
  <c r="AC1119" i="1"/>
  <c r="AC745" i="1"/>
  <c r="AC934" i="1"/>
  <c r="AC935" i="1"/>
  <c r="AC602" i="1"/>
  <c r="AC278" i="1"/>
  <c r="AC650" i="1"/>
  <c r="AC689" i="1"/>
  <c r="AC279" i="1"/>
  <c r="AC280" i="1"/>
  <c r="AC954" i="1"/>
  <c r="AC281" i="1"/>
  <c r="AC781" i="1"/>
  <c r="AC799" i="1"/>
  <c r="AC282" i="1"/>
  <c r="AC283" i="1"/>
  <c r="AC284" i="1"/>
  <c r="AC285" i="1"/>
  <c r="AC1098" i="1"/>
  <c r="AC286" i="1"/>
  <c r="AC287" i="1"/>
  <c r="AC288" i="1"/>
  <c r="AC289" i="1"/>
  <c r="AC290" i="1"/>
  <c r="AC536" i="1"/>
  <c r="AC936" i="1"/>
  <c r="AC291" i="1"/>
  <c r="AC1013" i="1"/>
  <c r="AC292" i="1"/>
  <c r="AC293" i="1"/>
  <c r="AC294" i="1"/>
  <c r="AC667" i="1"/>
  <c r="AC819" i="1"/>
  <c r="AC295" i="1"/>
  <c r="AC296" i="1"/>
  <c r="AC297" i="1"/>
  <c r="AC732" i="1"/>
  <c r="AC733" i="1"/>
  <c r="AC937" i="1"/>
  <c r="AC298" i="1"/>
  <c r="AC587" i="1"/>
  <c r="AC938" i="1"/>
  <c r="AC299" i="1"/>
  <c r="AC300" i="1"/>
  <c r="AC879" i="1"/>
  <c r="AC301" i="1"/>
  <c r="AC1055" i="1"/>
  <c r="AC302" i="1"/>
  <c r="AC955" i="1"/>
  <c r="AC303" i="1"/>
  <c r="AC304" i="1"/>
  <c r="AC305" i="1"/>
  <c r="AC306" i="1"/>
  <c r="AC307" i="1"/>
  <c r="AC308" i="1"/>
  <c r="AC309" i="1"/>
  <c r="AC310" i="1"/>
  <c r="AC311" i="1"/>
  <c r="AC1034" i="1"/>
  <c r="AC1099" i="1"/>
  <c r="AC312" i="1"/>
  <c r="AC979" i="1"/>
  <c r="AC690" i="1"/>
  <c r="AC756" i="1"/>
  <c r="AC313" i="1"/>
  <c r="AC314" i="1"/>
  <c r="AC956" i="1"/>
  <c r="AC1056" i="1"/>
  <c r="AC315" i="1"/>
  <c r="AC530" i="1"/>
  <c r="AC820" i="1"/>
  <c r="AC316" i="1"/>
  <c r="AC317" i="1"/>
  <c r="AC1120" i="1"/>
  <c r="AC651" i="1"/>
  <c r="AC603" i="1"/>
  <c r="AC318" i="1"/>
  <c r="AC691" i="1"/>
  <c r="AC757" i="1"/>
  <c r="AC957" i="1"/>
  <c r="AC319" i="1"/>
  <c r="AC320" i="1"/>
  <c r="AC782" i="1"/>
  <c r="AC321" i="1"/>
  <c r="AC322" i="1"/>
  <c r="AC323" i="1"/>
  <c r="AC692" i="1"/>
  <c r="AC324" i="1"/>
  <c r="AC758" i="1"/>
  <c r="AC1057" i="1"/>
  <c r="AC325" i="1"/>
  <c r="AC326" i="1"/>
  <c r="AC821" i="1"/>
  <c r="AC327" i="1"/>
  <c r="AC328" i="1"/>
  <c r="AC329" i="1"/>
  <c r="AC330" i="1"/>
  <c r="AC1014" i="1"/>
  <c r="AC759" i="1"/>
  <c r="AC771" i="1"/>
  <c r="AC331" i="1"/>
  <c r="AC332" i="1"/>
  <c r="AC333" i="1"/>
  <c r="AC880" i="1"/>
  <c r="AC668" i="1"/>
  <c r="AC334" i="1"/>
  <c r="AC1100" i="1"/>
  <c r="AC1035" i="1"/>
  <c r="AC181" i="1"/>
  <c r="AC724" i="1"/>
  <c r="AC335" i="1"/>
  <c r="AC336" i="1"/>
  <c r="AC881" i="1"/>
  <c r="AC337" i="1"/>
  <c r="AC338" i="1"/>
  <c r="AC339" i="1"/>
  <c r="AC340" i="1"/>
  <c r="AC341" i="1"/>
  <c r="AC1145" i="1"/>
  <c r="AC725" i="1"/>
  <c r="AC980" i="1"/>
  <c r="AC652" i="1"/>
  <c r="AC998" i="1"/>
  <c r="AC342" i="1"/>
  <c r="AC783" i="1"/>
  <c r="AC958" i="1"/>
  <c r="AC343" i="1"/>
  <c r="AC517" i="1"/>
  <c r="AC344" i="1"/>
  <c r="AC698" i="1"/>
  <c r="AC345" i="1"/>
  <c r="AC346" i="1"/>
  <c r="AC347" i="1"/>
  <c r="AC939" i="1"/>
  <c r="AC348" i="1"/>
  <c r="AC349" i="1"/>
  <c r="AC350" i="1"/>
  <c r="AC351" i="1"/>
  <c r="AC959" i="1"/>
  <c r="AC352" i="1"/>
  <c r="AC960" i="1"/>
  <c r="AC499" i="1"/>
  <c r="AC1058" i="1"/>
  <c r="AC353" i="1"/>
  <c r="AC354" i="1"/>
  <c r="AC355" i="1"/>
  <c r="AC356" i="1"/>
  <c r="AC357" i="1"/>
  <c r="AC822" i="1"/>
  <c r="AC358" i="1"/>
  <c r="AC359" i="1"/>
  <c r="AC360" i="1"/>
  <c r="AC693" i="1"/>
  <c r="AC361" i="1"/>
  <c r="AC999" i="1"/>
  <c r="AC362" i="1"/>
  <c r="AC760" i="1"/>
  <c r="AC363" i="1"/>
  <c r="AC761" i="1"/>
  <c r="AC762" i="1"/>
  <c r="AC882" i="1"/>
  <c r="AC364" i="1"/>
  <c r="AC365" i="1"/>
  <c r="AC366" i="1"/>
  <c r="AC367" i="1"/>
  <c r="AC1000" i="1"/>
  <c r="AC1015" i="1"/>
  <c r="AC368" i="1"/>
  <c r="AC369" i="1"/>
  <c r="AC861" i="1"/>
  <c r="AC823" i="1"/>
  <c r="AC1101" i="1"/>
  <c r="AC1102" i="1"/>
  <c r="AC726" i="1"/>
  <c r="AC370" i="1"/>
  <c r="AC371" i="1"/>
  <c r="AC961" i="1"/>
  <c r="AC784" i="1"/>
  <c r="AC1059" i="1"/>
  <c r="AC372" i="1"/>
  <c r="AC940" i="1"/>
  <c r="AC588" i="1"/>
  <c r="AC694" i="1"/>
  <c r="AC373" i="1"/>
  <c r="AC1060" i="1"/>
  <c r="AC669" i="1"/>
  <c r="AC824" i="1"/>
  <c r="AC374" i="1"/>
  <c r="AC604" i="1"/>
  <c r="AC375" i="1"/>
  <c r="AC1154" i="1"/>
  <c r="AC376" i="1"/>
  <c r="AC377" i="1"/>
  <c r="AC378" i="1"/>
  <c r="AC379" i="1"/>
  <c r="AC380" i="1"/>
  <c r="AC381" i="1"/>
  <c r="AC382" i="1"/>
  <c r="AC825" i="1"/>
  <c r="AC383" i="1"/>
  <c r="AC185" i="1"/>
  <c r="AC746" i="1"/>
  <c r="AC605" i="1"/>
  <c r="AC384" i="1"/>
  <c r="AC385" i="1"/>
  <c r="AC386" i="1"/>
  <c r="AC387" i="1"/>
  <c r="AC914" i="1"/>
  <c r="AC388" i="1"/>
  <c r="AC1103" i="1"/>
  <c r="AC389" i="1"/>
  <c r="AC390" i="1"/>
  <c r="AC391" i="1"/>
  <c r="AC763" i="1"/>
  <c r="AC826" i="1"/>
  <c r="AC392" i="1"/>
  <c r="AC393" i="1"/>
  <c r="AC394" i="1"/>
  <c r="AC1104" i="1"/>
  <c r="AC747" i="1"/>
  <c r="AC395" i="1"/>
  <c r="AC500" i="1"/>
  <c r="AC396" i="1"/>
  <c r="AC397" i="1"/>
  <c r="AC398" i="1"/>
  <c r="AC399" i="1"/>
  <c r="AC400" i="1"/>
  <c r="AC401" i="1"/>
  <c r="AC402" i="1"/>
  <c r="AC403" i="1"/>
  <c r="AC404" i="1"/>
  <c r="AC699" i="1"/>
  <c r="AC405" i="1"/>
  <c r="AC406" i="1"/>
  <c r="AC187" i="1"/>
  <c r="AC625" i="1"/>
  <c r="AC407" i="1"/>
  <c r="AC408" i="1"/>
  <c r="AC409" i="1"/>
  <c r="AC410" i="1"/>
  <c r="AC411" i="1"/>
  <c r="AC412" i="1"/>
  <c r="AC413" i="1"/>
  <c r="AC941" i="1"/>
  <c r="AC501" i="1"/>
  <c r="AC414" i="1"/>
  <c r="AC981" i="1"/>
  <c r="AC415" i="1"/>
  <c r="AC416" i="1"/>
  <c r="AC1123" i="1"/>
  <c r="AC531" i="1"/>
  <c r="AC800" i="1"/>
  <c r="AC417" i="1"/>
  <c r="AC418" i="1"/>
  <c r="AC419" i="1"/>
  <c r="AC420" i="1"/>
  <c r="AC421" i="1"/>
  <c r="AC1105" i="1"/>
  <c r="AC422" i="1"/>
  <c r="AC982" i="1"/>
  <c r="AC1151" i="1"/>
  <c r="AC1124" i="1"/>
  <c r="AC827" i="1"/>
  <c r="AC423" i="1"/>
  <c r="AC424" i="1"/>
  <c r="AC425" i="1"/>
  <c r="AC426" i="1"/>
  <c r="AC427" i="1"/>
  <c r="AC735" i="1"/>
  <c r="AC428" i="1"/>
  <c r="AC429" i="1"/>
  <c r="AC577" i="1"/>
  <c r="AC430" i="1"/>
  <c r="AC431" i="1"/>
  <c r="AC828" i="1"/>
  <c r="AC1061" i="1"/>
  <c r="AC432" i="1"/>
  <c r="AC578" i="1"/>
  <c r="AC433" i="1"/>
  <c r="AC434" i="1"/>
  <c r="AC1106" i="1"/>
  <c r="AC435" i="1"/>
  <c r="AC436" i="1"/>
  <c r="AC942" i="1"/>
  <c r="AC589" i="1"/>
  <c r="AC983" i="1"/>
  <c r="AC1001" i="1"/>
  <c r="AC1070" i="1"/>
  <c r="AC437" i="1"/>
  <c r="AC438" i="1"/>
  <c r="AC943" i="1"/>
  <c r="AC439" i="1"/>
  <c r="AC440" i="1"/>
  <c r="AC441" i="1"/>
  <c r="AC442" i="1"/>
  <c r="AC1062" i="1"/>
  <c r="AC785" i="1"/>
  <c r="AC706" i="1"/>
  <c r="AC443" i="1"/>
  <c r="AC444" i="1"/>
  <c r="AC445" i="1"/>
  <c r="AC446" i="1"/>
  <c r="AC447" i="1"/>
  <c r="AC448" i="1"/>
  <c r="AC829" i="1"/>
  <c r="AC449" i="1"/>
  <c r="AC450" i="1"/>
  <c r="AC451" i="1"/>
  <c r="AC452" i="1"/>
  <c r="AC453" i="1"/>
  <c r="AC502" i="1"/>
  <c r="AC1063" i="1"/>
  <c r="AC454" i="1"/>
  <c r="AC455" i="1"/>
  <c r="AC456" i="1"/>
  <c r="AC457" i="1"/>
  <c r="AC458" i="1"/>
  <c r="AC459" i="1"/>
  <c r="AC962" i="1"/>
  <c r="AC460" i="1"/>
  <c r="AC1064" i="1"/>
  <c r="AC1107" i="1"/>
  <c r="AC461" i="1"/>
  <c r="AC1108" i="1"/>
  <c r="AC462" i="1"/>
  <c r="AC463" i="1"/>
  <c r="AC464" i="1"/>
  <c r="AC786" i="1"/>
  <c r="AC1065" i="1"/>
  <c r="AC830" i="1"/>
  <c r="AC465" i="1"/>
  <c r="AC883" i="1"/>
  <c r="AC466" i="1"/>
  <c r="AC1109" i="1"/>
  <c r="AC467" i="1"/>
  <c r="AC963" i="1"/>
  <c r="AC831" i="1"/>
  <c r="AC468" i="1"/>
  <c r="AC469" i="1"/>
  <c r="AC832" i="1"/>
  <c r="AC748" i="1"/>
  <c r="AC1066" i="1"/>
  <c r="AC470" i="1"/>
  <c r="AC471" i="1"/>
  <c r="AC472" i="1"/>
  <c r="AC654" i="1"/>
  <c r="AC1110" i="1"/>
  <c r="AC473" i="1"/>
  <c r="AC1111" i="1"/>
  <c r="AC1125" i="1"/>
  <c r="AC474" i="1"/>
  <c r="AC475" i="1"/>
  <c r="AC476" i="1"/>
  <c r="AC787" i="1"/>
  <c r="AC1141" i="1"/>
  <c r="AC749" i="1"/>
  <c r="AC1112" i="1"/>
  <c r="AC1113" i="1"/>
  <c r="AC477" i="1"/>
  <c r="AC478" i="1"/>
  <c r="AC479" i="1"/>
  <c r="AC480" i="1"/>
  <c r="AC481" i="1"/>
  <c r="AC482" i="1"/>
  <c r="AC483" i="1"/>
  <c r="AC1114" i="1"/>
  <c r="AC1115" i="1"/>
  <c r="AC484" i="1"/>
  <c r="AC833" i="1"/>
  <c r="AC485" i="1"/>
  <c r="AC486" i="1"/>
  <c r="AC487" i="1"/>
  <c r="AC727" i="1"/>
  <c r="AC788" i="1"/>
  <c r="AC488" i="1"/>
  <c r="AC579" i="1"/>
  <c r="AC489" i="1"/>
  <c r="AC884" i="1"/>
  <c r="AC490" i="1"/>
  <c r="AC491" i="1"/>
  <c r="AC492" i="1"/>
  <c r="AC750" i="1"/>
  <c r="AC789" i="1"/>
  <c r="AC790" i="1"/>
  <c r="AC791" i="1"/>
  <c r="AC493" i="1"/>
  <c r="AC494" i="1"/>
  <c r="AC495" i="1"/>
  <c r="AC1116" i="1"/>
  <c r="AC590" i="1"/>
  <c r="AC518" i="1"/>
  <c r="AC519" i="1"/>
  <c r="AC520" i="1"/>
  <c r="AC702" i="1"/>
  <c r="AC703" i="1"/>
  <c r="AC521" i="1"/>
  <c r="AC704" i="1"/>
  <c r="AC522" i="1"/>
  <c r="AC523" i="1"/>
  <c r="AC524" i="1"/>
  <c r="AC496" i="1"/>
  <c r="AC497" i="1"/>
  <c r="AC539" i="1"/>
  <c r="AC111" i="1"/>
  <c r="F789" i="1" l="1"/>
  <c r="F733" i="1"/>
  <c r="F466" i="1"/>
  <c r="F883" i="1"/>
  <c r="F771" i="1"/>
  <c r="F497" i="1"/>
  <c r="F520" i="1"/>
  <c r="F519" i="1"/>
  <c r="F528" i="1"/>
  <c r="F426" i="1"/>
  <c r="F455" i="1"/>
  <c r="F769" i="1"/>
  <c r="F521" i="1"/>
  <c r="F695" i="1"/>
  <c r="F1059" i="1"/>
  <c r="F815" i="1"/>
  <c r="F804" i="1"/>
  <c r="F900" i="1"/>
  <c r="F891" i="1"/>
  <c r="F39" i="1"/>
  <c r="F1132" i="1"/>
  <c r="F334" i="1"/>
  <c r="F256" i="1"/>
  <c r="F199" i="1"/>
  <c r="F112" i="1"/>
  <c r="F71" i="1"/>
  <c r="F35" i="1"/>
  <c r="F398" i="1"/>
  <c r="F319" i="1"/>
  <c r="F249" i="1"/>
  <c r="F516" i="1"/>
  <c r="F1143" i="1"/>
  <c r="F510" i="1"/>
  <c r="F629" i="1"/>
  <c r="F390" i="1"/>
  <c r="F979" i="1"/>
  <c r="F242" i="1"/>
  <c r="F182" i="1"/>
  <c r="F857" i="1"/>
  <c r="F548" i="1"/>
  <c r="F679" i="1"/>
  <c r="F1066" i="1"/>
  <c r="F308" i="1"/>
  <c r="F235" i="1"/>
  <c r="F172" i="1"/>
  <c r="F95" i="1"/>
  <c r="F656" i="1"/>
  <c r="F509" i="1"/>
  <c r="F1103" i="1"/>
  <c r="F314" i="1"/>
  <c r="F1011" i="1"/>
  <c r="F1089" i="1"/>
  <c r="F856" i="1"/>
  <c r="F1033" i="1"/>
  <c r="F678" i="1"/>
  <c r="F395" i="1"/>
  <c r="F318" i="1"/>
  <c r="F601" i="1"/>
  <c r="F189" i="1"/>
  <c r="F898" i="1"/>
  <c r="F657" i="1"/>
  <c r="F28" i="1"/>
  <c r="F380" i="1"/>
  <c r="F305" i="1"/>
  <c r="F232" i="1"/>
  <c r="F170" i="1"/>
  <c r="F897" i="1"/>
  <c r="F57" i="1"/>
  <c r="F711" i="1"/>
  <c r="F1064" i="1"/>
  <c r="F933" i="1"/>
  <c r="F229" i="1"/>
  <c r="F161" i="1"/>
  <c r="F623" i="1"/>
  <c r="F1030" i="1"/>
  <c r="F15" i="1"/>
  <c r="F588" i="1"/>
  <c r="F818" i="1"/>
  <c r="F228" i="1"/>
  <c r="F859" i="1"/>
  <c r="F727" i="1"/>
  <c r="F1029" i="1"/>
  <c r="F862" i="1"/>
  <c r="F377" i="1"/>
  <c r="F936" i="1"/>
  <c r="F754" i="1"/>
  <c r="F486" i="1"/>
  <c r="F1109" i="1"/>
  <c r="F697" i="1"/>
  <c r="F460" i="1"/>
  <c r="F470" i="1"/>
  <c r="F590" i="1"/>
  <c r="F1116" i="1"/>
  <c r="F579" i="1"/>
  <c r="F705" i="1"/>
  <c r="F419" i="1"/>
  <c r="F446" i="1"/>
  <c r="F462" i="1"/>
  <c r="F790" i="1"/>
  <c r="F531" i="1"/>
  <c r="F1100" i="1"/>
  <c r="F257" i="1"/>
  <c r="F200" i="1"/>
  <c r="F113" i="1"/>
  <c r="F1081" i="1"/>
  <c r="F36" i="1"/>
  <c r="F408" i="1"/>
  <c r="F327" i="1"/>
  <c r="F920" i="1"/>
  <c r="F582" i="1"/>
  <c r="F878" i="1"/>
  <c r="F69" i="1"/>
  <c r="F526" i="1"/>
  <c r="F391" i="1"/>
  <c r="F315" i="1"/>
  <c r="F574" i="1"/>
  <c r="F183" i="1"/>
  <c r="F670" i="1"/>
  <c r="F666" i="1"/>
  <c r="F873" i="1"/>
  <c r="F383" i="1"/>
  <c r="F309" i="1"/>
  <c r="F236" i="1"/>
  <c r="F173" i="1"/>
  <c r="F96" i="1"/>
  <c r="F636" i="1"/>
  <c r="F947" i="1"/>
  <c r="F831" i="1"/>
  <c r="F299" i="1"/>
  <c r="F975" i="1"/>
  <c r="F163" i="1"/>
  <c r="F855" i="1"/>
  <c r="F54" i="1"/>
  <c r="F18" i="1"/>
  <c r="F382" i="1"/>
  <c r="F307" i="1"/>
  <c r="F234" i="1"/>
  <c r="F624" i="1"/>
  <c r="F1160" i="1"/>
  <c r="F59" i="1"/>
  <c r="F23" i="1"/>
  <c r="F388" i="1"/>
  <c r="F313" i="1"/>
  <c r="F992" i="1"/>
  <c r="F180" i="1"/>
  <c r="F99" i="1"/>
  <c r="F953" i="1"/>
  <c r="F1005" i="1"/>
  <c r="F373" i="1"/>
  <c r="F298" i="1"/>
  <c r="F912" i="1"/>
  <c r="F162" i="1"/>
  <c r="F89" i="1"/>
  <c r="F53" i="1"/>
  <c r="F16" i="1"/>
  <c r="F1001" i="1"/>
  <c r="F291" i="1"/>
  <c r="F811" i="1"/>
  <c r="F152" i="1"/>
  <c r="F963" i="1"/>
  <c r="F720" i="1"/>
  <c r="F606" i="1"/>
  <c r="F477" i="1"/>
  <c r="F1107" i="1"/>
  <c r="F452" i="1"/>
  <c r="F451" i="1"/>
  <c r="F465" i="1"/>
  <c r="F884" i="1"/>
  <c r="F489" i="1"/>
  <c r="F482" i="1"/>
  <c r="F484" i="1"/>
  <c r="F413" i="1"/>
  <c r="F438" i="1"/>
  <c r="F454" i="1"/>
  <c r="F487" i="1"/>
  <c r="F409" i="1"/>
  <c r="F328" i="1"/>
  <c r="F1097" i="1"/>
  <c r="F986" i="1"/>
  <c r="F107" i="1"/>
  <c r="F956" i="1"/>
  <c r="F875" i="1"/>
  <c r="F399" i="1"/>
  <c r="F320" i="1"/>
  <c r="F250" i="1"/>
  <c r="F796" i="1"/>
  <c r="F1149" i="1"/>
  <c r="F65" i="1"/>
  <c r="F29" i="1"/>
  <c r="F833" i="1"/>
  <c r="F310" i="1"/>
  <c r="F573" i="1"/>
  <c r="F174" i="1"/>
  <c r="F97" i="1"/>
  <c r="F1006" i="1"/>
  <c r="F663" i="1"/>
  <c r="F374" i="1"/>
  <c r="F300" i="1"/>
  <c r="F753" i="1"/>
  <c r="F164" i="1"/>
  <c r="F750" i="1"/>
  <c r="F634" i="1"/>
  <c r="F741" i="1"/>
  <c r="F370" i="1"/>
  <c r="F294" i="1"/>
  <c r="F223" i="1"/>
  <c r="F156" i="1"/>
  <c r="F87" i="1"/>
  <c r="F686" i="1"/>
  <c r="F674" i="1"/>
  <c r="F830" i="1"/>
  <c r="F934" i="1"/>
  <c r="F919" i="1"/>
  <c r="F566" i="1"/>
  <c r="F91" i="1"/>
  <c r="F722" i="1"/>
  <c r="F946" i="1"/>
  <c r="F381" i="1"/>
  <c r="F306" i="1"/>
  <c r="F233" i="1"/>
  <c r="F171" i="1"/>
  <c r="F1152" i="1"/>
  <c r="F58" i="1"/>
  <c r="F22" i="1"/>
  <c r="F1101" i="1"/>
  <c r="F1013" i="1"/>
  <c r="F752" i="1"/>
  <c r="F153" i="1"/>
  <c r="F86" i="1"/>
  <c r="F839" i="1"/>
  <c r="F834" i="1"/>
  <c r="F761" i="1"/>
  <c r="F282" i="1"/>
  <c r="F1069" i="1"/>
  <c r="F144" i="1"/>
  <c r="F747" i="1"/>
  <c r="F49" i="1"/>
  <c r="F709" i="1"/>
  <c r="F363" i="1"/>
  <c r="F799" i="1"/>
  <c r="F217" i="1"/>
  <c r="F143" i="1"/>
  <c r="F746" i="1"/>
  <c r="F655" i="1"/>
  <c r="F673" i="1"/>
  <c r="F369" i="1"/>
  <c r="F536" i="1"/>
  <c r="F1110" i="1"/>
  <c r="F453" i="1"/>
  <c r="F785" i="1"/>
  <c r="F764" i="1"/>
  <c r="F1121" i="1"/>
  <c r="F1114" i="1"/>
  <c r="F483" i="1"/>
  <c r="F475" i="1"/>
  <c r="F523" i="1"/>
  <c r="F660" i="1"/>
  <c r="F578" i="1"/>
  <c r="F445" i="1"/>
  <c r="F478" i="1"/>
  <c r="F400" i="1"/>
  <c r="F782" i="1"/>
  <c r="F251" i="1"/>
  <c r="F191" i="1"/>
  <c r="F1085" i="1"/>
  <c r="F845" i="1"/>
  <c r="F712" i="1"/>
  <c r="F763" i="1"/>
  <c r="F1056" i="1"/>
  <c r="F797" i="1"/>
  <c r="F184" i="1"/>
  <c r="F778" i="1"/>
  <c r="F62" i="1"/>
  <c r="F874" i="1"/>
  <c r="F604" i="1"/>
  <c r="F879" i="1"/>
  <c r="F230" i="1"/>
  <c r="F165" i="1"/>
  <c r="F556" i="1"/>
  <c r="F635" i="1"/>
  <c r="F627" i="1"/>
  <c r="F371" i="1"/>
  <c r="F996" i="1"/>
  <c r="F224" i="1"/>
  <c r="F157" i="1"/>
  <c r="F895" i="1"/>
  <c r="F721" i="1"/>
  <c r="F607" i="1"/>
  <c r="F365" i="1"/>
  <c r="F1098" i="1"/>
  <c r="F1093" i="1"/>
  <c r="F564" i="1"/>
  <c r="F644" i="1"/>
  <c r="F50" i="1"/>
  <c r="F1020" i="1"/>
  <c r="F943" i="1"/>
  <c r="F293" i="1"/>
  <c r="F974" i="1"/>
  <c r="F155" i="1"/>
  <c r="F748" i="1"/>
  <c r="F841" i="1"/>
  <c r="F1073" i="1"/>
  <c r="F1065" i="1"/>
  <c r="F587" i="1"/>
  <c r="F913" i="1"/>
  <c r="F860" i="1"/>
  <c r="F90" i="1"/>
  <c r="F1031" i="1"/>
  <c r="F17" i="1"/>
  <c r="F762" i="1"/>
  <c r="F283" i="1"/>
  <c r="F1092" i="1"/>
  <c r="F145" i="1"/>
  <c r="F894" i="1"/>
  <c r="F684" i="1"/>
  <c r="F508" i="1"/>
  <c r="F356" i="1"/>
  <c r="F817" i="1"/>
  <c r="F806" i="1"/>
  <c r="F562" i="1"/>
  <c r="F641" i="1"/>
  <c r="F46" i="1"/>
  <c r="F1071" i="1"/>
  <c r="F467" i="1"/>
  <c r="F775" i="1"/>
  <c r="F589" i="1"/>
  <c r="F728" i="1"/>
  <c r="F450" i="1"/>
  <c r="F787" i="1"/>
  <c r="F476" i="1"/>
  <c r="F770" i="1"/>
  <c r="F481" i="1"/>
  <c r="F524" i="1"/>
  <c r="F425" i="1"/>
  <c r="F437" i="1"/>
  <c r="F473" i="1"/>
  <c r="F499" i="1"/>
  <c r="F820" i="1"/>
  <c r="F243" i="1"/>
  <c r="F751" i="1"/>
  <c r="F1148" i="1"/>
  <c r="F63" i="1"/>
  <c r="F1067" i="1"/>
  <c r="F498" i="1"/>
  <c r="F311" i="1"/>
  <c r="F237" i="1"/>
  <c r="F175" i="1"/>
  <c r="F1142" i="1"/>
  <c r="F1032" i="1"/>
  <c r="F742" i="1"/>
  <c r="F1062" i="1"/>
  <c r="F932" i="1"/>
  <c r="F225" i="1"/>
  <c r="F158" i="1"/>
  <c r="F88" i="1"/>
  <c r="F547" i="1"/>
  <c r="F675" i="1"/>
  <c r="F366" i="1"/>
  <c r="F286" i="1"/>
  <c r="F918" i="1"/>
  <c r="F565" i="1"/>
  <c r="F962" i="1"/>
  <c r="F1027" i="1"/>
  <c r="F870" i="1"/>
  <c r="F359" i="1"/>
  <c r="F650" i="1"/>
  <c r="F973" i="1"/>
  <c r="F537" i="1"/>
  <c r="F726" i="1"/>
  <c r="F950" i="1"/>
  <c r="F708" i="1"/>
  <c r="F364" i="1"/>
  <c r="F285" i="1"/>
  <c r="F219" i="1"/>
  <c r="F146" i="1"/>
  <c r="F643" i="1"/>
  <c r="F951" i="1"/>
  <c r="F740" i="1"/>
  <c r="F1102" i="1"/>
  <c r="F292" i="1"/>
  <c r="F222" i="1"/>
  <c r="F154" i="1"/>
  <c r="F555" i="1"/>
  <c r="F840" i="1"/>
  <c r="F14" i="1"/>
  <c r="F357" i="1"/>
  <c r="F978" i="1"/>
  <c r="F807" i="1"/>
  <c r="F135" i="1"/>
  <c r="F865" i="1"/>
  <c r="F836" i="1"/>
  <c r="F1072" i="1"/>
  <c r="F348" i="1"/>
  <c r="F929" i="1"/>
  <c r="F211" i="1"/>
  <c r="F127" i="1"/>
  <c r="F853" i="1"/>
  <c r="F593" i="1"/>
  <c r="F7" i="1"/>
  <c r="F461" i="1"/>
  <c r="F774" i="1"/>
  <c r="F430" i="1"/>
  <c r="F577" i="1"/>
  <c r="F442" i="1"/>
  <c r="F732" i="1"/>
  <c r="F1122" i="1"/>
  <c r="F786" i="1"/>
  <c r="F474" i="1"/>
  <c r="F488" i="1"/>
  <c r="F418" i="1"/>
  <c r="F432" i="1"/>
  <c r="F768" i="1"/>
  <c r="F605" i="1"/>
  <c r="F819" i="1"/>
  <c r="F1095" i="1"/>
  <c r="F176" i="1"/>
  <c r="F600" i="1"/>
  <c r="F60" i="1"/>
  <c r="F24" i="1"/>
  <c r="F375" i="1"/>
  <c r="F301" i="1"/>
  <c r="F231" i="1"/>
  <c r="F904" i="1"/>
  <c r="F92" i="1"/>
  <c r="F55" i="1"/>
  <c r="F608" i="1"/>
  <c r="F367" i="1"/>
  <c r="F287" i="1"/>
  <c r="F220" i="1"/>
  <c r="F147" i="1"/>
  <c r="F83" i="1"/>
  <c r="F985" i="1"/>
  <c r="F871" i="1"/>
  <c r="F360" i="1"/>
  <c r="F1054" i="1"/>
  <c r="F214" i="1"/>
  <c r="F137" i="1"/>
  <c r="F961" i="1"/>
  <c r="F1025" i="1"/>
  <c r="F739" i="1"/>
  <c r="F981" i="1"/>
  <c r="F995" i="1"/>
  <c r="F1118" i="1"/>
  <c r="F131" i="1"/>
  <c r="F78" i="1"/>
  <c r="F1024" i="1"/>
  <c r="F8" i="1"/>
  <c r="F358" i="1"/>
  <c r="F278" i="1"/>
  <c r="F972" i="1"/>
  <c r="F136" i="1"/>
  <c r="F532" i="1"/>
  <c r="F47" i="1"/>
  <c r="F738" i="1"/>
  <c r="F882" i="1"/>
  <c r="F284" i="1"/>
  <c r="F218" i="1"/>
  <c r="F858" i="1"/>
  <c r="F642" i="1"/>
  <c r="F837" i="1"/>
  <c r="F1019" i="1"/>
  <c r="F349" i="1"/>
  <c r="F816" i="1"/>
  <c r="F212" i="1"/>
  <c r="F128" i="1"/>
  <c r="F777" i="1"/>
  <c r="F665" i="1"/>
  <c r="F672" i="1"/>
  <c r="F824" i="1"/>
  <c r="F1012" i="1"/>
  <c r="F988" i="1"/>
  <c r="F901" i="1"/>
  <c r="F639" i="1"/>
  <c r="F681" i="1"/>
  <c r="F596" i="1"/>
  <c r="F652" i="1"/>
  <c r="F755" i="1"/>
  <c r="F1040" i="1"/>
  <c r="F121" i="1"/>
  <c r="F725" i="1"/>
  <c r="F715" i="1"/>
  <c r="F505" i="1"/>
  <c r="F347" i="1"/>
  <c r="F269" i="1"/>
  <c r="F502" i="1"/>
  <c r="F431" i="1"/>
  <c r="F654" i="1"/>
  <c r="F706" i="1"/>
  <c r="F436" i="1"/>
  <c r="F767" i="1"/>
  <c r="F766" i="1"/>
  <c r="F457" i="1"/>
  <c r="F469" i="1"/>
  <c r="F493" i="1"/>
  <c r="F491" i="1"/>
  <c r="F424" i="1"/>
  <c r="F1108" i="1"/>
  <c r="F832" i="1"/>
  <c r="F935" i="1"/>
  <c r="F989" i="1"/>
  <c r="F905" i="1"/>
  <c r="F93" i="1"/>
  <c r="F617" i="1"/>
  <c r="F19" i="1"/>
  <c r="F784" i="1"/>
  <c r="F295" i="1"/>
  <c r="F1094" i="1"/>
  <c r="F159" i="1"/>
  <c r="F866" i="1"/>
  <c r="F51" i="1"/>
  <c r="F885" i="1"/>
  <c r="F1061" i="1"/>
  <c r="F279" i="1"/>
  <c r="F571" i="1"/>
  <c r="F138" i="1"/>
  <c r="F621" i="1"/>
  <c r="F1026" i="1"/>
  <c r="F1018" i="1"/>
  <c r="F352" i="1"/>
  <c r="F273" i="1"/>
  <c r="F584" i="1"/>
  <c r="F132" i="1"/>
  <c r="F79" i="1"/>
  <c r="F716" i="1"/>
  <c r="F591" i="1"/>
  <c r="F343" i="1"/>
  <c r="F927" i="1"/>
  <c r="F570" i="1"/>
  <c r="F1117" i="1"/>
  <c r="F958" i="1"/>
  <c r="F615" i="1"/>
  <c r="F1004" i="1"/>
  <c r="F351" i="1"/>
  <c r="F272" i="1"/>
  <c r="F1042" i="1"/>
  <c r="F130" i="1"/>
  <c r="F554" i="1"/>
  <c r="F864" i="1"/>
  <c r="F540" i="1"/>
  <c r="F828" i="1"/>
  <c r="F602" i="1"/>
  <c r="F213" i="1"/>
  <c r="F563" i="1"/>
  <c r="F81" i="1"/>
  <c r="F683" i="1"/>
  <c r="F737" i="1"/>
  <c r="F342" i="1"/>
  <c r="F265" i="1"/>
  <c r="F1041" i="1"/>
  <c r="F902" i="1"/>
  <c r="F75" i="1"/>
  <c r="F612" i="1"/>
  <c r="F3" i="1"/>
  <c r="F335" i="1"/>
  <c r="F261" i="1"/>
  <c r="F583" i="1"/>
  <c r="F116" i="1"/>
  <c r="F619" i="1"/>
  <c r="F630" i="1"/>
  <c r="F916" i="1"/>
  <c r="F823" i="1"/>
  <c r="F260" i="1"/>
  <c r="F909" i="1"/>
  <c r="F512" i="1"/>
  <c r="F638" i="1"/>
  <c r="F597" i="1"/>
  <c r="F915" i="1"/>
  <c r="F1060" i="1"/>
  <c r="F264" i="1"/>
  <c r="F443" i="1"/>
  <c r="F1141" i="1"/>
  <c r="F416" i="1"/>
  <c r="F415" i="1"/>
  <c r="F429" i="1"/>
  <c r="F459" i="1"/>
  <c r="F458" i="1"/>
  <c r="F448" i="1"/>
  <c r="F464" i="1"/>
  <c r="F788" i="1"/>
  <c r="F495" i="1"/>
  <c r="F492" i="1"/>
  <c r="F731" i="1"/>
  <c r="F829" i="1"/>
  <c r="F296" i="1"/>
  <c r="F226" i="1"/>
  <c r="F867" i="1"/>
  <c r="F1008" i="1"/>
  <c r="F1028" i="1"/>
  <c r="F676" i="1"/>
  <c r="F983" i="1"/>
  <c r="F288" i="1"/>
  <c r="F809" i="1"/>
  <c r="F148" i="1"/>
  <c r="F622" i="1"/>
  <c r="F719" i="1"/>
  <c r="F12" i="1"/>
  <c r="F982" i="1"/>
  <c r="F274" i="1"/>
  <c r="F971" i="1"/>
  <c r="F513" i="1"/>
  <c r="F80" i="1"/>
  <c r="F717" i="1"/>
  <c r="F944" i="1"/>
  <c r="F517" i="1"/>
  <c r="F780" i="1"/>
  <c r="F204" i="1"/>
  <c r="F122" i="1"/>
  <c r="F620" i="1"/>
  <c r="F40" i="1"/>
  <c r="F671" i="1"/>
  <c r="F338" i="1"/>
  <c r="F926" i="1"/>
  <c r="F969" i="1"/>
  <c r="F557" i="1"/>
  <c r="F848" i="1"/>
  <c r="F545" i="1"/>
  <c r="F1130" i="1"/>
  <c r="F825" i="1"/>
  <c r="F267" i="1"/>
  <c r="F1002" i="1"/>
  <c r="F1086" i="1"/>
  <c r="F640" i="1"/>
  <c r="F614" i="1"/>
  <c r="F1135" i="1"/>
  <c r="F350" i="1"/>
  <c r="F271" i="1"/>
  <c r="F910" i="1"/>
  <c r="F129" i="1"/>
  <c r="F553" i="1"/>
  <c r="F633" i="1"/>
  <c r="F700" i="1"/>
  <c r="F336" i="1"/>
  <c r="F925" i="1"/>
  <c r="F917" i="1"/>
  <c r="F117" i="1"/>
  <c r="F72" i="1"/>
  <c r="F598" i="1"/>
  <c r="F1128" i="1"/>
  <c r="F759" i="1"/>
  <c r="F921" i="1"/>
  <c r="F196" i="1"/>
  <c r="F1154" i="1"/>
  <c r="F552" i="1"/>
  <c r="F32" i="1"/>
  <c r="F412" i="1"/>
  <c r="F729" i="1"/>
  <c r="F530" i="1"/>
  <c r="F407" i="1"/>
  <c r="F702" i="1"/>
  <c r="F422" i="1"/>
  <c r="F449" i="1"/>
  <c r="F765" i="1"/>
  <c r="F439" i="1"/>
  <c r="F456" i="1"/>
  <c r="F480" i="1"/>
  <c r="F522" i="1"/>
  <c r="F496" i="1"/>
  <c r="F444" i="1"/>
  <c r="F1015" i="1"/>
  <c r="F289" i="1"/>
  <c r="F911" i="1"/>
  <c r="F149" i="1"/>
  <c r="F84" i="1"/>
  <c r="F580" i="1"/>
  <c r="F13" i="1"/>
  <c r="F361" i="1"/>
  <c r="F280" i="1"/>
  <c r="F215" i="1"/>
  <c r="F139" i="1"/>
  <c r="F694" i="1"/>
  <c r="F889" i="1"/>
  <c r="F10" i="1"/>
  <c r="F344" i="1"/>
  <c r="F268" i="1"/>
  <c r="F205" i="1"/>
  <c r="F504" i="1"/>
  <c r="F76" i="1"/>
  <c r="F41" i="1"/>
  <c r="F5" i="1"/>
  <c r="F339" i="1"/>
  <c r="F262" i="1"/>
  <c r="F648" i="1"/>
  <c r="F558" i="1"/>
  <c r="F849" i="1"/>
  <c r="F38" i="1"/>
  <c r="F1131" i="1"/>
  <c r="F333" i="1"/>
  <c r="F924" i="1"/>
  <c r="F569" i="1"/>
  <c r="F647" i="1"/>
  <c r="F1079" i="1"/>
  <c r="F34" i="1"/>
  <c r="F1105" i="1"/>
  <c r="F337" i="1"/>
  <c r="F868" i="1"/>
  <c r="F968" i="1"/>
  <c r="F118" i="1"/>
  <c r="F511" i="1"/>
  <c r="F611" i="1"/>
  <c r="F1016" i="1"/>
  <c r="F783" i="1"/>
  <c r="F266" i="1"/>
  <c r="F203" i="1"/>
  <c r="F903" i="1"/>
  <c r="F1007" i="1"/>
  <c r="F613" i="1"/>
  <c r="F4" i="1"/>
  <c r="F1058" i="1"/>
  <c r="F922" i="1"/>
  <c r="F197" i="1"/>
  <c r="F1151" i="1"/>
  <c r="F957" i="1"/>
  <c r="F33" i="1"/>
  <c r="F404" i="1"/>
  <c r="F980" i="1"/>
  <c r="F575" i="1"/>
  <c r="F568" i="1"/>
  <c r="F773" i="1"/>
  <c r="F703" i="1"/>
  <c r="F485" i="1"/>
  <c r="F539" i="1"/>
  <c r="F529" i="1"/>
  <c r="F441" i="1"/>
  <c r="F440" i="1"/>
  <c r="F434" i="1"/>
  <c r="F447" i="1"/>
  <c r="F1125" i="1"/>
  <c r="F1123" i="1"/>
  <c r="F494" i="1"/>
  <c r="F1070" i="1"/>
  <c r="F942" i="1"/>
  <c r="F930" i="1"/>
  <c r="F216" i="1"/>
  <c r="F140" i="1"/>
  <c r="F82" i="1"/>
  <c r="F1077" i="1"/>
  <c r="F11" i="1"/>
  <c r="F827" i="1"/>
  <c r="F275" i="1"/>
  <c r="F1043" i="1"/>
  <c r="F514" i="1"/>
  <c r="F1082" i="1"/>
  <c r="F616" i="1"/>
  <c r="F662" i="1"/>
  <c r="F340" i="1"/>
  <c r="F976" i="1"/>
  <c r="F803" i="1"/>
  <c r="F559" i="1"/>
  <c r="F850" i="1"/>
  <c r="F744" i="1"/>
  <c r="F869" i="1"/>
  <c r="F880" i="1"/>
  <c r="F255" i="1"/>
  <c r="F987" i="1"/>
  <c r="F110" i="1"/>
  <c r="F1080" i="1"/>
  <c r="F610" i="1"/>
  <c r="F527" i="1"/>
  <c r="F325" i="1"/>
  <c r="F1050" i="1"/>
  <c r="F965" i="1"/>
  <c r="F106" i="1"/>
  <c r="F599" i="1"/>
  <c r="F949" i="1"/>
  <c r="F414" i="1"/>
  <c r="F332" i="1"/>
  <c r="F254" i="1"/>
  <c r="F966" i="1"/>
  <c r="F535" i="1"/>
  <c r="F890" i="1"/>
  <c r="F863" i="1"/>
  <c r="F421" i="1"/>
  <c r="F881" i="1"/>
  <c r="F1052" i="1"/>
  <c r="F967" i="1"/>
  <c r="F795" i="1"/>
  <c r="F724" i="1"/>
  <c r="F631" i="1"/>
  <c r="F1129" i="1"/>
  <c r="F324" i="1"/>
  <c r="F252" i="1"/>
  <c r="F192" i="1"/>
  <c r="F646" i="1"/>
  <c r="F1078" i="1"/>
  <c r="F887" i="1"/>
  <c r="F1104" i="1"/>
  <c r="F651" i="1"/>
  <c r="F246" i="1"/>
  <c r="F188" i="1"/>
  <c r="F102" i="1"/>
  <c r="F667" i="1"/>
  <c r="F1074" i="1"/>
  <c r="F394" i="1"/>
  <c r="F1124" i="1"/>
  <c r="F1112" i="1"/>
  <c r="F698" i="1"/>
  <c r="F490" i="1"/>
  <c r="F699" i="1"/>
  <c r="F435" i="1"/>
  <c r="F1106" i="1"/>
  <c r="F427" i="1"/>
  <c r="F730" i="1"/>
  <c r="F468" i="1"/>
  <c r="F479" i="1"/>
  <c r="F704" i="1"/>
  <c r="F696" i="1"/>
  <c r="F735" i="1"/>
  <c r="F276" i="1"/>
  <c r="F805" i="1"/>
  <c r="F133" i="1"/>
  <c r="F893" i="1"/>
  <c r="F45" i="1"/>
  <c r="F506" i="1"/>
  <c r="F826" i="1"/>
  <c r="F576" i="1"/>
  <c r="F206" i="1"/>
  <c r="F123" i="1"/>
  <c r="F77" i="1"/>
  <c r="F1023" i="1"/>
  <c r="F1017" i="1"/>
  <c r="F822" i="1"/>
  <c r="F1003" i="1"/>
  <c r="F198" i="1"/>
  <c r="F111" i="1"/>
  <c r="F70" i="1"/>
  <c r="F835" i="1"/>
  <c r="F625" i="1"/>
  <c r="F326" i="1"/>
  <c r="F813" i="1"/>
  <c r="F734" i="1"/>
  <c r="F1162" i="1"/>
  <c r="F68" i="1"/>
  <c r="F713" i="1"/>
  <c r="F396" i="1"/>
  <c r="F757" i="1"/>
  <c r="F247" i="1"/>
  <c r="F1036" i="1"/>
  <c r="F899" i="1"/>
  <c r="F637" i="1"/>
  <c r="F743" i="1"/>
  <c r="F406" i="1"/>
  <c r="F998" i="1"/>
  <c r="F253" i="1"/>
  <c r="F908" i="1"/>
  <c r="F1158" i="1"/>
  <c r="F67" i="1"/>
  <c r="F888" i="1"/>
  <c r="F501" i="1"/>
  <c r="F331" i="1"/>
  <c r="F923" i="1"/>
  <c r="F802" i="1"/>
  <c r="F534" i="1"/>
  <c r="F692" i="1"/>
  <c r="F1076" i="1"/>
  <c r="F500" i="1"/>
  <c r="F603" i="1"/>
  <c r="F585" i="1"/>
  <c r="F964" i="1"/>
  <c r="F103" i="1"/>
  <c r="F955" i="1"/>
  <c r="F1075" i="1"/>
  <c r="F387" i="1"/>
  <c r="F938" i="1"/>
  <c r="F649" i="1"/>
  <c r="F179" i="1"/>
  <c r="F98" i="1"/>
  <c r="F688" i="1"/>
  <c r="F677" i="1"/>
  <c r="F1113" i="1"/>
  <c r="F472" i="1"/>
  <c r="F471" i="1"/>
  <c r="F1115" i="1"/>
  <c r="F518" i="1"/>
  <c r="F428" i="1"/>
  <c r="F772" i="1"/>
  <c r="F420" i="1"/>
  <c r="F433" i="1"/>
  <c r="F463" i="1"/>
  <c r="F1111" i="1"/>
  <c r="F791" i="1"/>
  <c r="F423" i="1"/>
  <c r="F345" i="1"/>
  <c r="F977" i="1"/>
  <c r="F207" i="1"/>
  <c r="F124" i="1"/>
  <c r="F959" i="1"/>
  <c r="F546" i="1"/>
  <c r="F661" i="1"/>
  <c r="F341" i="1"/>
  <c r="F814" i="1"/>
  <c r="F201" i="1"/>
  <c r="F560" i="1"/>
  <c r="F73" i="1"/>
  <c r="F664" i="1"/>
  <c r="F2" i="1"/>
  <c r="F939" i="1"/>
  <c r="F1096" i="1"/>
  <c r="F194" i="1"/>
  <c r="F1159" i="1"/>
  <c r="F690" i="1"/>
  <c r="F984" i="1"/>
  <c r="F397" i="1"/>
  <c r="F821" i="1"/>
  <c r="F248" i="1"/>
  <c r="F190" i="1"/>
  <c r="F105" i="1"/>
  <c r="F618" i="1"/>
  <c r="F628" i="1"/>
  <c r="F389" i="1"/>
  <c r="F1055" i="1"/>
  <c r="F241" i="1"/>
  <c r="F181" i="1"/>
  <c r="F701" i="1"/>
  <c r="F1140" i="1"/>
  <c r="F872" i="1"/>
  <c r="F653" i="1"/>
  <c r="F1057" i="1"/>
  <c r="F993" i="1"/>
  <c r="F801" i="1"/>
  <c r="F104" i="1"/>
  <c r="F64" i="1"/>
  <c r="F592" i="1"/>
  <c r="F405" i="1"/>
  <c r="F758" i="1"/>
  <c r="F1049" i="1"/>
  <c r="F193" i="1"/>
  <c r="F1161" i="1"/>
  <c r="F1034" i="1"/>
  <c r="F1068" i="1"/>
  <c r="F914" i="1"/>
  <c r="F756" i="1"/>
  <c r="F991" i="1"/>
  <c r="F906" i="1"/>
  <c r="F1147" i="1"/>
  <c r="F793" i="1"/>
  <c r="F25" i="1"/>
  <c r="F379" i="1"/>
  <c r="F304" i="1"/>
  <c r="F812" i="1"/>
  <c r="F169" i="1"/>
  <c r="F645" i="1"/>
  <c r="F1014" i="1"/>
  <c r="F1047" i="1"/>
  <c r="F1145" i="1"/>
  <c r="F56" i="1"/>
  <c r="F417" i="1"/>
  <c r="F312" i="1"/>
  <c r="F1010" i="1"/>
  <c r="F1087" i="1"/>
  <c r="F658" i="1"/>
  <c r="F876" i="1"/>
  <c r="F9" i="1"/>
  <c r="F362" i="1"/>
  <c r="F281" i="1"/>
  <c r="F808" i="1"/>
  <c r="F141" i="1"/>
  <c r="F854" i="1"/>
  <c r="F594" i="1"/>
  <c r="F945" i="1"/>
  <c r="F896" i="1"/>
  <c r="F323" i="1"/>
  <c r="F810" i="1"/>
  <c r="F1150" i="1"/>
  <c r="F952" i="1"/>
  <c r="F411" i="1"/>
  <c r="F997" i="1"/>
  <c r="F209" i="1"/>
  <c r="F125" i="1"/>
  <c r="F852" i="1"/>
  <c r="F43" i="1"/>
  <c r="F707" i="1"/>
  <c r="F353" i="1"/>
  <c r="F277" i="1"/>
  <c r="F1009" i="1"/>
  <c r="F134" i="1"/>
  <c r="F1083" i="1"/>
  <c r="F718" i="1"/>
  <c r="F541" i="1"/>
  <c r="F66" i="1"/>
  <c r="F1120" i="1"/>
  <c r="F1044" i="1"/>
  <c r="F101" i="1"/>
  <c r="F682" i="1"/>
  <c r="F402" i="1"/>
  <c r="F781" i="1"/>
  <c r="F202" i="1"/>
  <c r="F120" i="1"/>
  <c r="F892" i="1"/>
  <c r="F632" i="1"/>
  <c r="F1134" i="1"/>
  <c r="F346" i="1"/>
  <c r="F928" i="1"/>
  <c r="F208" i="1"/>
  <c r="F659" i="1"/>
  <c r="F851" i="1"/>
  <c r="F42" i="1"/>
  <c r="F736" i="1"/>
  <c r="F844" i="1"/>
  <c r="F937" i="1"/>
  <c r="F210" i="1"/>
  <c r="F1153" i="1"/>
  <c r="F44" i="1"/>
  <c r="F393" i="1"/>
  <c r="F1119" i="1"/>
  <c r="F1039" i="1"/>
  <c r="F115" i="1"/>
  <c r="F1035" i="1"/>
  <c r="F37" i="1"/>
  <c r="F1127" i="1"/>
  <c r="F940" i="1"/>
  <c r="F263" i="1"/>
  <c r="F970" i="1"/>
  <c r="F119" i="1"/>
  <c r="F74" i="1"/>
  <c r="F1022" i="1"/>
  <c r="F1133" i="1"/>
  <c r="F30" i="1"/>
  <c r="F303" i="1"/>
  <c r="F195" i="1"/>
  <c r="F792" i="1"/>
  <c r="F31" i="1"/>
  <c r="F385" i="1"/>
  <c r="F259" i="1"/>
  <c r="F1038" i="1"/>
  <c r="F109" i="1"/>
  <c r="F691" i="1"/>
  <c r="F714" i="1"/>
  <c r="F800" i="1"/>
  <c r="F999" i="1"/>
  <c r="F258" i="1"/>
  <c r="F1091" i="1"/>
  <c r="F114" i="1"/>
  <c r="F668" i="1"/>
  <c r="F1139" i="1"/>
  <c r="F1126" i="1"/>
  <c r="F710" i="1"/>
  <c r="F931" i="1"/>
  <c r="F907" i="1"/>
  <c r="F794" i="1"/>
  <c r="F544" i="1"/>
  <c r="F1063" i="1"/>
  <c r="F1051" i="1"/>
  <c r="F567" i="1"/>
  <c r="F1144" i="1"/>
  <c r="F549" i="1"/>
  <c r="F543" i="1"/>
  <c r="F410" i="1"/>
  <c r="F329" i="1"/>
  <c r="F994" i="1"/>
  <c r="F1037" i="1"/>
  <c r="F108" i="1"/>
  <c r="F847" i="1"/>
  <c r="F609" i="1"/>
  <c r="F403" i="1"/>
  <c r="F1053" i="1"/>
  <c r="F187" i="1"/>
  <c r="F693" i="1"/>
  <c r="F27" i="1"/>
  <c r="F760" i="1"/>
  <c r="F798" i="1"/>
  <c r="F186" i="1"/>
  <c r="F1156" i="1"/>
  <c r="F689" i="1"/>
  <c r="F542" i="1"/>
  <c r="F401" i="1"/>
  <c r="F321" i="1"/>
  <c r="F1048" i="1"/>
  <c r="F1090" i="1"/>
  <c r="F1157" i="1"/>
  <c r="F846" i="1"/>
  <c r="F680" i="1"/>
  <c r="F386" i="1"/>
  <c r="F270" i="1"/>
  <c r="F178" i="1"/>
  <c r="F960" i="1"/>
  <c r="F503" i="1"/>
  <c r="F354" i="1"/>
  <c r="F245" i="1"/>
  <c r="F515" i="1"/>
  <c r="F1146" i="1"/>
  <c r="F61" i="1"/>
  <c r="F948" i="1"/>
  <c r="F392" i="1"/>
  <c r="F316" i="1"/>
  <c r="F244" i="1"/>
  <c r="F185" i="1"/>
  <c r="F100" i="1"/>
  <c r="F745" i="1"/>
  <c r="F26" i="1"/>
  <c r="F378" i="1"/>
  <c r="F586" i="1"/>
  <c r="F168" i="1"/>
  <c r="F551" i="1"/>
  <c r="F21" i="1"/>
  <c r="F1000" i="1"/>
  <c r="F239" i="1"/>
  <c r="F167" i="1"/>
  <c r="F1084" i="1"/>
  <c r="F843" i="1"/>
  <c r="F886" i="1"/>
  <c r="F384" i="1"/>
  <c r="F1099" i="1"/>
  <c r="F238" i="1"/>
  <c r="F177" i="1"/>
  <c r="F1155" i="1"/>
  <c r="F723" i="1"/>
  <c r="F776" i="1"/>
  <c r="F861" i="1"/>
  <c r="F779" i="1"/>
  <c r="F151" i="1"/>
  <c r="F550" i="1"/>
  <c r="F1138" i="1"/>
  <c r="F330" i="1"/>
  <c r="F1046" i="1"/>
  <c r="F160" i="1"/>
  <c r="F533" i="1"/>
  <c r="F595" i="1"/>
  <c r="F626" i="1"/>
  <c r="F376" i="1"/>
  <c r="F302" i="1"/>
  <c r="F990" i="1"/>
  <c r="F166" i="1"/>
  <c r="F94" i="1"/>
  <c r="F842" i="1"/>
  <c r="F20" i="1"/>
  <c r="F355" i="1"/>
  <c r="F538" i="1"/>
  <c r="F561" i="1"/>
  <c r="F954" i="1"/>
  <c r="F1136" i="1"/>
  <c r="F322" i="1"/>
  <c r="F1045" i="1"/>
  <c r="F150" i="1"/>
  <c r="F877" i="1"/>
  <c r="F838" i="1"/>
  <c r="F1137" i="1"/>
  <c r="F372" i="1"/>
  <c r="F297" i="1"/>
  <c r="F227" i="1"/>
  <c r="F581" i="1"/>
  <c r="F749" i="1"/>
  <c r="F52" i="1"/>
  <c r="F525" i="1"/>
  <c r="F941" i="1"/>
  <c r="F240" i="1"/>
  <c r="F126" i="1"/>
  <c r="F687" i="1"/>
  <c r="F6" i="1"/>
  <c r="F317" i="1"/>
  <c r="F572" i="1"/>
  <c r="F142" i="1"/>
  <c r="F669" i="1"/>
  <c r="F48" i="1"/>
  <c r="F507" i="1"/>
  <c r="F368" i="1"/>
  <c r="F290" i="1"/>
  <c r="F221" i="1"/>
  <c r="F1088" i="1"/>
  <c r="F85" i="1"/>
  <c r="F685" i="1"/>
  <c r="F1021" i="1"/>
</calcChain>
</file>

<file path=xl/sharedStrings.xml><?xml version="1.0" encoding="utf-8"?>
<sst xmlns="http://schemas.openxmlformats.org/spreadsheetml/2006/main" count="23860" uniqueCount="3274">
  <si>
    <t>quality_score</t>
  </si>
  <si>
    <t>Owner</t>
  </si>
  <si>
    <t>Country_of_Origin</t>
  </si>
  <si>
    <t>Farm_Name</t>
  </si>
  <si>
    <t>Company</t>
  </si>
  <si>
    <t>Region</t>
  </si>
  <si>
    <t>Producer</t>
  </si>
  <si>
    <t>Number_of_Bags</t>
  </si>
  <si>
    <t>Bag_Weight</t>
  </si>
  <si>
    <t>In-Country_Partner</t>
  </si>
  <si>
    <t>Harvest_Year</t>
  </si>
  <si>
    <t>Grading_Date</t>
  </si>
  <si>
    <t>Variety</t>
  </si>
  <si>
    <t>Status</t>
  </si>
  <si>
    <t>Processing_Method</t>
  </si>
  <si>
    <t>Aroma</t>
  </si>
  <si>
    <t>Flavor</t>
  </si>
  <si>
    <t>Aftertaste</t>
  </si>
  <si>
    <t>Acidity</t>
  </si>
  <si>
    <t>Body</t>
  </si>
  <si>
    <t>Balance</t>
  </si>
  <si>
    <t>Uniformity</t>
  </si>
  <si>
    <t>Clean_Cup</t>
  </si>
  <si>
    <t>Sweetness</t>
  </si>
  <si>
    <t>Cupper_Points</t>
  </si>
  <si>
    <t>Total_Cup_Points</t>
  </si>
  <si>
    <t>Moisture</t>
  </si>
  <si>
    <t>Category_One_Defects</t>
  </si>
  <si>
    <t>Quakers</t>
  </si>
  <si>
    <t>Color</t>
  </si>
  <si>
    <t>Category_Two_Defects</t>
  </si>
  <si>
    <t>Expiration</t>
  </si>
  <si>
    <t>Certification_Body</t>
  </si>
  <si>
    <t>Certification_Address</t>
  </si>
  <si>
    <t>Certification_Contact</t>
  </si>
  <si>
    <t>Altitude_Units</t>
  </si>
  <si>
    <t>Lower_Altitude</t>
  </si>
  <si>
    <t>Upper_Altitude</t>
  </si>
  <si>
    <t>Harvest Year Corrected</t>
  </si>
  <si>
    <t>metad plc</t>
  </si>
  <si>
    <t>Ethiopia</t>
  </si>
  <si>
    <t>METAD PLC</t>
  </si>
  <si>
    <t>METAD Agricultural Developmet plc</t>
  </si>
  <si>
    <t>GUJI-HAMBELA/GOYO</t>
  </si>
  <si>
    <t>METAD Agricultural Development plc</t>
  </si>
  <si>
    <t>April 4th, 2015</t>
  </si>
  <si>
    <t>Completed</t>
  </si>
  <si>
    <t>Washed / Wet</t>
  </si>
  <si>
    <t>Sample  90.58</t>
  </si>
  <si>
    <t>0 full defects</t>
  </si>
  <si>
    <t>Green</t>
  </si>
  <si>
    <t>April 3rd, 2016</t>
  </si>
  <si>
    <t>BAWA Center, 3rd Floor (Gerji), Addis Ababa, Ethiopia</t>
  </si>
  <si>
    <t>Aman Adinew (Emebet Dinku) - +251-116-292534, +251-911-519196</t>
  </si>
  <si>
    <t>meters</t>
  </si>
  <si>
    <t>GUJI-HAMBELA/ALAKA</t>
  </si>
  <si>
    <t>Other</t>
  </si>
  <si>
    <t>Sample  89.92</t>
  </si>
  <si>
    <t>1 full defects</t>
  </si>
  <si>
    <t>Yidnekachew Dabessa</t>
  </si>
  <si>
    <t>Yidnekachew Dabessa Coffee Plantation</t>
  </si>
  <si>
    <t>Yidnekachew Debessa Coffee Plantation</t>
  </si>
  <si>
    <t>Oromia</t>
  </si>
  <si>
    <t>March 26th, 2015</t>
  </si>
  <si>
    <t>Natural / Dry</t>
  </si>
  <si>
    <t>Sample  89.00</t>
  </si>
  <si>
    <t>2 full defects</t>
  </si>
  <si>
    <t>March 25th, 2016</t>
  </si>
  <si>
    <t>GUJI-HAMBELA/BISHAN FUGU</t>
  </si>
  <si>
    <t>Sample  88.83</t>
  </si>
  <si>
    <t>Ji-Ae Ahn</t>
  </si>
  <si>
    <t>Brazil</t>
  </si>
  <si>
    <t>Specialty Coffee Institute of Asia</t>
  </si>
  <si>
    <t>September 3rd, 2013</t>
  </si>
  <si>
    <t>Bluish-Green</t>
  </si>
  <si>
    <t>September 3rd, 2014</t>
  </si>
  <si>
    <t>3F, 259-1 Ulgiro-3-ga, Joong-gu, Seoul, South Korea, Zip code:100-847</t>
  </si>
  <si>
    <t>Sung-Yong Steven Kil - 82-10-7912-1456-English, 82-2269-1456-Korean</t>
  </si>
  <si>
    <t>Hugo Valdivia</t>
  </si>
  <si>
    <t>Peru</t>
  </si>
  <si>
    <t>Richmond Investment-coffee department</t>
  </si>
  <si>
    <t>HVC</t>
  </si>
  <si>
    <t>September 17th, 2012</t>
  </si>
  <si>
    <t>Sample  88.75</t>
  </si>
  <si>
    <t>September 17th, 2013</t>
  </si>
  <si>
    <t>Diamond Enterprise Plc</t>
  </si>
  <si>
    <t>Tulla Coffee Farm</t>
  </si>
  <si>
    <t>DIAMOND ENTERPRISE PLC</t>
  </si>
  <si>
    <t>SNNP/Kaffa Zone,GimboWereda</t>
  </si>
  <si>
    <t>March 30th, 2015</t>
  </si>
  <si>
    <t>Sample  88.25</t>
  </si>
  <si>
    <t>4 full defects</t>
  </si>
  <si>
    <t>March 29th, 2016</t>
  </si>
  <si>
    <t>Mohammed Lalo</t>
  </si>
  <si>
    <t>Fahem Coffee Plantation</t>
  </si>
  <si>
    <t>March 27th, 2015</t>
  </si>
  <si>
    <t>Sample  88.08</t>
  </si>
  <si>
    <t>March 26th, 2016</t>
  </si>
  <si>
    <t>Coffee Quality Institute</t>
  </si>
  <si>
    <t>AlmacafÃƒÂ©</t>
  </si>
  <si>
    <t>March 13th, 2015</t>
  </si>
  <si>
    <t>Calle 73 No. 8-13 Piso 2 Torre B Bogota, Colombia</t>
  </si>
  <si>
    <t>Rodrigo Alarcon - 3136600</t>
  </si>
  <si>
    <t>Ethiopia Commodity Exchange</t>
  </si>
  <si>
    <t>Yirgacheffe</t>
  </si>
  <si>
    <t>Green Gold Ethiopia | Phone: 0114342032</t>
  </si>
  <si>
    <t>2009/2010</t>
  </si>
  <si>
    <t>June 16th, 2010</t>
  </si>
  <si>
    <t>Sample  87.33</t>
  </si>
  <si>
    <t>June 16th, 2011</t>
  </si>
  <si>
    <t>Al-Sam Tower 2, 3rd Floor Lideta, Addis Ababa, Ethiopia</t>
  </si>
  <si>
    <t>- +251 11 554 7001</t>
  </si>
  <si>
    <t>April 7th, 2016</t>
  </si>
  <si>
    <t>Catimor</t>
  </si>
  <si>
    <t>Sample  87.25</t>
  </si>
  <si>
    <t>April 7th, 2017</t>
  </si>
  <si>
    <t>EssenceCoffee</t>
  </si>
  <si>
    <t>Drima Zede</t>
  </si>
  <si>
    <t>Essence Coffee</t>
  </si>
  <si>
    <t>Gedio</t>
  </si>
  <si>
    <t>LevelUp</t>
  </si>
  <si>
    <t>Blossom Valley International</t>
  </si>
  <si>
    <t>March 25th, 2015</t>
  </si>
  <si>
    <t>Ethiopian Yirgacheffe</t>
  </si>
  <si>
    <t>8 full defects</t>
  </si>
  <si>
    <t>March 24th, 2016</t>
  </si>
  <si>
    <t>No.72 Mo-Fan St. Taiwan Zip: 403</t>
  </si>
  <si>
    <t>Damon Chen - +886-4-23022323</t>
  </si>
  <si>
    <t>None</t>
  </si>
  <si>
    <t>The Coffee Source Inc.</t>
  </si>
  <si>
    <t>Costa Rica</t>
  </si>
  <si>
    <t>SEVERAL</t>
  </si>
  <si>
    <t>SAN RAMON</t>
  </si>
  <si>
    <t>Specialty Coffee Association</t>
  </si>
  <si>
    <t>April 2nd, 2014</t>
  </si>
  <si>
    <t>Caturra</t>
  </si>
  <si>
    <t>Sample  87.17</t>
  </si>
  <si>
    <t>April 2nd, 2015</t>
  </si>
  <si>
    <t>117 W 4th St, Suite 300 Santa Ana, CA 92701</t>
  </si>
  <si>
    <t>Chris Buck - (562) 624-4100</t>
  </si>
  <si>
    <t>ROBERTO LICONA FRANCO</t>
  </si>
  <si>
    <t>Mexico</t>
  </si>
  <si>
    <t>LA HERRADURA</t>
  </si>
  <si>
    <t>XALAPA</t>
  </si>
  <si>
    <t>AMECAFE</t>
  </si>
  <si>
    <t>July 26th, 2012</t>
  </si>
  <si>
    <t>July 26th, 2013</t>
  </si>
  <si>
    <t>Tenayuca 107 Col. Vertiz Narvarte MÃƒÂ©xico D.F. Z.C. 03600</t>
  </si>
  <si>
    <t>Sylvia GutiÃƒÂ©rrez - 52-55-56884569 ext 6792</t>
  </si>
  <si>
    <t>Sample  87.08</t>
  </si>
  <si>
    <t>Sidamo</t>
  </si>
  <si>
    <t>NUCOFFEE</t>
  </si>
  <si>
    <t>Fazenda Kaquend</t>
  </si>
  <si>
    <t>South of Minas</t>
  </si>
  <si>
    <t>Ralph Junqueira</t>
  </si>
  <si>
    <t>December 3rd, 2011</t>
  </si>
  <si>
    <t>Bourbon</t>
  </si>
  <si>
    <t>Sample  86.92</t>
  </si>
  <si>
    <t>December 2nd, 2012</t>
  </si>
  <si>
    <t>Av. NaÃƒÂ§ÃƒÂµes Unidas, 18.001 - 5Ã‚Â° floor</t>
  </si>
  <si>
    <t>-</t>
  </si>
  <si>
    <t>Kabum Trading company</t>
  </si>
  <si>
    <t>Uganda</t>
  </si>
  <si>
    <t>Chebonet (23) women coffee</t>
  </si>
  <si>
    <t>Kapchorwa Eastern</t>
  </si>
  <si>
    <t>Kabum trading company</t>
  </si>
  <si>
    <t>Uganda Coffee Development Authority</t>
  </si>
  <si>
    <t>June 26th, 2014</t>
  </si>
  <si>
    <t>SL14</t>
  </si>
  <si>
    <t>Sample  86.83</t>
  </si>
  <si>
    <t>June 26th, 2015</t>
  </si>
  <si>
    <t>Coffee House, Plot 35, Jinja Road, P.O. Box 7267, Kampala, Uganda</t>
  </si>
  <si>
    <t>Clare Rwakatogoro - 256-41-256940/233073</t>
  </si>
  <si>
    <t>Bismarck Castro</t>
  </si>
  <si>
    <t>Honduras</t>
  </si>
  <si>
    <t>Los Hicaques</t>
  </si>
  <si>
    <t>CIGRAH S.A DE C.V</t>
  </si>
  <si>
    <t>Comayagua</t>
  </si>
  <si>
    <t>Reinerio Zepeda</t>
  </si>
  <si>
    <t>Instituto HondureÃƒÂ±o del CafÃƒÂ©</t>
  </si>
  <si>
    <t>May 18th, 2017</t>
  </si>
  <si>
    <t>Sample  86.67</t>
  </si>
  <si>
    <t>3 full defects</t>
  </si>
  <si>
    <t>May 18th, 2018</t>
  </si>
  <si>
    <t>Laboratorio de Control de Calidad de CafÃƒÂ© ( CNCC), 33 Calle, 1-2 Avenida, Sector El Cacao. San Pedro Sula, Cortes</t>
  </si>
  <si>
    <t>Ramon Reyes - + 504 9693-9042</t>
  </si>
  <si>
    <t>Lin, Che-Hao Krude Ã¦Å¾â€”Ã¥â€œÂ²Ã¨Â±Âª</t>
  </si>
  <si>
    <t>Taiwan</t>
  </si>
  <si>
    <t>Tsoustructive Garden Ã©â€žâ€™Ã§Â¯â€°Ã¥Å“â€™</t>
  </si>
  <si>
    <t>Taiwan Coffee Laboratory</t>
  </si>
  <si>
    <t>Leye, Alishan Township, Chiayi County</t>
  </si>
  <si>
    <t>FANG,ZHENG-LUN Ã¦â€“Â¹Ã¦â€Â¿Ã¥â‚¬Â«</t>
  </si>
  <si>
    <t>May 18th, 2016</t>
  </si>
  <si>
    <t>Sumatra</t>
  </si>
  <si>
    <t>Pulped natural / honey</t>
  </si>
  <si>
    <t>Sample  86.58</t>
  </si>
  <si>
    <t>Specialty Coffee-Korea</t>
  </si>
  <si>
    <t>Tanzania, United Republic Of</t>
  </si>
  <si>
    <t>Sample  86.50</t>
  </si>
  <si>
    <t>Fazenda Recreio</t>
  </si>
  <si>
    <t>Vale da Grama</t>
  </si>
  <si>
    <t>Homero Texeira de Macedo Junior</t>
  </si>
  <si>
    <t>Sample  86.42</t>
  </si>
  <si>
    <t>Francisco A Mena</t>
  </si>
  <si>
    <t>Exclusive Coffees S.A.</t>
  </si>
  <si>
    <t>West and Central Valley</t>
  </si>
  <si>
    <t>Specialty Coffee Association of Costa Rica</t>
  </si>
  <si>
    <t>2015/2016</t>
  </si>
  <si>
    <t>December 3rd, 2015</t>
  </si>
  <si>
    <t>Sample  86.33</t>
  </si>
  <si>
    <t>Blue-Green</t>
  </si>
  <si>
    <t>December 2nd, 2016</t>
  </si>
  <si>
    <t>Blvd Rohrmoser, de Prisma Dental 200 norte y 25 oeste, casa 21</t>
  </si>
  <si>
    <t>Noelia Villalobos - (506) 2220 0685</t>
  </si>
  <si>
    <t>Hider Abamecha</t>
  </si>
  <si>
    <t>Haider Abamecha Coffee Plantation</t>
  </si>
  <si>
    <t>Haider Abamecha Coffee Export</t>
  </si>
  <si>
    <t>Haider Abamecha Abadiko</t>
  </si>
  <si>
    <t>Sample  86.25</t>
  </si>
  <si>
    <t>Daniel Magu</t>
  </si>
  <si>
    <t>Kenya</t>
  </si>
  <si>
    <t>Kangunu</t>
  </si>
  <si>
    <t>C dorman Ltd</t>
  </si>
  <si>
    <t>Muranga</t>
  </si>
  <si>
    <t>Kenya Coffee Traders Association</t>
  </si>
  <si>
    <t>May 30th, 2014</t>
  </si>
  <si>
    <t>SL34</t>
  </si>
  <si>
    <t>May 30th, 2015</t>
  </si>
  <si>
    <t>P.O. Box 646 00100Nairobi, Kenya</t>
  </si>
  <si>
    <t>Ivy Sarah Nderitu - +254 786 821 621</t>
  </si>
  <si>
    <t>Phone number | 0911-51-08-01, Email | at</t>
  </si>
  <si>
    <t>Contact name | ATO Teshome Belamo</t>
  </si>
  <si>
    <t>June 17th, 2010</t>
  </si>
  <si>
    <t>June 17th, 2011</t>
  </si>
  <si>
    <t>Sample  86.17</t>
  </si>
  <si>
    <t>ITDP International</t>
  </si>
  <si>
    <t>Thailand</t>
  </si>
  <si>
    <t>Co-op #12</t>
  </si>
  <si>
    <t>Lanna Cafe</t>
  </si>
  <si>
    <t>Chiang Rai</t>
  </si>
  <si>
    <t>ITDP</t>
  </si>
  <si>
    <t>April 12th, 2012</t>
  </si>
  <si>
    <t>9 full defects</t>
  </si>
  <si>
    <t>April 12th, 2013</t>
  </si>
  <si>
    <t>Jacques Pereira Carneiro</t>
  </si>
  <si>
    <t>Pereira Estate Coffee</t>
  </si>
  <si>
    <t>Sul de Minas - Carmo de Minas</t>
  </si>
  <si>
    <t>Maria Rogeria Costa Pereira</t>
  </si>
  <si>
    <t>January 4th, 2011</t>
  </si>
  <si>
    <t>Yellow Bourbon</t>
  </si>
  <si>
    <t>January 4th, 2012</t>
  </si>
  <si>
    <t>Sunshine Valley Estate Ã¥Ââ€˜Ã©â„¢Â½Ã©Â«ËœÃ¥Â±Â±Ã¥â€™â€“Ã¥â€¢Â¡</t>
  </si>
  <si>
    <t>Guoxing Township, Nantou County Ã¥Ââ€”Ã¦Å â€¢Ã§Â¸Â£Ã¥Å“â€¹Ã¥Â§â€œÃ©â€žâ€°</t>
  </si>
  <si>
    <t>LIN YEN CHIEN Ã¦Å¾â€”Ã¨Â¨â‚¬Ã¨Â¬â„¢</t>
  </si>
  <si>
    <t>June 10th, 2015</t>
  </si>
  <si>
    <t>Semi-washed / Semi-pulped</t>
  </si>
  <si>
    <t>Sample  86.08</t>
  </si>
  <si>
    <t>June 9th, 2016</t>
  </si>
  <si>
    <t>Jungle Estate</t>
  </si>
  <si>
    <t>JUNGLE ESTATE</t>
  </si>
  <si>
    <t>Keremara Limited</t>
  </si>
  <si>
    <t>NYERI</t>
  </si>
  <si>
    <t>January 29th, 2015</t>
  </si>
  <si>
    <t>SL28</t>
  </si>
  <si>
    <t>January 29th, 2016</t>
  </si>
  <si>
    <t>South of Minas Gerais</t>
  </si>
  <si>
    <t>Great Lakes Coffee Uganda</t>
  </si>
  <si>
    <t>Kaasayi</t>
  </si>
  <si>
    <t>UCDA</t>
  </si>
  <si>
    <t>Eastern Uganda</t>
  </si>
  <si>
    <t>Kaasay Farmer Group</t>
  </si>
  <si>
    <t>October 1st, 2014</t>
  </si>
  <si>
    <t>Sample  86.00</t>
  </si>
  <si>
    <t>October 1st, 2015</t>
  </si>
  <si>
    <t>LUSSO LAB</t>
  </si>
  <si>
    <t>Colombia</t>
  </si>
  <si>
    <t>Ecobio Colombia</t>
  </si>
  <si>
    <t>LUSSO COFFEE LAB</t>
  </si>
  <si>
    <t>Tolima</t>
  </si>
  <si>
    <t>March 20th, 2014</t>
  </si>
  <si>
    <t>March 20th, 2015</t>
  </si>
  <si>
    <t>KIANJAVI</t>
  </si>
  <si>
    <t>Kiambu</t>
  </si>
  <si>
    <t>February 6th, 2014</t>
  </si>
  <si>
    <t>February 6th, 2015</t>
  </si>
  <si>
    <t>AFCA</t>
  </si>
  <si>
    <t>Kawacom Ltd</t>
  </si>
  <si>
    <t>Sipi, Mt Elgon</t>
  </si>
  <si>
    <t>Kawacom</t>
  </si>
  <si>
    <t>Africa Fine Coffee Association</t>
  </si>
  <si>
    <t>February 13th, 2012</t>
  </si>
  <si>
    <t>February 12th, 2013</t>
  </si>
  <si>
    <t>P.O.Box 27405, Plot 4, Bazarabuza Drive, Bugolobi, Kampala, Uganda.</t>
  </si>
  <si>
    <t>Faith Asaji - +256 414 269 140</t>
  </si>
  <si>
    <t>Contact | sidacoop@ethionet.net</t>
  </si>
  <si>
    <t>Sidama Coffee Farmers Coop. Union</t>
  </si>
  <si>
    <t>Juan Luis Alvarado Romero</t>
  </si>
  <si>
    <t>Guatemala</t>
  </si>
  <si>
    <t>LA ESPERANZA Y ANEXOS</t>
  </si>
  <si>
    <t>UNEX GUATEMALA, S.A.</t>
  </si>
  <si>
    <t>NUEVO ORIENTE</t>
  </si>
  <si>
    <t>MARGARITA AVILA DE NUYENS</t>
  </si>
  <si>
    <t>Asociacion Nacional Del CafÃƒÂ©</t>
  </si>
  <si>
    <t>May 16th, 2016</t>
  </si>
  <si>
    <t>Sample  85.92</t>
  </si>
  <si>
    <t>May 16th, 2017</t>
  </si>
  <si>
    <t>5a Calle 0-50, Zona 14 Guatemala City, Guatemala 1014</t>
  </si>
  <si>
    <t>Juan Luis Alvarado Romero - +502 2311.1951</t>
  </si>
  <si>
    <t>Kawacom Uganda LTD</t>
  </si>
  <si>
    <t>Sipi organic coffee project</t>
  </si>
  <si>
    <t>Kawacom uganda LTD</t>
  </si>
  <si>
    <t>Eastern</t>
  </si>
  <si>
    <t>Kawacom (U)Ltd</t>
  </si>
  <si>
    <t>June 30th, 2014</t>
  </si>
  <si>
    <t>June 30th, 2015</t>
  </si>
  <si>
    <t>Exportadora de Cafe Condor S.A</t>
  </si>
  <si>
    <t>Huila</t>
  </si>
  <si>
    <t>July 26th, 2014</t>
  </si>
  <si>
    <t>Gonzalo Hernandez</t>
  </si>
  <si>
    <t>Panama</t>
  </si>
  <si>
    <t>La Berlina Estate</t>
  </si>
  <si>
    <t>CE Specialty S.A.</t>
  </si>
  <si>
    <t>Boquete</t>
  </si>
  <si>
    <t>Plinio Ruiz</t>
  </si>
  <si>
    <t>October 9th, 2017</t>
  </si>
  <si>
    <t>Gesha</t>
  </si>
  <si>
    <t>Sample  85.83</t>
  </si>
  <si>
    <t>October 9th, 2018</t>
  </si>
  <si>
    <t>Ibrahim Hussien Speciality Coffee Producer &amp;Export</t>
  </si>
  <si>
    <t>Ibrahim Hussien Specality Coffee Product &amp; Exporter</t>
  </si>
  <si>
    <t>Ibrahim Hussien Specialty Coffee Producer and Exporter</t>
  </si>
  <si>
    <t>VALPARAISO</t>
  </si>
  <si>
    <t>SERTRASA</t>
  </si>
  <si>
    <t>ACATENANGO, CHIMALTENANGO</t>
  </si>
  <si>
    <t>July 3rd, 2012</t>
  </si>
  <si>
    <t>July 3rd, 2013</t>
  </si>
  <si>
    <t>feet</t>
  </si>
  <si>
    <t>FINCA EL LIMON</t>
  </si>
  <si>
    <t>UNICAFE, S.A</t>
  </si>
  <si>
    <t>NUEVO ORIENTE ALDEA EL LIMON</t>
  </si>
  <si>
    <t>WILLIAM ESTUARDO MARTINEZ PACHECO</t>
  </si>
  <si>
    <t>June 5th, 2012</t>
  </si>
  <si>
    <t>Catuai</t>
  </si>
  <si>
    <t>June 5th, 2013</t>
  </si>
  <si>
    <t>SEID DAMTEW COFFEE PLANATAION</t>
  </si>
  <si>
    <t>seid damtew coffee export and plantation</t>
  </si>
  <si>
    <t>Seid Damtew Coffee Planation</t>
  </si>
  <si>
    <t>addis ababa</t>
  </si>
  <si>
    <t>June 23rd, 2017</t>
  </si>
  <si>
    <t>Sample  85.75</t>
  </si>
  <si>
    <t>7 full defects</t>
  </si>
  <si>
    <t>June 23rd, 2018</t>
  </si>
  <si>
    <t>Dane Loraas</t>
  </si>
  <si>
    <t>Sustainable Harvest</t>
  </si>
  <si>
    <t>Cajamarca</t>
  </si>
  <si>
    <t>January 22nd, 2014</t>
  </si>
  <si>
    <t>6 full defects</t>
  </si>
  <si>
    <t>January 22nd, 2015</t>
  </si>
  <si>
    <t>Colbran Coffeelands, Ltd.</t>
  </si>
  <si>
    <t>Papua New Guinea</t>
  </si>
  <si>
    <t>Tairora Cherry Ã¢â‚¬â€œ Bonta</t>
  </si>
  <si>
    <t>CQI</t>
  </si>
  <si>
    <t>Eastern Highlands Province</t>
  </si>
  <si>
    <t>Colbran CoffeeLands, Ltd.</t>
  </si>
  <si>
    <t>October 25th, 2012</t>
  </si>
  <si>
    <t>October 25th, 2013</t>
  </si>
  <si>
    <t>Atlantic Specialty Coffee</t>
  </si>
  <si>
    <t>El Salvador</t>
  </si>
  <si>
    <t>El Majahual</t>
  </si>
  <si>
    <t>Apaneca Llamantepec</t>
  </si>
  <si>
    <t>Aida Batlle</t>
  </si>
  <si>
    <t>March 18th, 2013</t>
  </si>
  <si>
    <t>Sample  85.58</t>
  </si>
  <si>
    <t>March 18th, 2014</t>
  </si>
  <si>
    <t>Finca La Esmeralda</t>
  </si>
  <si>
    <t>Ataco, Apaneca - Ilamatepec mountain range</t>
  </si>
  <si>
    <t>Oscar Roberto Murgas Linares</t>
  </si>
  <si>
    <t>January 12th, 2013</t>
  </si>
  <si>
    <t>January 12th, 2014</t>
  </si>
  <si>
    <t>Elida Estate</t>
  </si>
  <si>
    <t>Lamastus</t>
  </si>
  <si>
    <t>May 23rd, 2015</t>
  </si>
  <si>
    <t>Sample  85.50</t>
  </si>
  <si>
    <t>May 22nd, 2016</t>
  </si>
  <si>
    <t>Inoi</t>
  </si>
  <si>
    <t>Kirinyaga</t>
  </si>
  <si>
    <t>Assefa Belay Coffee Producer</t>
  </si>
  <si>
    <t>March 31st, 2015</t>
  </si>
  <si>
    <t>March 30th, 2016</t>
  </si>
  <si>
    <t>Kyagalanyi Ltd</t>
  </si>
  <si>
    <t>Buginyanya</t>
  </si>
  <si>
    <t>Kyagalanyi Coffee Ltd</t>
  </si>
  <si>
    <t>Bulambuli Eastern region</t>
  </si>
  <si>
    <t>Kyagalanyi coffee Ltd</t>
  </si>
  <si>
    <t>ASOPERC</t>
  </si>
  <si>
    <t>EXPORTCAFE, S.A</t>
  </si>
  <si>
    <t>HUEHUETENANGO</t>
  </si>
  <si>
    <t>ASOCIACION DE PERMACULTORES DE CUILCO (SANTOS LOPEZ MEJIA)</t>
  </si>
  <si>
    <t>February 26th, 2013</t>
  </si>
  <si>
    <t>February 26th, 2014</t>
  </si>
  <si>
    <t>Sample  85.42</t>
  </si>
  <si>
    <t>18 full defects</t>
  </si>
  <si>
    <t>Chesiyo farmer group</t>
  </si>
  <si>
    <t>Kapchorwa</t>
  </si>
  <si>
    <t>Chesiyo Farmer group</t>
  </si>
  <si>
    <t>5 full defects</t>
  </si>
  <si>
    <t>Fazenda Serra de TrÃƒÂªs Barras</t>
  </si>
  <si>
    <t>JosÃƒÂ© Vagner Ribeiro Junqueira</t>
  </si>
  <si>
    <t>Grounds for Health Admin</t>
  </si>
  <si>
    <t>Sierra Nevada</t>
  </si>
  <si>
    <t>Apaneca Ilamatepec Mountain Range</t>
  </si>
  <si>
    <t>J. Hill y Cia SA de CV</t>
  </si>
  <si>
    <t>2009 / 2010</t>
  </si>
  <si>
    <t>May 31st, 2010</t>
  </si>
  <si>
    <t>May 31st, 2011</t>
  </si>
  <si>
    <t>April 6th, 2016</t>
  </si>
  <si>
    <t>Sample  85.33</t>
  </si>
  <si>
    <t>April 6th, 2017</t>
  </si>
  <si>
    <t>El Injerto S.A.</t>
  </si>
  <si>
    <t>Huehuetenango</t>
  </si>
  <si>
    <t>Arturo Aguirre</t>
  </si>
  <si>
    <t>Pacamara</t>
  </si>
  <si>
    <t>Several</t>
  </si>
  <si>
    <t>West Valley</t>
  </si>
  <si>
    <t>Cafe Altura de San Ramon</t>
  </si>
  <si>
    <t>May 1st, 2014</t>
  </si>
  <si>
    <t>May 1st, 2015</t>
  </si>
  <si>
    <t>RASHID MOLEDINA &amp; CO. (MSA) LTD.</t>
  </si>
  <si>
    <t>RASHID MOLEDINA &amp; CO. (MSA) LTD</t>
  </si>
  <si>
    <t>Central Kenya - Nyeri</t>
  </si>
  <si>
    <t>Kianjogu - Rutuma F.C.S. Ltd.</t>
  </si>
  <si>
    <t>April 19th, 2013</t>
  </si>
  <si>
    <t>April 19th, 2014</t>
  </si>
  <si>
    <t>Ibero Kenya Limited</t>
  </si>
  <si>
    <t>Blend - Central &amp; western Kenya</t>
  </si>
  <si>
    <t>Blend from various Producers</t>
  </si>
  <si>
    <t>March 12th, 2013</t>
  </si>
  <si>
    <t>March 12th, 2014</t>
  </si>
  <si>
    <t>Phone Number | 0911-513824 email: gmt.ft</t>
  </si>
  <si>
    <t>Contact name | Egziabhez Mezgebe, GMT Industrial Plc</t>
  </si>
  <si>
    <t>Contact name | Hailu Gebre Hiwot</t>
  </si>
  <si>
    <t>Typica</t>
  </si>
  <si>
    <t>ORIENTE</t>
  </si>
  <si>
    <t>April 27th, 2016</t>
  </si>
  <si>
    <t>Sample  85.25</t>
  </si>
  <si>
    <t>April 27th, 2017</t>
  </si>
  <si>
    <t>varios</t>
  </si>
  <si>
    <t>santander</t>
  </si>
  <si>
    <t>April 8th, 2015</t>
  </si>
  <si>
    <t>CompaÃƒÂ±ia Colombiana Agroindustrial S.A</t>
  </si>
  <si>
    <t>ecom cca sa</t>
  </si>
  <si>
    <t>Santander</t>
  </si>
  <si>
    <t>January 17th, 2014</t>
  </si>
  <si>
    <t>January 17th, 2015</t>
  </si>
  <si>
    <t>Nomura Trading Co., Ltd.</t>
  </si>
  <si>
    <t>Indonesia</t>
  </si>
  <si>
    <t>Lintong</t>
  </si>
  <si>
    <t>November 26th, 2012</t>
  </si>
  <si>
    <t>Sumatra Lintong</t>
  </si>
  <si>
    <t>Sample  85.17</t>
  </si>
  <si>
    <t>November 26th, 2013</t>
  </si>
  <si>
    <t>Coop. Hoja Blanca - Fedecocagua</t>
  </si>
  <si>
    <t>January 18th, 2012</t>
  </si>
  <si>
    <t>January 17th, 2013</t>
  </si>
  <si>
    <t>SEID DAMTEW COFFEE PLANATION</t>
  </si>
  <si>
    <t>Kefa Zone, Gimbo Distict, at a place called Woka Araba, South West Ethiopia.</t>
  </si>
  <si>
    <t>August 9th, 2016</t>
  </si>
  <si>
    <t>Sample  85.08</t>
  </si>
  <si>
    <t>August 9th, 2017</t>
  </si>
  <si>
    <t>CARCAFE LTDA CI</t>
  </si>
  <si>
    <t>CARCAFE LTDA</t>
  </si>
  <si>
    <t>PASTO</t>
  </si>
  <si>
    <t>JOSE ALBEIRO GOMEZ / LUIS JABER REALPE</t>
  </si>
  <si>
    <t>August 18th, 2015</t>
  </si>
  <si>
    <t>August 17th, 2016</t>
  </si>
  <si>
    <t>Steven Kil</t>
  </si>
  <si>
    <t>Aricha Coop</t>
  </si>
  <si>
    <t>The Specialty Coffee Appraisers Institute of Asia</t>
  </si>
  <si>
    <t>Aricha</t>
  </si>
  <si>
    <t>BNT</t>
  </si>
  <si>
    <t>October 7th, 2014</t>
  </si>
  <si>
    <t>October 7th, 2015</t>
  </si>
  <si>
    <t>March 10th, 2015</t>
  </si>
  <si>
    <t>CUNDINAMARCA</t>
  </si>
  <si>
    <t>ORLANDO ORTIZ /WILSON ORTIZ/GILBERTO ACOSTA</t>
  </si>
  <si>
    <t>March 16th, 2012</t>
  </si>
  <si>
    <t>March 16th, 2013</t>
  </si>
  <si>
    <t>2010-2011</t>
  </si>
  <si>
    <t>Exporter Name | Muluneh Kaka | Phone: 0114390290</t>
  </si>
  <si>
    <t>Mount Elgon Area</t>
  </si>
  <si>
    <t>Kyagalanyi Coffee Limited</t>
  </si>
  <si>
    <t>July 24th, 2017</t>
  </si>
  <si>
    <t>Sample  85.00</t>
  </si>
  <si>
    <t>July 24th, 2018</t>
  </si>
  <si>
    <t>Racafe &amp; Cia S.C.A</t>
  </si>
  <si>
    <t>La Plata</t>
  </si>
  <si>
    <t>February 15th, 2017</t>
  </si>
  <si>
    <t>February 15th, 2018</t>
  </si>
  <si>
    <t>Troy Quimby</t>
  </si>
  <si>
    <t>Estate La Patricia</t>
  </si>
  <si>
    <t>Bold Coast Coffee</t>
  </si>
  <si>
    <t>Tarrazu</t>
  </si>
  <si>
    <t>Manuel Montero</t>
  </si>
  <si>
    <t>January 30th, 2017</t>
  </si>
  <si>
    <t>January 30th, 2018</t>
  </si>
  <si>
    <t>El Equimite, Cafetal BiodinÃƒÂ¡mico</t>
  </si>
  <si>
    <t>Varias fincas</t>
  </si>
  <si>
    <t>Cafetal El Equimite, Rancho AgroecolÃƒÂ³gico, S.P.R. de R.L.</t>
  </si>
  <si>
    <t>Veracruz</t>
  </si>
  <si>
    <t>Varios productores minifundistas</t>
  </si>
  <si>
    <t>Centro AgroecolÃƒÂ³gico del CafÃƒÂ© A.C.</t>
  </si>
  <si>
    <t>September 21st, 2016</t>
  </si>
  <si>
    <t>September 21st, 2017</t>
  </si>
  <si>
    <t>Instituto de EcologÃƒÂ­a A. C., Campus III Edificio A Planta Baja Carretera Antigua a Coatepec No. 351 Col. El Haya C.P. 91070 Xalapa, Veracruz, MÃƒÂ©xico.</t>
  </si>
  <si>
    <t>Stephany Escamilla Femat - Tel. +52 228 8421800 Ext. 3092</t>
  </si>
  <si>
    <t>SIMON MAHINDA</t>
  </si>
  <si>
    <t>C Dormans kenya Ltd</t>
  </si>
  <si>
    <t>May 7th, 2016</t>
  </si>
  <si>
    <t>May 7th, 2017</t>
  </si>
  <si>
    <t>Machure Estate</t>
  </si>
  <si>
    <t>Central Kenya</t>
  </si>
  <si>
    <t>SitÃƒÂ­o SÃƒÂ£o Geraldo</t>
  </si>
  <si>
    <t>Grama Vale</t>
  </si>
  <si>
    <t>Idalina M. De Andrade Ferreira</t>
  </si>
  <si>
    <t>February 29th, 2012</t>
  </si>
  <si>
    <t>Mundo Novo</t>
  </si>
  <si>
    <t>February 28th, 2013</t>
  </si>
  <si>
    <t>Young Kim</t>
  </si>
  <si>
    <t>KASSANDRA</t>
  </si>
  <si>
    <t>Finca Kassandra</t>
  </si>
  <si>
    <t>April 6th, 2011</t>
  </si>
  <si>
    <t>April 5th, 2012</t>
  </si>
  <si>
    <t>Carl Walker</t>
  </si>
  <si>
    <t>La Igualdad</t>
  </si>
  <si>
    <t>Chuva, San Marcos</t>
  </si>
  <si>
    <t>Federico Weller</t>
  </si>
  <si>
    <t>September 7th, 2010</t>
  </si>
  <si>
    <t>September 7th, 2011</t>
  </si>
  <si>
    <t>November 25th, 2016</t>
  </si>
  <si>
    <t>Sample  84.92</t>
  </si>
  <si>
    <t>November 25th, 2017</t>
  </si>
  <si>
    <t>October 26th, 2015</t>
  </si>
  <si>
    <t>October 25th, 2016</t>
  </si>
  <si>
    <t>Baishengcun Coffee Ã§â„¢Â¾Ã¥â€¹ÂÃ¦Ââ€˜Ã¥â€™â€“Ã¥â€¢Â¡Ã¨Å½Å Ã¥Å“â€™</t>
  </si>
  <si>
    <t>SU CHUEN SHIAN Ã¨Ëœâ€¡Ã¦ËœÂ¥Ã¨Â³Â¢</t>
  </si>
  <si>
    <t>June 9th, 2015</t>
  </si>
  <si>
    <t>June 8th, 2016</t>
  </si>
  <si>
    <t>Taylor Winch (T) Ltd</t>
  </si>
  <si>
    <t>Hasambo AMCOS</t>
  </si>
  <si>
    <t>Taylor Winch(T) Ltd</t>
  </si>
  <si>
    <t>Mbeya</t>
  </si>
  <si>
    <t>December 12th, 2014</t>
  </si>
  <si>
    <t>December 12th, 2015</t>
  </si>
  <si>
    <t>HUILA</t>
  </si>
  <si>
    <t>LA PLATA</t>
  </si>
  <si>
    <t>December 11th, 2012</t>
  </si>
  <si>
    <t>December 11th, 2013</t>
  </si>
  <si>
    <t>ARTEMIO ZAPATA TEJEDA</t>
  </si>
  <si>
    <t>EL SUSPIRO</t>
  </si>
  <si>
    <t>COATEPEC</t>
  </si>
  <si>
    <t>July 11th, 2012</t>
  </si>
  <si>
    <t>July 11th, 2013</t>
  </si>
  <si>
    <t>Fazenda Grota Funda</t>
  </si>
  <si>
    <t>Glaucio Carneiro Pinto</t>
  </si>
  <si>
    <t>December 23rd, 2011</t>
  </si>
  <si>
    <t>December 22nd, 2012</t>
  </si>
  <si>
    <t>Sitio Claro</t>
  </si>
  <si>
    <t>Ricardo Luiz Ferreira</t>
  </si>
  <si>
    <t>Brian Speckman</t>
  </si>
  <si>
    <t>2009-2010</t>
  </si>
  <si>
    <t>August 26th, 2010</t>
  </si>
  <si>
    <t>August 26th, 2011</t>
  </si>
  <si>
    <t>Shi Fang Yuan Ã¥ÂÂÃ¦â€“Â¹Ã¦ÂºÂ</t>
  </si>
  <si>
    <t>Dongshan Dist., Tainan City Ã¨â€¡ÂºÃ¥Ââ€”Ã¥Â¸â€šÃ¦ÂÂ±Ã¥Â±Â±Ã¥Ââ‚¬</t>
  </si>
  <si>
    <t>Wang Chao Yung Ã§Å½â€¹Ã¨Â¶â€¦Ã¦Â°Â¸</t>
  </si>
  <si>
    <t>Sample  84.83</t>
  </si>
  <si>
    <t>Mt.Elgon Bugisu shamba 2</t>
  </si>
  <si>
    <t>15 full defects</t>
  </si>
  <si>
    <t>Philip Schluter</t>
  </si>
  <si>
    <t>Ã¦ÂÂ¾Ã¦Â¾Â¤Ã¥Â®ÂÃ¦Â¨Â¹ Koju Matsuzawa</t>
  </si>
  <si>
    <t>Matsuzawa Coffee</t>
  </si>
  <si>
    <t>June 27th, 2016</t>
  </si>
  <si>
    <t>Sample  84.75</t>
  </si>
  <si>
    <t>June 27th, 2017</t>
  </si>
  <si>
    <t>Lydiah Mwangi</t>
  </si>
  <si>
    <t>KARATINA</t>
  </si>
  <si>
    <t>C.DORMAN LTD</t>
  </si>
  <si>
    <t>June 2nd, 2015</t>
  </si>
  <si>
    <t>June 1st, 2016</t>
  </si>
  <si>
    <t>CADEXSA</t>
  </si>
  <si>
    <t>Cerro Bueno</t>
  </si>
  <si>
    <t>Marcala</t>
  </si>
  <si>
    <t>Omar Acosta</t>
  </si>
  <si>
    <t>April 25th, 2014</t>
  </si>
  <si>
    <t>April 25th, 2015</t>
  </si>
  <si>
    <t>Santa Ana</t>
  </si>
  <si>
    <t>Several producers</t>
  </si>
  <si>
    <t>August 23rd, 2011</t>
  </si>
  <si>
    <t>August 22nd, 2012</t>
  </si>
  <si>
    <t>Nicaragua</t>
  </si>
  <si>
    <t>Santa Martha</t>
  </si>
  <si>
    <t>Jinotega</t>
  </si>
  <si>
    <t>Juan Alvaro Munguia</t>
  </si>
  <si>
    <t>2009 - 2010</t>
  </si>
  <si>
    <t>Consejo SalvadoreÃƒÂ±o del CafÃƒÂ©</t>
  </si>
  <si>
    <t>Monterrey</t>
  </si>
  <si>
    <t>Cafetalera del Pacifico</t>
  </si>
  <si>
    <t>Apaneca</t>
  </si>
  <si>
    <t>J.J. Borja Nathan</t>
  </si>
  <si>
    <t>Salvadoran Coffee Council</t>
  </si>
  <si>
    <t>June 26th, 2017</t>
  </si>
  <si>
    <t>Sample  84.67</t>
  </si>
  <si>
    <t>June 26th, 2018</t>
  </si>
  <si>
    <t>Final 1a. Av. Norte y 13 Calle Pte., dentro de las instalaciones del MAG</t>
  </si>
  <si>
    <t>Tomas Bonilla - (503) 2505-6600</t>
  </si>
  <si>
    <t>SanJava Coffee</t>
  </si>
  <si>
    <t>SRAN Temanggung Plantation</t>
  </si>
  <si>
    <t>PT. Shriya Artha Nusantara</t>
  </si>
  <si>
    <t>Temanggung, Indonesia</t>
  </si>
  <si>
    <t>Specialty Coffee Association of Indonesia</t>
  </si>
  <si>
    <t>November 24th, 2016</t>
  </si>
  <si>
    <t>Java</t>
  </si>
  <si>
    <t>November 24th, 2017</t>
  </si>
  <si>
    <t>Ministry of Agriculture Republic Indonesia, Build C 5th Floor wing B Room 515 . Jl.Harsono RM South Jakarta</t>
  </si>
  <si>
    <t>Balkis Faisal - 081284251303 / 085780031543</t>
  </si>
  <si>
    <t>Rodrigo Soto</t>
  </si>
  <si>
    <t>Rio Jorco</t>
  </si>
  <si>
    <t>Panamerican Coffee Trading</t>
  </si>
  <si>
    <t>Johanna</t>
  </si>
  <si>
    <t>October 4th, 2016</t>
  </si>
  <si>
    <t>October 4th, 2017</t>
  </si>
  <si>
    <t>SAN DIEGO BUENA VISTA</t>
  </si>
  <si>
    <t>WAELTI SCHOENFELD EXPORTADORES DE CAFE, S.A.</t>
  </si>
  <si>
    <t>ACATENANGO</t>
  </si>
  <si>
    <t>JUAN BOCK</t>
  </si>
  <si>
    <t>June 1st, 2017</t>
  </si>
  <si>
    <t>Fabian Calderon Mora</t>
  </si>
  <si>
    <t>CoopetarrazÃƒÂº</t>
  </si>
  <si>
    <t>CoopetarrazÃƒÂº.R.L</t>
  </si>
  <si>
    <t>TarrazÃƒÂº</t>
  </si>
  <si>
    <t>July 6th, 2015</t>
  </si>
  <si>
    <t>July 5th, 2016</t>
  </si>
  <si>
    <t>Moplaco</t>
  </si>
  <si>
    <t>Finca Salaca Las Brisas</t>
  </si>
  <si>
    <t>Maria Elena Castro</t>
  </si>
  <si>
    <t>Eric Thormaehlen</t>
  </si>
  <si>
    <t>VARIOS</t>
  </si>
  <si>
    <t>CORICAFE S.A.</t>
  </si>
  <si>
    <t>WEST VALLEY / CENTRAL VALLEY BLEND</t>
  </si>
  <si>
    <t>CORICAFE BLEND</t>
  </si>
  <si>
    <t>March 5th, 2014</t>
  </si>
  <si>
    <t>March 5th, 2015</t>
  </si>
  <si>
    <t>Rob Tuttle</t>
  </si>
  <si>
    <t>Thrive Farmers</t>
  </si>
  <si>
    <t>January 3rd, 2014</t>
  </si>
  <si>
    <t>10 full defects</t>
  </si>
  <si>
    <t>January 3rd, 2015</t>
  </si>
  <si>
    <t>CQI Taiwan ICP CQIÃ¥ÂÂ°Ã§ÂÂ£Ã¥ÂË†Ã¤Â½Å“Ã¥Â¤Â¥Ã¤Â¼Â´</t>
  </si>
  <si>
    <t>Dragon Ã©Â¾ÂÃ¥â€™â€“Ã¥â€¢Â¡</t>
  </si>
  <si>
    <t>Blossom ValleyÃ¥Â®Â¸Ã¥Â¶Â§Ã¥Å“â€¹Ã©Å¡â€º</t>
  </si>
  <si>
    <t>Taichung Xinshe Ã¥ÂÂ°Ã¤Â¸Â­Ã¥Â¸â€šÃ¦â€“Â°Ã§Â¤Â¾Ã¥Ââ‚¬</t>
  </si>
  <si>
    <t>Gu yong long Ã¥ÂÂ¤Ã¦Â°Â¸Ã©Â¾Â</t>
  </si>
  <si>
    <t>2013/2014</t>
  </si>
  <si>
    <t>December 26th, 2013</t>
  </si>
  <si>
    <t>December 26th, 2014</t>
  </si>
  <si>
    <t>December 20th, 2013</t>
  </si>
  <si>
    <t>December 20th, 2014</t>
  </si>
  <si>
    <t>Dream Together</t>
  </si>
  <si>
    <t>Dream Together Inc.</t>
  </si>
  <si>
    <t>Nyeri Province</t>
  </si>
  <si>
    <t>Sasini</t>
  </si>
  <si>
    <t>September 16th, 2012</t>
  </si>
  <si>
    <t>September 16th, 2013</t>
  </si>
  <si>
    <t>AGROPECUARIA QUIAGRAL</t>
  </si>
  <si>
    <t>UNEX (GUATEMALA), S.A</t>
  </si>
  <si>
    <t>July 17th, 2012</t>
  </si>
  <si>
    <t>July 17th, 2013</t>
  </si>
  <si>
    <t>ORGANIZACIONES DE PRODUCTORES DE CAFE COLIMENSE</t>
  </si>
  <si>
    <t>EL NOGAL, LA HIGUERA, LOS LAURELES</t>
  </si>
  <si>
    <t>ORGANIZACIONES DE PRODUCTORES DE CAFE COLIMENSE SA DE CV</t>
  </si>
  <si>
    <t>EL REMUDADERO</t>
  </si>
  <si>
    <t>JORGE TORRES BELTRAN, VICENTE HERNANDEZ OCHOA, IGNACIO TORRES</t>
  </si>
  <si>
    <t>July 2nd, 2012</t>
  </si>
  <si>
    <t>July 2nd, 2013</t>
  </si>
  <si>
    <t>UGACOF LTD</t>
  </si>
  <si>
    <t>Mbale</t>
  </si>
  <si>
    <t>January 10th, 2017</t>
  </si>
  <si>
    <t>Sample  84.58</t>
  </si>
  <si>
    <t>January 10th, 2018</t>
  </si>
  <si>
    <t>December 28th, 2016</t>
  </si>
  <si>
    <t>December 28th, 2017</t>
  </si>
  <si>
    <t>BLEND</t>
  </si>
  <si>
    <t>July 21st, 2014</t>
  </si>
  <si>
    <t>Peaberry</t>
  </si>
  <si>
    <t>July 21st, 2015</t>
  </si>
  <si>
    <t>EL MORITO</t>
  </si>
  <si>
    <t>Armajaro Guatemala, S. A.</t>
  </si>
  <si>
    <t>JALAPA</t>
  </si>
  <si>
    <t>ROBERTO MONTERROSO</t>
  </si>
  <si>
    <t>May 29th, 2014</t>
  </si>
  <si>
    <t>Pacas</t>
  </si>
  <si>
    <t>May 29th, 2015</t>
  </si>
  <si>
    <t>EL PAPATURRO</t>
  </si>
  <si>
    <t>UNEX (GUATEMALA), S.A.</t>
  </si>
  <si>
    <t>AMILCAR LAPOLA</t>
  </si>
  <si>
    <t>March 24th, 2014</t>
  </si>
  <si>
    <t>March 24th, 2015</t>
  </si>
  <si>
    <t>December 6th, 2013</t>
  </si>
  <si>
    <t>December 6th, 2014</t>
  </si>
  <si>
    <t>Taylor Winch (Coffee) Ltd.</t>
  </si>
  <si>
    <t>changeru wet mill</t>
  </si>
  <si>
    <t>August 30th, 2013</t>
  </si>
  <si>
    <t>August 30th, 2014</t>
  </si>
  <si>
    <t>July 17th, 2014</t>
  </si>
  <si>
    <t>La Chaparral</t>
  </si>
  <si>
    <t>Tres Rios</t>
  </si>
  <si>
    <t>varias</t>
  </si>
  <si>
    <t>huila</t>
  </si>
  <si>
    <t>October 9th, 2012</t>
  </si>
  <si>
    <t>October 9th, 2013</t>
  </si>
  <si>
    <t>Fazenda Vista Alegre</t>
  </si>
  <si>
    <t>Mountains of Minas Gerais</t>
  </si>
  <si>
    <t>Geraldo PaixÃƒÂ£o</t>
  </si>
  <si>
    <t>Max Gurdian</t>
  </si>
  <si>
    <t>Beneficios VolcafÃƒÂ© Costa Rica</t>
  </si>
  <si>
    <t>Valle Central</t>
  </si>
  <si>
    <t>Various</t>
  </si>
  <si>
    <t>2017 / 2018</t>
  </si>
  <si>
    <t>November 28th, 2017</t>
  </si>
  <si>
    <t>Sample  84.50</t>
  </si>
  <si>
    <t>November 28th, 2018</t>
  </si>
  <si>
    <t>ECOM Japan Limited</t>
  </si>
  <si>
    <t>Kawacom Sipi Project</t>
  </si>
  <si>
    <t>Kawacom Uganda Ltd</t>
  </si>
  <si>
    <t>March 14th, 2017</t>
  </si>
  <si>
    <t>March 14th, 2018</t>
  </si>
  <si>
    <t>Federacion Nacional de Cafeteros</t>
  </si>
  <si>
    <t>Cauca</t>
  </si>
  <si>
    <t>June 5th, 2015</t>
  </si>
  <si>
    <t>June 4th, 2016</t>
  </si>
  <si>
    <t>June 16th, 2014</t>
  </si>
  <si>
    <t>June 16th, 2015</t>
  </si>
  <si>
    <t>EL SACRAMENTO</t>
  </si>
  <si>
    <t>UNEX (GUATEMALA),S.A</t>
  </si>
  <si>
    <t>LUIS RODRIGUEZ</t>
  </si>
  <si>
    <t>Rumukia Farmers</t>
  </si>
  <si>
    <t>Dream together Co. Ltd</t>
  </si>
  <si>
    <t>Nyeri province, Kenya</t>
  </si>
  <si>
    <t>MARIA IMELDA USCANGA MARTINEZ</t>
  </si>
  <si>
    <t>LA BARRANCA</t>
  </si>
  <si>
    <t>HUSTUSCO</t>
  </si>
  <si>
    <t>ALFREDO BOJALIL</t>
  </si>
  <si>
    <t>FINCA EL RETIRO</t>
  </si>
  <si>
    <t>ECOMTRADING</t>
  </si>
  <si>
    <t>JALTENANGO</t>
  </si>
  <si>
    <t>SANTIAGO JOSE ARGUELLO CAMPOS</t>
  </si>
  <si>
    <t>June 6th, 2012</t>
  </si>
  <si>
    <t>June 6th, 2013</t>
  </si>
  <si>
    <t>NUEVA GRANADA</t>
  </si>
  <si>
    <t>TRANSCAFE, S.A</t>
  </si>
  <si>
    <t>EL TUMBADOR, SAN MARCOS</t>
  </si>
  <si>
    <t>AGRICOLA NUEVA GRANADA, S.A</t>
  </si>
  <si>
    <t>February 16th, 2012</t>
  </si>
  <si>
    <t>February 15th, 2013</t>
  </si>
  <si>
    <t>Several Farmers</t>
  </si>
  <si>
    <t>Beneficio San Diego</t>
  </si>
  <si>
    <t>March 23rd, 2017</t>
  </si>
  <si>
    <t>Sample  84.42</t>
  </si>
  <si>
    <t>March 23rd, 2018</t>
  </si>
  <si>
    <t>Aulia Arif Syahri</t>
  </si>
  <si>
    <t>Darmawi</t>
  </si>
  <si>
    <t>PT. Olam Indonesia</t>
  </si>
  <si>
    <t>Sumatra Brastagi - Indonesia</t>
  </si>
  <si>
    <t>Surbakti</t>
  </si>
  <si>
    <t>Mandheling</t>
  </si>
  <si>
    <t>Pitalito-Huila</t>
  </si>
  <si>
    <t>FRANKLIN DUSSAN</t>
  </si>
  <si>
    <t>January 25th, 2016</t>
  </si>
  <si>
    <t>January 24th, 2017</t>
  </si>
  <si>
    <t>July 9th, 2014</t>
  </si>
  <si>
    <t>July 9th, 2015</t>
  </si>
  <si>
    <t>Kao Ming Lee</t>
  </si>
  <si>
    <t>Tropica Galliard</t>
  </si>
  <si>
    <t>Mountain Ali, Taiwan</t>
  </si>
  <si>
    <t>July 10th, 2013</t>
  </si>
  <si>
    <t>July 10th, 2014</t>
  </si>
  <si>
    <t>January 21st, 2014</t>
  </si>
  <si>
    <t>MARIA AMALIA GUADALUPE TORIELLO ELORZA</t>
  </si>
  <si>
    <t>FINCA LA CHIRIPA</t>
  </si>
  <si>
    <t>Finca Hamburgo</t>
  </si>
  <si>
    <t>TAPACHULA</t>
  </si>
  <si>
    <t>Limu</t>
  </si>
  <si>
    <t>Kigwandi</t>
  </si>
  <si>
    <t>C. Dorman limited</t>
  </si>
  <si>
    <t>Nyeri</t>
  </si>
  <si>
    <t>mutheka</t>
  </si>
  <si>
    <t>August 3rd, 2017</t>
  </si>
  <si>
    <t>Sample  84.33</t>
  </si>
  <si>
    <t>August 3rd, 2018</t>
  </si>
  <si>
    <t>Las Cuchillas</t>
  </si>
  <si>
    <t>Nahun Maldonado</t>
  </si>
  <si>
    <t>May 11th, 2017</t>
  </si>
  <si>
    <t>May 11th, 2018</t>
  </si>
  <si>
    <t>RaÃƒÂºl Vargas</t>
  </si>
  <si>
    <t>SKN CARIBECAFE LTDA</t>
  </si>
  <si>
    <t>February 20th, 2017</t>
  </si>
  <si>
    <t>February 20th, 2018</t>
  </si>
  <si>
    <t>Central Region</t>
  </si>
  <si>
    <t>April 4th, 2016</t>
  </si>
  <si>
    <t>April 4th, 2017</t>
  </si>
  <si>
    <t>February 16th, 2016</t>
  </si>
  <si>
    <t>FRANKLIN DUSSAN / ANDRES RODRIGUEZ/HIPOLITO TORRES</t>
  </si>
  <si>
    <t>April 29th, 2015</t>
  </si>
  <si>
    <t>April 28th, 2016</t>
  </si>
  <si>
    <t>July 19th, 2013</t>
  </si>
  <si>
    <t>July 19th, 2014</t>
  </si>
  <si>
    <t>VICTOR HUGO MELCHOR CORDOVA</t>
  </si>
  <si>
    <t>LA DISTANCIA</t>
  </si>
  <si>
    <t>TUXTLA GUTIERREZ</t>
  </si>
  <si>
    <t>July 27th, 2012</t>
  </si>
  <si>
    <t>July 27th, 2013</t>
  </si>
  <si>
    <t>Santa Alina</t>
  </si>
  <si>
    <t>Lucia Maria da Silva Dias</t>
  </si>
  <si>
    <t>October 28th, 2011</t>
  </si>
  <si>
    <t>October 27th, 2012</t>
  </si>
  <si>
    <t>Fazenda Baipendi</t>
  </si>
  <si>
    <t>South Minas Gerais</t>
  </si>
  <si>
    <t>AntÃƒÂ´nio Pelucio</t>
  </si>
  <si>
    <t>Ã©Â¦Â¨Ã¦â„¢Â´Ã¥â€™â€“Ã¥â€¢Â¡ Good Mood Coffee</t>
  </si>
  <si>
    <t>Ã¥Å“â€¹Ã¥Â§â€œÃ©â€žâ€° Guoshing Township</t>
  </si>
  <si>
    <t>Ã©Â»Æ’Ã§Â¾Å½Ã¦Â¡Æ’ Huang Mei Tao</t>
  </si>
  <si>
    <t>August 10th, 2017</t>
  </si>
  <si>
    <t>Sample  84.25</t>
  </si>
  <si>
    <t>August 10th, 2018</t>
  </si>
  <si>
    <t>Matsuzawa Coffee Farm</t>
  </si>
  <si>
    <t>Chiang Rai THAILAND</t>
  </si>
  <si>
    <t>November 2nd, 2016</t>
  </si>
  <si>
    <t>November 2nd, 2017</t>
  </si>
  <si>
    <t>NARIÃƒâ€˜O</t>
  </si>
  <si>
    <t>JOSE ALBEIRO GOMEZ</t>
  </si>
  <si>
    <t>August 5th, 2016</t>
  </si>
  <si>
    <t>August 5th, 2017</t>
  </si>
  <si>
    <t>FINCA MEDINA</t>
  </si>
  <si>
    <t>SIEMBRAS VISION, S.A.</t>
  </si>
  <si>
    <t>ANTIGUA</t>
  </si>
  <si>
    <t>May 23rd, 2016</t>
  </si>
  <si>
    <t>May 23rd, 2017</t>
  </si>
  <si>
    <t>FINCA SAN VICENTE</t>
  </si>
  <si>
    <t>EXPORTCAFE, S.A.</t>
  </si>
  <si>
    <t>HORACIO CIFUENTES MARTINEZ</t>
  </si>
  <si>
    <t>November 19th, 2015</t>
  </si>
  <si>
    <t>November 18th, 2016</t>
  </si>
  <si>
    <t>FRANKLIN DUSSAN/ANDRES RODRIGUEZ/HIPOLITO TORRES</t>
  </si>
  <si>
    <t>Tembo Coffee Company Ltd</t>
  </si>
  <si>
    <t>Jacksom Mwasenga</t>
  </si>
  <si>
    <t>Shizingo Village</t>
  </si>
  <si>
    <t>Suma JKT Itende</t>
  </si>
  <si>
    <t>Taylor Winch (T) ltd</t>
  </si>
  <si>
    <t>August 21st, 2014</t>
  </si>
  <si>
    <t>August 21st, 2015</t>
  </si>
  <si>
    <t>cauca</t>
  </si>
  <si>
    <t>October 1st, 2013</t>
  </si>
  <si>
    <t>JESUS SALAZAR VELASCO</t>
  </si>
  <si>
    <t>PANTE CARAJILLO</t>
  </si>
  <si>
    <t>CARAJILLO CAFÃƒâ€° SA DE CV</t>
  </si>
  <si>
    <t>SAN PEDRO COTZILNAM</t>
  </si>
  <si>
    <t>September 11th, 2012</t>
  </si>
  <si>
    <t>September 11th, 2013</t>
  </si>
  <si>
    <t>MANUEL HERRERA JUAREZ</t>
  </si>
  <si>
    <t>FINCA LOS BARREALES</t>
  </si>
  <si>
    <t>TEOCELO, VERACRUZ</t>
  </si>
  <si>
    <t>April 9th, 2012</t>
  </si>
  <si>
    <t>April 9th, 2013</t>
  </si>
  <si>
    <t>FINCA SANTA TERESA</t>
  </si>
  <si>
    <t>LA CONCORDIA, CHIAPAS</t>
  </si>
  <si>
    <t>ERNST POHLENZ AGUILAR</t>
  </si>
  <si>
    <t>April 2nd, 2012</t>
  </si>
  <si>
    <t>April 2nd, 2013</t>
  </si>
  <si>
    <t>Bukonzo Joint CFS</t>
  </si>
  <si>
    <t>Kasese</t>
  </si>
  <si>
    <t>29 full defects</t>
  </si>
  <si>
    <t>PIAMONTE</t>
  </si>
  <si>
    <t>SAN MARCOS</t>
  </si>
  <si>
    <t>JORGE LEAL</t>
  </si>
  <si>
    <t>Sample  84.17</t>
  </si>
  <si>
    <t>June 1st, 2018</t>
  </si>
  <si>
    <t>August 19th, 2016</t>
  </si>
  <si>
    <t>August 19th, 2017</t>
  </si>
  <si>
    <t>Wayner Jimenez</t>
  </si>
  <si>
    <t>Los Girasoles</t>
  </si>
  <si>
    <t>Exclusive Coffee - Costa Rica</t>
  </si>
  <si>
    <t>Los Angeles Micro-Mill (Ricardo CalderÃƒÂ³n)</t>
  </si>
  <si>
    <t>FINCA LA JOYA</t>
  </si>
  <si>
    <t>DARY COLMAN ALVARADO VILLATORO</t>
  </si>
  <si>
    <t>June 23rd, 2016</t>
  </si>
  <si>
    <t>SANTO TOMAS PACHUJ</t>
  </si>
  <si>
    <t>CAFCOM</t>
  </si>
  <si>
    <t>SOLOLA</t>
  </si>
  <si>
    <t>FERNANDO FAHSEN</t>
  </si>
  <si>
    <t>CHAPULTEPEC</t>
  </si>
  <si>
    <t>NORTE</t>
  </si>
  <si>
    <t>COOPERATIVA EL GORRION R.L</t>
  </si>
  <si>
    <t>Las Nubes</t>
  </si>
  <si>
    <t>Jinotega, Nicaragua</t>
  </si>
  <si>
    <t>COOPERATIVA EL GORRION RL</t>
  </si>
  <si>
    <t>August 3rd, 2015</t>
  </si>
  <si>
    <t>August 2nd, 2016</t>
  </si>
  <si>
    <t>Cafebras</t>
  </si>
  <si>
    <t>PANTANO</t>
  </si>
  <si>
    <t>Cafebras Comercio de CafÃƒÂ©s do Brasil SA</t>
  </si>
  <si>
    <t>CERRADO</t>
  </si>
  <si>
    <t>MAURO GALHERI</t>
  </si>
  <si>
    <t>Brazil Specialty Coffee Association</t>
  </si>
  <si>
    <t>April 24th, 2015</t>
  </si>
  <si>
    <t>16 full defects</t>
  </si>
  <si>
    <t>April 23rd, 2016</t>
  </si>
  <si>
    <t>Rua Gaspar Batista Paiva, 416 Ã¢â‚¬â€œ Santa Luiza Varginha/MG Ã¢â‚¬â€œ Brazil</t>
  </si>
  <si>
    <t>JoÃƒÂ£o Vitor - 55 35 3212-6302 or 3212-4705</t>
  </si>
  <si>
    <t>CECA, S.A.</t>
  </si>
  <si>
    <t>Gamboa</t>
  </si>
  <si>
    <t>CECA,S.A.</t>
  </si>
  <si>
    <t>TARRAZU</t>
  </si>
  <si>
    <t>Martin Gutierrez</t>
  </si>
  <si>
    <t>Specialty Coffee Ass</t>
  </si>
  <si>
    <t>April 10th, 2015</t>
  </si>
  <si>
    <t>April 9th, 2016</t>
  </si>
  <si>
    <t>Blvd Rohrmoser, de Prisma Dental 200 norte y 25</t>
  </si>
  <si>
    <t>Asefa Dukamo Keroma</t>
  </si>
  <si>
    <t>Asefa Dukamo Coffee Plantation</t>
  </si>
  <si>
    <t>Asefa Dukamo Coffee Plantetion</t>
  </si>
  <si>
    <t>SNNPRG; KAFA; TELO WOREDA; SHADA KEBELE</t>
  </si>
  <si>
    <t>Tariku Oljira</t>
  </si>
  <si>
    <t>Selian Coffee Estate</t>
  </si>
  <si>
    <t>Arusha</t>
  </si>
  <si>
    <t>Olam Agro Colombia</t>
  </si>
  <si>
    <t>Olam international Ltd</t>
  </si>
  <si>
    <t>2014/2015</t>
  </si>
  <si>
    <t>October 15th, 2014</t>
  </si>
  <si>
    <t>October 15th, 2015</t>
  </si>
  <si>
    <t>Chris Finch</t>
  </si>
  <si>
    <t>Volcafe Specialty Coffee</t>
  </si>
  <si>
    <t>July 16th, 2014</t>
  </si>
  <si>
    <t>July 16th, 2015</t>
  </si>
  <si>
    <t>ITOCHU Corporation</t>
  </si>
  <si>
    <t>November 7th, 2013</t>
  </si>
  <si>
    <t>November 7th, 2014</t>
  </si>
  <si>
    <t>Owen Carver</t>
  </si>
  <si>
    <t>CafÃƒÂ© do ParaÃƒÂ­so</t>
  </si>
  <si>
    <t>Minas Gerais, BR</t>
  </si>
  <si>
    <t>May 20th, 2013</t>
  </si>
  <si>
    <t>May 20th, 2014</t>
  </si>
  <si>
    <t>LA UNION MONTEVERDE</t>
  </si>
  <si>
    <t>AGRICOLA MONTE VERDE, S.A.</t>
  </si>
  <si>
    <t>May 9th, 2013</t>
  </si>
  <si>
    <t>May 9th, 2014</t>
  </si>
  <si>
    <t>El Majahual Tempisque</t>
  </si>
  <si>
    <t>October 19th, 2012</t>
  </si>
  <si>
    <t>October 19th, 2013</t>
  </si>
  <si>
    <t>EL LIMON</t>
  </si>
  <si>
    <t>UNICAFE</t>
  </si>
  <si>
    <t>GUATEMALA</t>
  </si>
  <si>
    <t>March 26th, 2012</t>
  </si>
  <si>
    <t>March 26th, 2013</t>
  </si>
  <si>
    <t>Great Lakes Coffee</t>
  </si>
  <si>
    <t>Mt. Rwenzori</t>
  </si>
  <si>
    <t>PT.ROYAL PACIFIC INDAH INTERNATIONAL</t>
  </si>
  <si>
    <t>MUS, EMAN</t>
  </si>
  <si>
    <t>PT. ROYAL PACIFIC INDAH INTERNATIONAL</t>
  </si>
  <si>
    <t>ACEH TENGAH</t>
  </si>
  <si>
    <t>ANTON GAYO</t>
  </si>
  <si>
    <t>May 24th, 2017</t>
  </si>
  <si>
    <t>Sample  84.13</t>
  </si>
  <si>
    <t>May 24th, 2018</t>
  </si>
  <si>
    <t>FRANKLIN DUSSAN / HIPOLITO TORRES</t>
  </si>
  <si>
    <t>November 9th, 2017</t>
  </si>
  <si>
    <t>Sample  84.08</t>
  </si>
  <si>
    <t>November 9th, 2018</t>
  </si>
  <si>
    <t>CHANG YU LIANG Ã¥Â¼ÂµÃ§Å½â€°Ã¨â€°Â¯</t>
  </si>
  <si>
    <t>Nanxi Dist., Tainan City Ã¨â€¡ÂºÃ¥Ââ€”Ã¥Â¸â€šÃ¦Â¥Â Ã¨Â¥Â¿Ã¥Ââ‚¬</t>
  </si>
  <si>
    <t>November 5th, 2014</t>
  </si>
  <si>
    <t>November 5th, 2015</t>
  </si>
  <si>
    <t>Aprocafi</t>
  </si>
  <si>
    <t>Aldea Xeucalvitz, Ixil Region, Quiche Department</t>
  </si>
  <si>
    <t>Asociacion de Productores de Cafe de la Region Ixil</t>
  </si>
  <si>
    <t>January 24th, 2013</t>
  </si>
  <si>
    <t>January 24th, 2014</t>
  </si>
  <si>
    <t>ANDRES MARTINEZ LEON</t>
  </si>
  <si>
    <t>LA LAGUNILLA</t>
  </si>
  <si>
    <t>SANTO DOMINGO CACALOTEPEC</t>
  </si>
  <si>
    <t>September 4th, 2012</t>
  </si>
  <si>
    <t>September 4th, 2013</t>
  </si>
  <si>
    <t>Ethiopia, Sidamo</t>
  </si>
  <si>
    <t>August 17th, 2012</t>
  </si>
  <si>
    <t>August 17th, 2013</t>
  </si>
  <si>
    <t>Amanda Powers</t>
  </si>
  <si>
    <t>January 11th, 2018</t>
  </si>
  <si>
    <t>Sample  84.00</t>
  </si>
  <si>
    <t>13 full defects</t>
  </si>
  <si>
    <t>January 11th, 2019</t>
  </si>
  <si>
    <t>Kerchanshe</t>
  </si>
  <si>
    <t>SIDAMO</t>
  </si>
  <si>
    <t>Kerchanshe Trading P.L.C</t>
  </si>
  <si>
    <t>June 5th, 2017</t>
  </si>
  <si>
    <t>June 5th, 2018</t>
  </si>
  <si>
    <t>FINCA LOS CERROS Y ANEXOS</t>
  </si>
  <si>
    <t>Exportcafe, S.A.</t>
  </si>
  <si>
    <t>OTONIEL VILLATORO LOPEZ</t>
  </si>
  <si>
    <t>December 18th, 2014</t>
  </si>
  <si>
    <t>December 18th, 2015</t>
  </si>
  <si>
    <t>August 8th, 2014</t>
  </si>
  <si>
    <t>August 8th, 2015</t>
  </si>
  <si>
    <t>June 27th, 2014</t>
  </si>
  <si>
    <t>June 27th, 2015</t>
  </si>
  <si>
    <t>May 27th, 2014</t>
  </si>
  <si>
    <t>May 27th, 2015</t>
  </si>
  <si>
    <t>April 8th, 2014</t>
  </si>
  <si>
    <t>40 full defects</t>
  </si>
  <si>
    <t>Ipanema Coffees</t>
  </si>
  <si>
    <t>Fazenda Rio Verde</t>
  </si>
  <si>
    <t>South Minas</t>
  </si>
  <si>
    <t>January 2nd, 2014</t>
  </si>
  <si>
    <t>January 2nd, 2015</t>
  </si>
  <si>
    <t>June 21st, 2013</t>
  </si>
  <si>
    <t>June 21st, 2014</t>
  </si>
  <si>
    <t>Blend</t>
  </si>
  <si>
    <t>Blend of various producers</t>
  </si>
  <si>
    <t>March 8th, 2013</t>
  </si>
  <si>
    <t>March 8th, 2014</t>
  </si>
  <si>
    <t>Doi Tung Development Project</t>
  </si>
  <si>
    <t>Mae Fah Luang Foundation</t>
  </si>
  <si>
    <t>June 21st, 2012</t>
  </si>
  <si>
    <t>May 31st, 2012</t>
  </si>
  <si>
    <t>May 31st, 2013</t>
  </si>
  <si>
    <t>26 full defects</t>
  </si>
  <si>
    <t>August 16th, 2011</t>
  </si>
  <si>
    <t>August 15th, 2012</t>
  </si>
  <si>
    <t>Fazenda Capoeirinha</t>
  </si>
  <si>
    <t>Ipanema Agricola S.A</t>
  </si>
  <si>
    <t>October 20th, 2017</t>
  </si>
  <si>
    <t>Sample  83.92</t>
  </si>
  <si>
    <t>October 20th, 2018</t>
  </si>
  <si>
    <t>CAFES TOMARI SA DE CV</t>
  </si>
  <si>
    <t>CAFETAL</t>
  </si>
  <si>
    <t>CAFES TOMARI SA DE C.V.</t>
  </si>
  <si>
    <t>VERACRUZ</t>
  </si>
  <si>
    <t>July 3rd, 2017</t>
  </si>
  <si>
    <t>July 3rd, 2018</t>
  </si>
  <si>
    <t>Sarawut Premjit</t>
  </si>
  <si>
    <t>Saveg Coffee Farm</t>
  </si>
  <si>
    <t>Intercof 1978 Group Company Limited</t>
  </si>
  <si>
    <t>Chiangrai</t>
  </si>
  <si>
    <t>Phatang, Saveg</t>
  </si>
  <si>
    <t>October 18th, 2016</t>
  </si>
  <si>
    <t>October 18th, 2017</t>
  </si>
  <si>
    <t>Capoeirinha Farm</t>
  </si>
  <si>
    <t>Ipanema Agricola</t>
  </si>
  <si>
    <t>August 16th, 2016</t>
  </si>
  <si>
    <t>August 16th, 2017</t>
  </si>
  <si>
    <t>Leye, Alishan Township, Chiayi County Ã¥Ëœâ€°Ã§Â¾Â©Ã©ËœÂ¿Ã©â€¡Å’Ã¥Â±Â±Ã¦Â¨â€šÃ©â€¡Å½Ã¦Ââ€˜</t>
  </si>
  <si>
    <t>February 11th, 2016</t>
  </si>
  <si>
    <t>February 10th, 2017</t>
  </si>
  <si>
    <t>ALMACAFE</t>
  </si>
  <si>
    <t>January 21st, 2016</t>
  </si>
  <si>
    <t>January 20th, 2017</t>
  </si>
  <si>
    <t>Very Famous Intl.Ã¥ÂÂÃ©â€“â‚¬Ã§Â¾Â©Ã§Ââ€ Ã¥Å“â€¹Ã©Å¡â€ºÃ¨â€šÂ¡Ã¤Â»Â½Ã¦Å“â€°Ã©â„¢ÂÃ¥â€¦Â¬Ã¥ÂÂ¸</t>
  </si>
  <si>
    <t>Ã¥Â®Â¸Ã¥Â¶Â§Ã¥Å“â€¹Ã©Å¡â€º</t>
  </si>
  <si>
    <t>Ã¥ÂÂ°Ã§ÂÂ£</t>
  </si>
  <si>
    <t>YANG TENG KOÃ¦Â¥Å Ã§â„¢Â»Ã¥Âµâ„¢</t>
  </si>
  <si>
    <t>November 7th, 2015</t>
  </si>
  <si>
    <t>November 6th, 2016</t>
  </si>
  <si>
    <t>March 12th, 2015</t>
  </si>
  <si>
    <t>March 11th, 2016</t>
  </si>
  <si>
    <t>Ã§Â¥Å¾Ã¨Â°Â·Ã¥Â±Â±Ã¨Å½Å Ã¥Å“â€™</t>
  </si>
  <si>
    <t>Ã¥ÂÂ°Ã¤Â¸Â­Ã¥â€™Å’Ã¥Â¹Â³Ã¥Ââ‚¬</t>
  </si>
  <si>
    <t>Ã¥Â¼ÂµÃ§â€˜Å¾Ã¥Â®Â</t>
  </si>
  <si>
    <t>November 23rd, 2014</t>
  </si>
  <si>
    <t>November 23rd, 2015</t>
  </si>
  <si>
    <t>OSCAR ORTEGA CARBALLO</t>
  </si>
  <si>
    <t>FINCA CUETZALINGO</t>
  </si>
  <si>
    <t>AGRO XICOTEPEC 2000</t>
  </si>
  <si>
    <t>XICOTEPEC DE JUAREZ</t>
  </si>
  <si>
    <t>32 full defects</t>
  </si>
  <si>
    <t>FINCA SANT ROSA</t>
  </si>
  <si>
    <t>LA CONCORDIA</t>
  </si>
  <si>
    <t>ARTURO LIEVANO MORENO</t>
  </si>
  <si>
    <t>COMUNIDAD LA YERBABUENA</t>
  </si>
  <si>
    <t>LA YERBABUENA</t>
  </si>
  <si>
    <t>coop</t>
  </si>
  <si>
    <t>NariÃƒÂ±o</t>
  </si>
  <si>
    <t>Jose Albeiro gomez</t>
  </si>
  <si>
    <t>June 30th, 2017</t>
  </si>
  <si>
    <t>Sample  83.83</t>
  </si>
  <si>
    <t>June 30th, 2018</t>
  </si>
  <si>
    <t>June 6th, 2016</t>
  </si>
  <si>
    <t>June 6th, 2017</t>
  </si>
  <si>
    <t>Ã¥â€žÂªÃ©ÂÅ Ã¥ÂÂ§Ã¦â€“Â¯Ã¨â€šÂ¡Ã¤Â»Â½Ã¦Å“â€°Ã©â„¢ÂÃ¥â€¦Â¬Ã¥ÂÂ¸Yuyupas International Corp.</t>
  </si>
  <si>
    <t>Ã©â€žÂ­Ã¨â„¢Å¾Ã¥ÂÂª</t>
  </si>
  <si>
    <t>February 23rd, 2016</t>
  </si>
  <si>
    <t>February 22nd, 2017</t>
  </si>
  <si>
    <t>Rio Verde</t>
  </si>
  <si>
    <t>Ipanema AgrÃƒÂ­cola SA</t>
  </si>
  <si>
    <t>October 8th, 2015</t>
  </si>
  <si>
    <t>October 7th, 2016</t>
  </si>
  <si>
    <t>Ã©â€žâ€°Ã¨Ë†ÂÃ¥â€™â€“Ã¥â€¢Â¡ Hometown Coffee</t>
  </si>
  <si>
    <t>ZENG JIAN NAN Ã¦â€ºÂ¾Ã¥Â»ÂºÃ§â€Â·</t>
  </si>
  <si>
    <t>April 30th, 2015</t>
  </si>
  <si>
    <t>April 29th, 2016</t>
  </si>
  <si>
    <t>yasmin Cofffee Plantation Plc</t>
  </si>
  <si>
    <t>Yasmin Coffee Plantation Plc</t>
  </si>
  <si>
    <t>Sumeya Yasin</t>
  </si>
  <si>
    <t>October 16th, 2014</t>
  </si>
  <si>
    <t>October 16th, 2015</t>
  </si>
  <si>
    <t>CENTRAL VALLEY - WEST VALLEY</t>
  </si>
  <si>
    <t>June 9th, 2014</t>
  </si>
  <si>
    <t>May 22nd, 2014</t>
  </si>
  <si>
    <t>May 22nd, 2015</t>
  </si>
  <si>
    <t>Garet Alban</t>
  </si>
  <si>
    <t>Ecuador</t>
  </si>
  <si>
    <t>Finca El Trueno</t>
  </si>
  <si>
    <t>Sultana Del Cafe Inc.</t>
  </si>
  <si>
    <t>Province of Manabi, Ecuador</t>
  </si>
  <si>
    <t>October 4th, 2013</t>
  </si>
  <si>
    <t>October 4th, 2014</t>
  </si>
  <si>
    <t>FINCA EL MORITO</t>
  </si>
  <si>
    <t>April 26th, 2013</t>
  </si>
  <si>
    <t>April 26th, 2014</t>
  </si>
  <si>
    <t>FILEMON MENDOZA CAMPOS</t>
  </si>
  <si>
    <t>PREDIO CAÃƒâ€˜ADA DEL ENCINO</t>
  </si>
  <si>
    <t>PETATLAN</t>
  </si>
  <si>
    <t>Fazenda do SertÃƒÂ£o</t>
  </si>
  <si>
    <t>Exportadora de CafÃƒÂ©s Carmo de Minas LTDA</t>
  </si>
  <si>
    <t>Carmo de Minas</t>
  </si>
  <si>
    <t>Nazareth Dias Pereira</t>
  </si>
  <si>
    <t>2011/2012</t>
  </si>
  <si>
    <t>December 21st, 2011</t>
  </si>
  <si>
    <t>December 20th, 2012</t>
  </si>
  <si>
    <t>Doi Chaang Coffee Company</t>
  </si>
  <si>
    <t>Doi Chaang Coffee Original Co.,Ltd</t>
  </si>
  <si>
    <t>Doi Chaang Villiang, Chiang Rai, Thialand</t>
  </si>
  <si>
    <t>Doi Chaang Community Enterprise Piko</t>
  </si>
  <si>
    <t>September 20th, 2011</t>
  </si>
  <si>
    <t>September 19th, 2012</t>
  </si>
  <si>
    <t>Sample  83.75</t>
  </si>
  <si>
    <t>September 28th, 2017</t>
  </si>
  <si>
    <t>September 28th, 2018</t>
  </si>
  <si>
    <t>Ã¥Â´ÂÃ©Â Â­Ã¥Â±Â±Ã¥â€™â€“Ã¥â€¢Â¡Ã©Â¤Â¨ (Kan Tou Mountain Coffee)</t>
  </si>
  <si>
    <t>Ã¥ÂÂ°Ã¥Ââ€”Ã¥Â¸â€šÃ¦ÂÂ±Ã¥Â±Â±Ã¥Ââ‚¬ (Dongshan Dist., Tainan City)</t>
  </si>
  <si>
    <t>Ã¦â€ºÂ¾Ã¥Â¦â€šÃ¦Â¥â€œ &amp; Ã©Æ’Â­Ã¤Â¿Å Ã¥Â®Â (Tseng Ju Feng &amp; Kuo Jun Hong)</t>
  </si>
  <si>
    <t>June 6th, 2018</t>
  </si>
  <si>
    <t>November 27th, 2015</t>
  </si>
  <si>
    <t>November 26th, 2016</t>
  </si>
  <si>
    <t>Nile Highland Arabica Coffee Farmers</t>
  </si>
  <si>
    <t>Erussi Farmers group</t>
  </si>
  <si>
    <t>Nile Highlands Arabica Coffee Farmers</t>
  </si>
  <si>
    <t>West Nile</t>
  </si>
  <si>
    <t>German Negron</t>
  </si>
  <si>
    <t>United States (Puerto Rico)</t>
  </si>
  <si>
    <t>Hacienda Caracolillo</t>
  </si>
  <si>
    <t>Hacienda Alto Grande, LLC.</t>
  </si>
  <si>
    <t>Yauco Region</t>
  </si>
  <si>
    <t>Hacienda Alto Grande</t>
  </si>
  <si>
    <t>February 5th, 2014</t>
  </si>
  <si>
    <t>February 5th, 2015</t>
  </si>
  <si>
    <t>January 24th, 2015</t>
  </si>
  <si>
    <t>November 22nd, 2013</t>
  </si>
  <si>
    <t>November 22nd, 2014</t>
  </si>
  <si>
    <t>August 27th, 2013</t>
  </si>
  <si>
    <t>August 27th, 2014</t>
  </si>
  <si>
    <t>SAUL M. HERNANDEZ RAMIREZ</t>
  </si>
  <si>
    <t>NARANJAL</t>
  </si>
  <si>
    <t>HUAZALINGO, HIDALGO</t>
  </si>
  <si>
    <t>MARTINEZ MAGDALENA, AGAPITA</t>
  </si>
  <si>
    <t>September 27th, 2012</t>
  </si>
  <si>
    <t>September 27th, 2013</t>
  </si>
  <si>
    <t>Several farms</t>
  </si>
  <si>
    <t>Quetzaltenango</t>
  </si>
  <si>
    <t>Several producres</t>
  </si>
  <si>
    <t>May 24th, 2012</t>
  </si>
  <si>
    <t>May 24th, 2013</t>
  </si>
  <si>
    <t>Sample  83.67</t>
  </si>
  <si>
    <t>Kennedy Macharia</t>
  </si>
  <si>
    <t>TAYLOR WINCH (COFFEE) LTD</t>
  </si>
  <si>
    <t>MERU COUNTY</t>
  </si>
  <si>
    <t>NCHOROIBORO / KIRIANI FACTORY</t>
  </si>
  <si>
    <t>September 1st, 2017</t>
  </si>
  <si>
    <t>September 1st, 2018</t>
  </si>
  <si>
    <t>COMERCIAL INTERNACIONAL EXPORTADORA, S.A.</t>
  </si>
  <si>
    <t>SANTA MATILDE</t>
  </si>
  <si>
    <t>JINOTEGA, NICARAGUA</t>
  </si>
  <si>
    <t>RONALDO LACAYO CARDENAL</t>
  </si>
  <si>
    <t>THAILAND</t>
  </si>
  <si>
    <t>Rob Stephen</t>
  </si>
  <si>
    <t>Olam Specialty Coffee</t>
  </si>
  <si>
    <t>Agrotello Coop</t>
  </si>
  <si>
    <t>November 21st, 2014</t>
  </si>
  <si>
    <t>November 21st, 2015</t>
  </si>
  <si>
    <t>FINCA LAS CUEVITAS</t>
  </si>
  <si>
    <t>FRANCISCO LUIS MARTINEZ LOPEZ</t>
  </si>
  <si>
    <t>February 27th, 2014</t>
  </si>
  <si>
    <t>February 27th, 2015</t>
  </si>
  <si>
    <t>VARIAS</t>
  </si>
  <si>
    <t>HUILA SUPREMO</t>
  </si>
  <si>
    <t>October 29th, 2013</t>
  </si>
  <si>
    <t>October 29th, 2014</t>
  </si>
  <si>
    <t>August 16th, 2013</t>
  </si>
  <si>
    <t>August 16th, 2014</t>
  </si>
  <si>
    <t>May 30th, 2013</t>
  </si>
  <si>
    <t>November 22nd, 2012</t>
  </si>
  <si>
    <t>Finca Quequesquez</t>
  </si>
  <si>
    <t>Oriente</t>
  </si>
  <si>
    <t>August 23rd, 2012</t>
  </si>
  <si>
    <t>August 23rd, 2013</t>
  </si>
  <si>
    <t>July 9th, 2012</t>
  </si>
  <si>
    <t>July 9th, 2013</t>
  </si>
  <si>
    <t>JUAN LUIS ORTEGA CARBALLO</t>
  </si>
  <si>
    <t>FINCA APOXTLA</t>
  </si>
  <si>
    <t>11 full defects</t>
  </si>
  <si>
    <t>EKAI International Company Ltd.</t>
  </si>
  <si>
    <t>Ijen Highland, East Java</t>
  </si>
  <si>
    <t>SCAI</t>
  </si>
  <si>
    <t>East Java</t>
  </si>
  <si>
    <t>PT. Perkebunan Nusantara XII</t>
  </si>
  <si>
    <t>May 23rd, 2012</t>
  </si>
  <si>
    <t>May 23rd, 2013</t>
  </si>
  <si>
    <t>SIEMBRAS VISION, S.A</t>
  </si>
  <si>
    <t>SACATEPEQUEZ, GUATEMALA</t>
  </si>
  <si>
    <t>April 30th, 2012</t>
  </si>
  <si>
    <t>April 30th, 2013</t>
  </si>
  <si>
    <t>Sample  83.58</t>
  </si>
  <si>
    <t>FINCA SANTA CLARA</t>
  </si>
  <si>
    <t>JUAN RAMIREZ MORALES</t>
  </si>
  <si>
    <t>July 5th, 2017</t>
  </si>
  <si>
    <t>April 15th, 2016</t>
  </si>
  <si>
    <t>April 15th, 2017</t>
  </si>
  <si>
    <t>ANDREAS KUSSMAUL</t>
  </si>
  <si>
    <t>Exportadora CafÃƒÂ© California</t>
  </si>
  <si>
    <t>CHIAPAS, JALTENANGO</t>
  </si>
  <si>
    <t>AsociaciÃƒÂ³n Mexicana De CafÃƒÂ©s y CafeterÃƒÂ­as De Especialidad A.C.</t>
  </si>
  <si>
    <t>May 12th, 2015</t>
  </si>
  <si>
    <t>May 11th, 2016</t>
  </si>
  <si>
    <t>Liverpool 91 COL. JuÃƒÂ¡rez CP06600. CuauhtÃƒÂ©moc MÃƒÂ©xico DF</t>
  </si>
  <si>
    <t>ING. Arturo HernÃƒÂ¡ndez Fujigaki - +52 (55) 56984710</t>
  </si>
  <si>
    <t>Lomi Tasha</t>
  </si>
  <si>
    <t>Bulamburi coffee farmers association</t>
  </si>
  <si>
    <t>Bulamburi coffee farmers</t>
  </si>
  <si>
    <t>June 24th, 2014</t>
  </si>
  <si>
    <t>June 24th, 2015</t>
  </si>
  <si>
    <t>March 13th, 2014</t>
  </si>
  <si>
    <t>March 21st, 2014</t>
  </si>
  <si>
    <t>March 21st, 2015</t>
  </si>
  <si>
    <t>Dragon Coffee Ã©Â¾ÂÃ¥â€™â€“Ã¥â€¢Â¡</t>
  </si>
  <si>
    <t>Gu zhi min Ã¥ÂÂ¤Ã¦â„¢ÂºÃ©â€“â€</t>
  </si>
  <si>
    <t>C.I.Racafe &amp; Cia S.C.A</t>
  </si>
  <si>
    <t>August 31st, 2012</t>
  </si>
  <si>
    <t>August 31st, 2013</t>
  </si>
  <si>
    <t>OJO DE AGUA</t>
  </si>
  <si>
    <t>JULIAN ALBERTO URRUTIA MOYA</t>
  </si>
  <si>
    <t>ORLANDO ORTIZ/WILSON SANCHEZ/GILBERTO ACOSTA</t>
  </si>
  <si>
    <t>Fazenda JericÃƒÂ³</t>
  </si>
  <si>
    <t>Alvaro Resende Aguiar</t>
  </si>
  <si>
    <t>January 23rd, 2012</t>
  </si>
  <si>
    <t>January 22nd, 2013</t>
  </si>
  <si>
    <t>cundinamarca</t>
  </si>
  <si>
    <t>Orlando Moreno / Willson Sanchez</t>
  </si>
  <si>
    <t>Sample  83.50</t>
  </si>
  <si>
    <t>Ã¥Ââ€”Ã¦Å â€¢Ã§Â¸Â£Ã©Â­Å¡Ã¦Â±Â Ã©â€žâ€°Ã¦Â°Â´Ã§Â¤Â¾Ã¦Ââ€˜Ã¤Â¸Â­Ã¦Â­Â£Ã¨Â·Â¯63-1Ã¨â„¢Å¸</t>
  </si>
  <si>
    <t xml:space="preserve">Ã©Â»â€˜Ã¥â€™â€“Ã¥â€¢Â¡Ã©Ââ€œÃ§Å½â€¹Ã¦â€ Â²Ã¥â€šâ„¢0912326001        </t>
  </si>
  <si>
    <t>2016 / 2017</t>
  </si>
  <si>
    <t>February 13th, 2017</t>
  </si>
  <si>
    <t>February 13th, 2018</t>
  </si>
  <si>
    <t>PITALITO - HUILA</t>
  </si>
  <si>
    <t>Mecias Urbano / Yaniver Alvarez</t>
  </si>
  <si>
    <t>LA ESPERANZA</t>
  </si>
  <si>
    <t>March 16th, 2016</t>
  </si>
  <si>
    <t>March 16th, 2017</t>
  </si>
  <si>
    <t>Damari Absalome</t>
  </si>
  <si>
    <t>ANO Family</t>
  </si>
  <si>
    <t>TAWOCA</t>
  </si>
  <si>
    <t>Nkure- Meru</t>
  </si>
  <si>
    <t>Mr &amp; Mrs Damari Absalome</t>
  </si>
  <si>
    <t>November 16th, 2015</t>
  </si>
  <si>
    <t>Ruiru 11</t>
  </si>
  <si>
    <t>21 full defects</t>
  </si>
  <si>
    <t>November 15th, 2016</t>
  </si>
  <si>
    <t>Yusrin</t>
  </si>
  <si>
    <t>Bener Meriah</t>
  </si>
  <si>
    <t>September 14th, 2015</t>
  </si>
  <si>
    <t>September 13th, 2016</t>
  </si>
  <si>
    <t>Debesa Agro Industry Plc</t>
  </si>
  <si>
    <t>Debesa</t>
  </si>
  <si>
    <t>January 22nd, 2016</t>
  </si>
  <si>
    <t>Atitlan</t>
  </si>
  <si>
    <t>UNEX</t>
  </si>
  <si>
    <t>August 11th, 2014</t>
  </si>
  <si>
    <t>August 11th, 2015</t>
  </si>
  <si>
    <t>CIGRAH</t>
  </si>
  <si>
    <t>Reynerio Zepeda</t>
  </si>
  <si>
    <t>May 24th, 2014</t>
  </si>
  <si>
    <t>FINCA LOS BARREALES 1112LBAN</t>
  </si>
  <si>
    <t>14 full defects</t>
  </si>
  <si>
    <t>MIGUEL CORTES MORENO</t>
  </si>
  <si>
    <t>ESTRATEGIAS CONSTRUCTIVAS CORZU S.A. DE C.V.</t>
  </si>
  <si>
    <t>CHILÃƒâ€œN</t>
  </si>
  <si>
    <t>ARMANDO GUTIERREZ GUZMAN</t>
  </si>
  <si>
    <t>August 30th, 2012</t>
  </si>
  <si>
    <t>12 full defects</t>
  </si>
  <si>
    <t>GABRIEL BERNARDO RIVAS ROSS</t>
  </si>
  <si>
    <t>LA CORRALERA</t>
  </si>
  <si>
    <t>TOTUTLA</t>
  </si>
  <si>
    <t>GABRIEL BERNARD RIVAS ROSS</t>
  </si>
  <si>
    <t>KANEMATSU CORPORATION / RNP SANTO TOMAS PACHUJ</t>
  </si>
  <si>
    <t>ATITLAN</t>
  </si>
  <si>
    <t>RNP SANTO TOMAS PACHUJ / KANEMATSU CORPORATION</t>
  </si>
  <si>
    <t>February 9th, 2012</t>
  </si>
  <si>
    <t>February 8th, 2013</t>
  </si>
  <si>
    <t>Felipe Isaza</t>
  </si>
  <si>
    <t>Conquista/Morito</t>
  </si>
  <si>
    <t>Coffee Resources Inc.</t>
  </si>
  <si>
    <t>ConquistaMorito</t>
  </si>
  <si>
    <t>February 1st, 2012</t>
  </si>
  <si>
    <t>January 31st, 2013</t>
  </si>
  <si>
    <t>Sample  83.42</t>
  </si>
  <si>
    <t>August 23rd, 2017</t>
  </si>
  <si>
    <t>August 23rd, 2018</t>
  </si>
  <si>
    <t>FRANKLIN DUSSAN / HIPOLOTO TORRES</t>
  </si>
  <si>
    <t>May 10th, 2017</t>
  </si>
  <si>
    <t>May 10th, 2018</t>
  </si>
  <si>
    <t>February 17th, 2017</t>
  </si>
  <si>
    <t>February 17th, 2018</t>
  </si>
  <si>
    <t>Ã¦â€”Â¥Ã¦Å“Ë†Ã¦Â½Â­Ã¦â€“â€¡Ã¦Â­Â¦Ã¨Å½Å Ã¥Å“â€™</t>
  </si>
  <si>
    <t>Ã©Â»Æ’Ã§Â´Â Ã¨Â²Å¾0939227229</t>
  </si>
  <si>
    <t>Bugisu Cooperative Union</t>
  </si>
  <si>
    <t>Bulago &amp; Buginyanya</t>
  </si>
  <si>
    <t>July 21st, 2016</t>
  </si>
  <si>
    <t>July 21st, 2017</t>
  </si>
  <si>
    <t>La Joya</t>
  </si>
  <si>
    <t>Apaneca - Ilamatepec</t>
  </si>
  <si>
    <t>Ibero El Salvador, S.A. de C.V.</t>
  </si>
  <si>
    <t>April 25th, 2016</t>
  </si>
  <si>
    <t>April 25th, 2017</t>
  </si>
  <si>
    <t>BOURBON SPECIALTY COFFEES</t>
  </si>
  <si>
    <t>CACHOEIRA DA GRAMA FARM</t>
  </si>
  <si>
    <t>VALE DA GRAMA</t>
  </si>
  <si>
    <t>GABRIEL CARVALHO DIAS</t>
  </si>
  <si>
    <t>January 15th, 2015</t>
  </si>
  <si>
    <t>January 15th, 2016</t>
  </si>
  <si>
    <t>Ngila Estate Ltd</t>
  </si>
  <si>
    <t>Ngila Estate</t>
  </si>
  <si>
    <t>Karatu Northern</t>
  </si>
  <si>
    <t>SIEMBRAS VISIÃƒâ€œN, S.A.</t>
  </si>
  <si>
    <t>February 18th, 2014</t>
  </si>
  <si>
    <t>February 18th, 2015</t>
  </si>
  <si>
    <t>July 16th, 2013</t>
  </si>
  <si>
    <t>Exportadora de cafe condor</t>
  </si>
  <si>
    <t>June 26th, 2012</t>
  </si>
  <si>
    <t>June 26th, 2013</t>
  </si>
  <si>
    <t>various</t>
  </si>
  <si>
    <t>November 8th, 2016</t>
  </si>
  <si>
    <t>Sample  83.33</t>
  </si>
  <si>
    <t>November 8th, 2017</t>
  </si>
  <si>
    <t>GuayatÃƒÂ¡</t>
  </si>
  <si>
    <t>June 15th, 2016</t>
  </si>
  <si>
    <t>June 15th, 2017</t>
  </si>
  <si>
    <t>May 5th, 2016</t>
  </si>
  <si>
    <t>May 5th, 2017</t>
  </si>
  <si>
    <t>October 12th, 2015</t>
  </si>
  <si>
    <t>October 11th, 2016</t>
  </si>
  <si>
    <t>ECC</t>
  </si>
  <si>
    <t>Chiapas</t>
  </si>
  <si>
    <t>July 14th, 2015</t>
  </si>
  <si>
    <t>July 13th, 2016</t>
  </si>
  <si>
    <t>Mondul Coffee Estate</t>
  </si>
  <si>
    <t>J.ANDRADE</t>
  </si>
  <si>
    <t>EL PINO</t>
  </si>
  <si>
    <t>CAFÃƒâ€° ANDRADE, S.A. DE C.V.</t>
  </si>
  <si>
    <t>COSAUTLAN DE CARVAJAL</t>
  </si>
  <si>
    <t>JOSÃƒâ€° LUIS ANDRADE SANDARA</t>
  </si>
  <si>
    <t>July 15th, 2014</t>
  </si>
  <si>
    <t>July 15th, 2015</t>
  </si>
  <si>
    <t>April 7th, 2014</t>
  </si>
  <si>
    <t>April 7th, 2015</t>
  </si>
  <si>
    <t>February 25th, 2014</t>
  </si>
  <si>
    <t>February 25th, 2015</t>
  </si>
  <si>
    <t>February 14th, 2014</t>
  </si>
  <si>
    <t>February 14th, 2015</t>
  </si>
  <si>
    <t>January 21st, 2015</t>
  </si>
  <si>
    <t>ITIAH COFFEE LLC</t>
  </si>
  <si>
    <t>Haiti</t>
  </si>
  <si>
    <t>MARRE BLANCHE</t>
  </si>
  <si>
    <t>ITIAH Coffee LLC.</t>
  </si>
  <si>
    <t>THIOTTE, HAITI</t>
  </si>
  <si>
    <t>COOPCAB</t>
  </si>
  <si>
    <t>October 3rd, 2013</t>
  </si>
  <si>
    <t>October 3rd, 2014</t>
  </si>
  <si>
    <t>PITALITO HUILA</t>
  </si>
  <si>
    <t>ORLANDO ORTIZ / HIPOLITO TORRES</t>
  </si>
  <si>
    <t>Burundi</t>
  </si>
  <si>
    <t>Sogestal Kayanza</t>
  </si>
  <si>
    <t>Kayanza</t>
  </si>
  <si>
    <t>August 29th, 2012</t>
  </si>
  <si>
    <t>August 29th, 2013</t>
  </si>
  <si>
    <t>condor</t>
  </si>
  <si>
    <t>May 30th, 2012</t>
  </si>
  <si>
    <t>CAFE DE DON BALBINO S.C. DE R.L. DE C.V.</t>
  </si>
  <si>
    <t>CORTA PICO</t>
  </si>
  <si>
    <t>SIERRA MADRE OCCIDENTAL</t>
  </si>
  <si>
    <t>BALBINO RAMIREZ FLORES</t>
  </si>
  <si>
    <t>March 7th, 2017</t>
  </si>
  <si>
    <t>Sample  83.25</t>
  </si>
  <si>
    <t>March 7th, 2018</t>
  </si>
  <si>
    <t>Coopellanobonito</t>
  </si>
  <si>
    <t>September 20th, 2016</t>
  </si>
  <si>
    <t>September 20th, 2017</t>
  </si>
  <si>
    <t>LINDA VISTA</t>
  </si>
  <si>
    <t>MERCON GUATEMALA, S.A.</t>
  </si>
  <si>
    <t>PABLO CHUY</t>
  </si>
  <si>
    <t>August 12th, 2016</t>
  </si>
  <si>
    <t>August 12th, 2017</t>
  </si>
  <si>
    <t>Kawacom Uganda LTD Sipi Farmers Group</t>
  </si>
  <si>
    <t>Sipi, Mt. Elgon</t>
  </si>
  <si>
    <t>May 19th, 2016</t>
  </si>
  <si>
    <t>May 19th, 2017</t>
  </si>
  <si>
    <t>CAMPOS ALTOS - CERRADO</t>
  </si>
  <si>
    <t>January 12th, 2016</t>
  </si>
  <si>
    <t>January 11th, 2017</t>
  </si>
  <si>
    <t>PRODUCTOS Y SERVICIOS CHILINDRON S.A. DE C.V.</t>
  </si>
  <si>
    <t>Los charcos</t>
  </si>
  <si>
    <t>PRODUCTOS Y SERVICIOS CHILINDRÃƒâ€œN S.A DE C.V</t>
  </si>
  <si>
    <t>CuarenteÃƒÂ±o</t>
  </si>
  <si>
    <t>Rafael Arroyo Zoto</t>
  </si>
  <si>
    <t>June 18th, 2015</t>
  </si>
  <si>
    <t>June 17th, 2016</t>
  </si>
  <si>
    <t>Ã¤Â»Â¥Ã¥â€¹â€™Ã¥â€™â€“Ã¥â€¢Â¡</t>
  </si>
  <si>
    <t>Ã¥Ââ€”Ã¦Å â€¢Ã¥Å“â€¹Ã¥Â§â€œ</t>
  </si>
  <si>
    <t>Ã¨Ëœâ€¡Ã¨Â©Â Ã¦â„¢Â´</t>
  </si>
  <si>
    <t>eje cafetero</t>
  </si>
  <si>
    <t>March 7th, 2014</t>
  </si>
  <si>
    <t>March 7th, 2015</t>
  </si>
  <si>
    <t>August 2nd, 2013</t>
  </si>
  <si>
    <t>August 2nd, 2014</t>
  </si>
  <si>
    <t>CALIXTO GUILLEN VAZQUEZ</t>
  </si>
  <si>
    <t>VARIAS COMUIDADES</t>
  </si>
  <si>
    <t>FINCA TRIUNFO VERDE, S.C.</t>
  </si>
  <si>
    <t>CHIAPAS</t>
  </si>
  <si>
    <t>VRIOS PRODUCTORES</t>
  </si>
  <si>
    <t>March 29th, 2013</t>
  </si>
  <si>
    <t>March 29th, 2014</t>
  </si>
  <si>
    <t>ERNESTO RODRIGUEZ LUNA</t>
  </si>
  <si>
    <t>FINCA TEOCELO</t>
  </si>
  <si>
    <t>TEOCELO</t>
  </si>
  <si>
    <t>August 1st, 2012</t>
  </si>
  <si>
    <t>August 1st, 2013</t>
  </si>
  <si>
    <t>MODESTO LANDEROS FLORES</t>
  </si>
  <si>
    <t>MATA LARGA</t>
  </si>
  <si>
    <t>FORTÃƒÂN DE LAS FLORES</t>
  </si>
  <si>
    <t>ÃƒÂgua Limpa</t>
  </si>
  <si>
    <t>Grama Valley</t>
  </si>
  <si>
    <t>Eliane de Andrade Cyrino Noqueira</t>
  </si>
  <si>
    <t>February 23rd, 2012</t>
  </si>
  <si>
    <t>February 22nd, 2013</t>
  </si>
  <si>
    <t>February 22nd, 2012</t>
  </si>
  <si>
    <t>February 21st, 2013</t>
  </si>
  <si>
    <t>Sample  83.17</t>
  </si>
  <si>
    <t>BENEFICIO EL TORREON</t>
  </si>
  <si>
    <t>AGROINDUSTRIAS CAFETALERAS</t>
  </si>
  <si>
    <t>August 24th, 2017</t>
  </si>
  <si>
    <t>August 24th, 2018</t>
  </si>
  <si>
    <t>Mamsera</t>
  </si>
  <si>
    <t>VOLCAFE/TaylorWinch Tanzania Ltd</t>
  </si>
  <si>
    <t>Moshi</t>
  </si>
  <si>
    <t>Tanzanian Coffee Board</t>
  </si>
  <si>
    <t>June 20th, 2017</t>
  </si>
  <si>
    <t>June 20th, 2018</t>
  </si>
  <si>
    <t>P.O.BOX 732</t>
  </si>
  <si>
    <t>Carl Ulrick - +255 767 26 00 93</t>
  </si>
  <si>
    <t>ANDREA BERNAL</t>
  </si>
  <si>
    <t>PRODLESUR SA</t>
  </si>
  <si>
    <t>Central De Organizaciones Productoras De CafÃƒÂ© y Cacao Del PerÃƒÂº - Central CafÃƒÂ© &amp; Cacao</t>
  </si>
  <si>
    <t>June 16th, 2017</t>
  </si>
  <si>
    <t>June 16th, 2018</t>
  </si>
  <si>
    <t>Calle Enrique Villar NÃ‚Âº 103 - Lima, Peru</t>
  </si>
  <si>
    <t>Geni Fundes Buleje - 51 1 2655392</t>
  </si>
  <si>
    <t>Sunvirtue Co., Ltd.</t>
  </si>
  <si>
    <t>Vietnam</t>
  </si>
  <si>
    <t>Apollo Estate</t>
  </si>
  <si>
    <t>Dala</t>
  </si>
  <si>
    <t>Yeh, Li Chuan</t>
  </si>
  <si>
    <t>May 8th, 2017</t>
  </si>
  <si>
    <t>May 8th, 2018</t>
  </si>
  <si>
    <t>BETHEL</t>
  </si>
  <si>
    <t>JOSE OMAR ACOSTA</t>
  </si>
  <si>
    <t>May 2nd, 2016</t>
  </si>
  <si>
    <t>May 2nd, 2017</t>
  </si>
  <si>
    <t>Agua Caliente</t>
  </si>
  <si>
    <t>Apaneca-Ilamatepec</t>
  </si>
  <si>
    <t>Ecom Agroindustrial Corp. Ltd.</t>
  </si>
  <si>
    <t>March 29th, 2017</t>
  </si>
  <si>
    <t>October 29th, 2015</t>
  </si>
  <si>
    <t>October 28th, 2016</t>
  </si>
  <si>
    <t>LA ESPERANZA, MARGARITA NUYES</t>
  </si>
  <si>
    <t>PAPATURRO</t>
  </si>
  <si>
    <t>September 29th, 2015</t>
  </si>
  <si>
    <t>September 28th, 2016</t>
  </si>
  <si>
    <t>kenya</t>
  </si>
  <si>
    <t>July 3rd, 2015</t>
  </si>
  <si>
    <t>July 2nd, 2016</t>
  </si>
  <si>
    <t>Tutunze Kahawa Ltd</t>
  </si>
  <si>
    <t>Myanganyanga</t>
  </si>
  <si>
    <t>Mbinga</t>
  </si>
  <si>
    <t>kaptanya</t>
  </si>
  <si>
    <t>Kabum Trading Company</t>
  </si>
  <si>
    <t>October 28th, 2014</t>
  </si>
  <si>
    <t>October 28th, 2015</t>
  </si>
  <si>
    <t>Cafe Politico</t>
  </si>
  <si>
    <t>unkown</t>
  </si>
  <si>
    <t>Green Mountain Coffee</t>
  </si>
  <si>
    <t>August 25th, 2014</t>
  </si>
  <si>
    <t>August 25th, 2015</t>
  </si>
  <si>
    <t>Mayra Yessenia Torres</t>
  </si>
  <si>
    <t>El Cerron</t>
  </si>
  <si>
    <t>OLAM HONDURAS, S.A.</t>
  </si>
  <si>
    <t>San marcos Ocotepeque</t>
  </si>
  <si>
    <t>Nelson Melgar Melgar</t>
  </si>
  <si>
    <t>April 12th, 2014</t>
  </si>
  <si>
    <t>April 12th, 2015</t>
  </si>
  <si>
    <t>AGRICOLA NUEVA GRANADA, S.A.</t>
  </si>
  <si>
    <t>March 27th, 2014</t>
  </si>
  <si>
    <t>February 7th, 2014</t>
  </si>
  <si>
    <t>February 7th, 2015</t>
  </si>
  <si>
    <t>Balam Hinyula</t>
  </si>
  <si>
    <t>KILIMANJARO</t>
  </si>
  <si>
    <t>January 31st, 2014</t>
  </si>
  <si>
    <t>January 31st, 2015</t>
  </si>
  <si>
    <t>NESTOR MENDEZ GOMEZ</t>
  </si>
  <si>
    <t>SANTA CECILIA</t>
  </si>
  <si>
    <t>CESMACH S.C.</t>
  </si>
  <si>
    <t>MARGARITO ROBLERO VAZQUEZ</t>
  </si>
  <si>
    <t>TLAPACOYA</t>
  </si>
  <si>
    <t>TLANCHINOL, HIDALGO</t>
  </si>
  <si>
    <t>AMADOR HERNANDEZ DIONICIO</t>
  </si>
  <si>
    <t>LA LOMA</t>
  </si>
  <si>
    <t>SAN BARTOLO TUTOTEPEC</t>
  </si>
  <si>
    <t>TREJO VELASCO, ROMAN</t>
  </si>
  <si>
    <t>FERNANDO MENDOZA APARICIO</t>
  </si>
  <si>
    <t>EL MIRADOR</t>
  </si>
  <si>
    <t>SAN ISIDRO</t>
  </si>
  <si>
    <t>June 8th, 2012</t>
  </si>
  <si>
    <t>June 8th, 2013</t>
  </si>
  <si>
    <t>FINCA NUEVA LINDA</t>
  </si>
  <si>
    <t>OCTAVIO MOGUEL FARRERA</t>
  </si>
  <si>
    <t>Campo das Flores</t>
  </si>
  <si>
    <t>Giovane Senna Bonacorssi</t>
  </si>
  <si>
    <t>March 19th, 2012</t>
  </si>
  <si>
    <t>March 19th, 2013</t>
  </si>
  <si>
    <t>SÃƒÂ£o Francisco da Serra</t>
  </si>
  <si>
    <t>Mogiana</t>
  </si>
  <si>
    <t>Maria Aparecida Ferreira Azevedo</t>
  </si>
  <si>
    <t>February 17th, 2012</t>
  </si>
  <si>
    <t>February 16th, 2013</t>
  </si>
  <si>
    <t>Conquista / Morito</t>
  </si>
  <si>
    <t>Fazenda do Lobo</t>
  </si>
  <si>
    <t>Andrea GalvÃƒÂ£o Noqueira</t>
  </si>
  <si>
    <t>Olhos D'agua</t>
  </si>
  <si>
    <t>Mario Dornelles Alvarenga</t>
  </si>
  <si>
    <t>Sample  83.08</t>
  </si>
  <si>
    <t>Capoeirinha</t>
  </si>
  <si>
    <t>Kan Tou Mountain Coffee Ã¥Â´ÂÃ©Â Â­Ã¥Â±Â±Ã¥â€™â€“Ã¥â€¢Â¡Ã©Â¤Â¨</t>
  </si>
  <si>
    <t>Tseng ju feng / Kuo jun hong Ã¦â€ºÂ¾Ã¥Â¦â€šÃ¦Â¥â€œ / Ã©Æ’Â­Ã¤Â¿Å Ã¥Â®Â</t>
  </si>
  <si>
    <t>May 19th, 2015</t>
  </si>
  <si>
    <t>CHAPADÃƒÆ’O DE FERRO (CERRADO MINEIRO)</t>
  </si>
  <si>
    <t>April 20th, 2015</t>
  </si>
  <si>
    <t>April 19th, 2016</t>
  </si>
  <si>
    <t>Alishan Zou zhu yuan Ã©ËœÂ¿Ã©â€¡Å’Ã¥Â±Â±Ã©â€žâ€™Ã§Â¯â€°Ã¥Å“â€™</t>
  </si>
  <si>
    <t>Chiayi Alishan Ã¥Ëœâ€°Ã§Â¾Â©Ã§Â¸Â£Ã©ËœÂ¿Ã©â€¡Å’Ã¥Â±Â±Ã©â€žâ€°</t>
  </si>
  <si>
    <t>Fang zheng lun Ã¦â€“Â¹Ã¦â€Â¿Ã¥â‚¬Â«</t>
  </si>
  <si>
    <t>MARIA LUISA DEL CARMEN ROJAS NARVAEZ</t>
  </si>
  <si>
    <t>santa maria</t>
  </si>
  <si>
    <t>FINCA LAS NUBES</t>
  </si>
  <si>
    <t>SANTA CATARINA JUQUILA</t>
  </si>
  <si>
    <t>LINTONG NIHUTA</t>
  </si>
  <si>
    <t>DOLOK SANGGUL</t>
  </si>
  <si>
    <t>PT. MENACOM</t>
  </si>
  <si>
    <t>November 29th, 2010</t>
  </si>
  <si>
    <t>November 29th, 2011</t>
  </si>
  <si>
    <t>Sample  83.00</t>
  </si>
  <si>
    <t>Fazenda Capoeirnha</t>
  </si>
  <si>
    <t>Capoerinha Farm</t>
  </si>
  <si>
    <t>UCFA</t>
  </si>
  <si>
    <t>Isule Farmers Group</t>
  </si>
  <si>
    <t>Kasese, Mt. Rwenzori</t>
  </si>
  <si>
    <t>Xavier Baluku</t>
  </si>
  <si>
    <t>July 18th, 2016</t>
  </si>
  <si>
    <t>July 18th, 2017</t>
  </si>
  <si>
    <t>Ibanda Farmers Group</t>
  </si>
  <si>
    <t>Emmanuel Munaaba</t>
  </si>
  <si>
    <t>APOLLO Estate</t>
  </si>
  <si>
    <t>Vietnam Cau Dat</t>
  </si>
  <si>
    <t>Yeh, Li Chuan.</t>
  </si>
  <si>
    <t>December 28th, 2015</t>
  </si>
  <si>
    <t>December 27th, 2016</t>
  </si>
  <si>
    <t>EL CHILE</t>
  </si>
  <si>
    <t>OVIDIO CARDONA</t>
  </si>
  <si>
    <t>July 8th, 2015</t>
  </si>
  <si>
    <t>July 7th, 2016</t>
  </si>
  <si>
    <t>Nueva Granada</t>
  </si>
  <si>
    <t>Agricola Nueva Granada, S.A.</t>
  </si>
  <si>
    <t>El Tumbador, San Marcos</t>
  </si>
  <si>
    <t>Agricola Nueva Granada, S. A.</t>
  </si>
  <si>
    <t>April 23rd, 2015</t>
  </si>
  <si>
    <t>April 22nd, 2016</t>
  </si>
  <si>
    <t>Irene Alves Santos</t>
  </si>
  <si>
    <t>Fazenda Santo Antonio</t>
  </si>
  <si>
    <t>Atlantica Eportacao e Importcao Ltda</t>
  </si>
  <si>
    <t>High Mogiana</t>
  </si>
  <si>
    <t>JoÃƒÂ£o Alves Toledo</t>
  </si>
  <si>
    <t>February 13th, 2015</t>
  </si>
  <si>
    <t>February 13th, 2016</t>
  </si>
  <si>
    <t>Ã©â€ºâ€¦Ã¦â€¦â€¢Ã¤Â¼Å </t>
  </si>
  <si>
    <t>Ã¥Ëœâ€°Ã§Â¾Â©Ã©ËœÂ¿Ã©â€¡Å’Ã¥Â±Â±</t>
  </si>
  <si>
    <t>Star Cafe Ltd</t>
  </si>
  <si>
    <t>Kabeywa county</t>
  </si>
  <si>
    <t>Kucofa farmers group</t>
  </si>
  <si>
    <t>GRUPO MEDINA (PEQUEÃƒâ€˜OS PRODUCTORES)</t>
  </si>
  <si>
    <t>GRUPO MEDINA</t>
  </si>
  <si>
    <t>SERTAO FARM</t>
  </si>
  <si>
    <t>SUL DE MINAS</t>
  </si>
  <si>
    <t>NAZARETH DIAS PEREIRA</t>
  </si>
  <si>
    <t>PITALITO</t>
  </si>
  <si>
    <t>COFFEE COMPANY / CAFECOL</t>
  </si>
  <si>
    <t>March 15th, 2013</t>
  </si>
  <si>
    <t>March 15th, 2014</t>
  </si>
  <si>
    <t>ORLANDO ORTOZ / HIPOLITO TORRES</t>
  </si>
  <si>
    <t>October 23rd, 2012</t>
  </si>
  <si>
    <t>October 23rd, 2013</t>
  </si>
  <si>
    <t>ROSA AURORA FALCON FERNANDEZ</t>
  </si>
  <si>
    <t>VEGAS</t>
  </si>
  <si>
    <t>GONZALO RIVERO PUERTO</t>
  </si>
  <si>
    <t>20 full defects</t>
  </si>
  <si>
    <t>SANTIAGO SOLIS AYERDI</t>
  </si>
  <si>
    <t>FINCA LA ESTANCIA</t>
  </si>
  <si>
    <t>ATOYAC DE ALVAREZ</t>
  </si>
  <si>
    <t>LAS LOMAS</t>
  </si>
  <si>
    <t>FRANCO COLORADO DOMINGUEZ</t>
  </si>
  <si>
    <t>Exportadora Condor</t>
  </si>
  <si>
    <t>May 22nd, 2012</t>
  </si>
  <si>
    <t>May 22nd, 2013</t>
  </si>
  <si>
    <t>May 11th, 2012</t>
  </si>
  <si>
    <t>May 11th, 2013</t>
  </si>
  <si>
    <t>LA IGUALDAD</t>
  </si>
  <si>
    <t>NUEVOS MERCADOS, S.A.</t>
  </si>
  <si>
    <t>LA REFORMA, SAN MARCOS</t>
  </si>
  <si>
    <t>April 27th, 2012</t>
  </si>
  <si>
    <t>April 27th, 2013</t>
  </si>
  <si>
    <t>December 2nd, 2011</t>
  </si>
  <si>
    <t>December 1st, 2012</t>
  </si>
  <si>
    <t>Santa Rosa</t>
  </si>
  <si>
    <t>Matagalpa</t>
  </si>
  <si>
    <t>Juan AugustinPalacio</t>
  </si>
  <si>
    <t>Sample  82.92</t>
  </si>
  <si>
    <t>Santa Josefita</t>
  </si>
  <si>
    <t>Soc. Coop. Cuzcachapa de R.L.</t>
  </si>
  <si>
    <t>Balcanes Coffee Estates, S.A. de C.V.</t>
  </si>
  <si>
    <t>August 28th, 2017</t>
  </si>
  <si>
    <t>August 28th, 2018</t>
  </si>
  <si>
    <t>Guayata</t>
  </si>
  <si>
    <t>July 7th, 2017</t>
  </si>
  <si>
    <t>July 7th, 2018</t>
  </si>
  <si>
    <t>June 28th, 2016</t>
  </si>
  <si>
    <t>31 full defects</t>
  </si>
  <si>
    <t>June 28th, 2017</t>
  </si>
  <si>
    <t>Belayneh Kindie</t>
  </si>
  <si>
    <t>Blida,kercha,Guji,Oromia</t>
  </si>
  <si>
    <t>February 26th, 2016</t>
  </si>
  <si>
    <t>Ethiopian Heirlooms</t>
  </si>
  <si>
    <t>February 25th, 2017</t>
  </si>
  <si>
    <t>Ã¤Â½ÂÃ¤Â½â€˜Ã¥â€œÂÃ¥â€™â€“Ã¥â€¢Â¡Ã¨Å½Å Ã¥Å“â€™</t>
  </si>
  <si>
    <t>Ã¥ÂÂ°Ã¦ÂÂ±Ã¥Â¤ÂªÃ©ÂºÂ»Ã©â€¡Å’</t>
  </si>
  <si>
    <t>Ã¨Â¨Â±Ã¦â€“â€¡Ã©Æ’Å½</t>
  </si>
  <si>
    <t>September 7th, 2015</t>
  </si>
  <si>
    <t>September 6th, 2016</t>
  </si>
  <si>
    <t>Renee A. Perrine</t>
  </si>
  <si>
    <t>Philippines</t>
  </si>
  <si>
    <t>Kalugmanan Agri Development Corp.</t>
  </si>
  <si>
    <t>Hineleban Foundation</t>
  </si>
  <si>
    <t>Bukidnon, Mindanao, Philppines</t>
  </si>
  <si>
    <t>Torch Coffee Lab Yunnan</t>
  </si>
  <si>
    <t>July 31st, 2015</t>
  </si>
  <si>
    <t>July 30th, 2016</t>
  </si>
  <si>
    <t>Ã¤Âºâ€˜Ã¥Ââ€”Ã§Å“ÂÃ¦â„¢Â®Ã¦Â´Â±Ã¥Â¸â€šÃ¦â‚¬ÂÃ¨Å’â€¦Ã¥Å’ÂºÃ©Â¾â„¢Ã§â€Å¸Ã¨Â·Â¯Ã¥â€¦Â¬Ã¥â€ºÂ­1Ã¥ÂÂ·105Ã¦Â â€¹306Ã¥Â®Â¤ Ã¥Â¼Â Ã¥Â¯Å’Ã¦ËœÅ½ Long Shen Road Gong Yuan 1 Hao Building 105 Suite 306 18708858982</t>
  </si>
  <si>
    <t>Marty Pollack - 18287988435</t>
  </si>
  <si>
    <t>Zarah Zamora Perez</t>
  </si>
  <si>
    <t>several, Bukidnon, Mindanao, Philippines</t>
  </si>
  <si>
    <t>Ephemera Traders</t>
  </si>
  <si>
    <t>Asia Pacific</t>
  </si>
  <si>
    <t>July 20th, 2016</t>
  </si>
  <si>
    <t>Pinzoneno</t>
  </si>
  <si>
    <t>Catalina Rodriguez Mayorga</t>
  </si>
  <si>
    <t>Andrew Bowman</t>
  </si>
  <si>
    <t>FIECH (mixed producers)</t>
  </si>
  <si>
    <t>Tony's Coffee and Teas, Inc.</t>
  </si>
  <si>
    <t>FIECH</t>
  </si>
  <si>
    <t>June 11th, 2015</t>
  </si>
  <si>
    <t>June 10th, 2016</t>
  </si>
  <si>
    <t>Expocaccer Coop dos Cafeic do Cerrado Ltda</t>
  </si>
  <si>
    <t>Fazenda Pantano</t>
  </si>
  <si>
    <t>Expocaccer</t>
  </si>
  <si>
    <t>Cerrado</t>
  </si>
  <si>
    <t>GERSON NAIMEG</t>
  </si>
  <si>
    <t>August 15th, 2014</t>
  </si>
  <si>
    <t>Moka Peaberry</t>
  </si>
  <si>
    <t>August 15th, 2015</t>
  </si>
  <si>
    <t>Nyapea coffee farmers association</t>
  </si>
  <si>
    <t>Nyapea coffee farmers</t>
  </si>
  <si>
    <t>April 3rd, 2014</t>
  </si>
  <si>
    <t>April 3rd, 2015</t>
  </si>
  <si>
    <t>December 27th, 2013</t>
  </si>
  <si>
    <t>December 27th, 2014</t>
  </si>
  <si>
    <t>September 13th, 2013</t>
  </si>
  <si>
    <t>September 13th, 2014</t>
  </si>
  <si>
    <t>March 20th, 2013</t>
  </si>
  <si>
    <t>OTTONIEL VILLATORO LOPEZ</t>
  </si>
  <si>
    <t>March 11th, 2013</t>
  </si>
  <si>
    <t>March 11th, 2014</t>
  </si>
  <si>
    <t>Antioquia</t>
  </si>
  <si>
    <t>MARIA GUADALUPE GOMEZ ANZO</t>
  </si>
  <si>
    <t>EL REGALITO</t>
  </si>
  <si>
    <t>Royal Base Corporation</t>
  </si>
  <si>
    <t>Apollo Co., Ltd.</t>
  </si>
  <si>
    <t>Don Duong</t>
  </si>
  <si>
    <t>July 20th, 2012</t>
  </si>
  <si>
    <t>17 full defects</t>
  </si>
  <si>
    <t>July 20th, 2013</t>
  </si>
  <si>
    <t>VERONICA LOPEZ CASTILLEJOS</t>
  </si>
  <si>
    <t>EL JABALI</t>
  </si>
  <si>
    <t>UNION DE EJIDOS SAN FERNANDO DE RI</t>
  </si>
  <si>
    <t>LA CUMBRE</t>
  </si>
  <si>
    <t>WERCLEIN HERNANDEZ SERRANO ID.-1506728641</t>
  </si>
  <si>
    <t>March 5th, 2012</t>
  </si>
  <si>
    <t>March 5th, 2013</t>
  </si>
  <si>
    <t>KEREMARA LIMITED</t>
  </si>
  <si>
    <t>October 13th, 2017</t>
  </si>
  <si>
    <t>Sample  82.83</t>
  </si>
  <si>
    <t>October 13th, 2018</t>
  </si>
  <si>
    <t>June 22nd, 2017</t>
  </si>
  <si>
    <t>June 22nd, 2018</t>
  </si>
  <si>
    <t>February 6th, 2017</t>
  </si>
  <si>
    <t>February 6th, 2018</t>
  </si>
  <si>
    <t>El Barbaro</t>
  </si>
  <si>
    <t>El BÃƒÂ¡lsamo - Quezaltepec</t>
  </si>
  <si>
    <t>El Barbaro, S.A. de C.V.</t>
  </si>
  <si>
    <t>April 8th, 2016</t>
  </si>
  <si>
    <t>April 8th, 2017</t>
  </si>
  <si>
    <t>Samuel Muhirwa</t>
  </si>
  <si>
    <t>Rwanda</t>
  </si>
  <si>
    <t>Gicumbi</t>
  </si>
  <si>
    <t>Bufcoffee Ltd</t>
  </si>
  <si>
    <t>Bufcoffee_Gicumbi</t>
  </si>
  <si>
    <t>March 25th, 2017</t>
  </si>
  <si>
    <t>Vietnam Tutra</t>
  </si>
  <si>
    <t>January 19th, 2016</t>
  </si>
  <si>
    <t>January 18th, 2017</t>
  </si>
  <si>
    <t>July 20th, 2015</t>
  </si>
  <si>
    <t>July 19th, 2016</t>
  </si>
  <si>
    <t>Santa FÃƒÂ© 2</t>
  </si>
  <si>
    <t>Antonio Batista Francisquine</t>
  </si>
  <si>
    <t>May 26th, 2015</t>
  </si>
  <si>
    <t>May 25th, 2016</t>
  </si>
  <si>
    <t>Mercedes Narvaez</t>
  </si>
  <si>
    <t>March 20th, 2016</t>
  </si>
  <si>
    <t>February 20th, 2015</t>
  </si>
  <si>
    <t>February 20th, 2016</t>
  </si>
  <si>
    <t>Coffeebythebag.com , INC</t>
  </si>
  <si>
    <t>Coffeebythebag.com , INC.</t>
  </si>
  <si>
    <t>Mrs. Galeano</t>
  </si>
  <si>
    <t>January 20th, 2014</t>
  </si>
  <si>
    <t>January 20th, 2015</t>
  </si>
  <si>
    <t>May 10th, 2013</t>
  </si>
  <si>
    <t>May 10th, 2014</t>
  </si>
  <si>
    <t>Edwin Agasso</t>
  </si>
  <si>
    <t>BURKA COFFEE ESTATE</t>
  </si>
  <si>
    <t>TCB</t>
  </si>
  <si>
    <t>ARUSHA</t>
  </si>
  <si>
    <t>ARMANDO LUIS POHLENZ MARTINEZ</t>
  </si>
  <si>
    <t>BENEFICIO CUSTEPEC S.A. DE C.V.</t>
  </si>
  <si>
    <t>SANTA ROSA</t>
  </si>
  <si>
    <t>OLIVIA HERNANDEZ VIRUES</t>
  </si>
  <si>
    <t>Several Farms</t>
  </si>
  <si>
    <t>La Majada Cooperative</t>
  </si>
  <si>
    <t>MERCON GUATEMALA S.A.</t>
  </si>
  <si>
    <t>PABLO ARTURO CHUY FLORES</t>
  </si>
  <si>
    <t>October 17th, 2017</t>
  </si>
  <si>
    <t>Sample  82.75</t>
  </si>
  <si>
    <t>October 17th, 2018</t>
  </si>
  <si>
    <t>LAS MERCEDITAS</t>
  </si>
  <si>
    <t>ANGEL DE LEON</t>
  </si>
  <si>
    <t>September 19th, 2017</t>
  </si>
  <si>
    <t>September 19th, 2018</t>
  </si>
  <si>
    <t>LAS DELICIAS</t>
  </si>
  <si>
    <t>OTTO BECKER</t>
  </si>
  <si>
    <t>September 8th, 2017</t>
  </si>
  <si>
    <t>September 8th, 2018</t>
  </si>
  <si>
    <t>LA ESMERALDA</t>
  </si>
  <si>
    <t>JESUS RAMIREZ</t>
  </si>
  <si>
    <t>August 22nd, 2017</t>
  </si>
  <si>
    <t>August 22nd, 2018</t>
  </si>
  <si>
    <t>vary</t>
  </si>
  <si>
    <t>Sapan Toraja</t>
  </si>
  <si>
    <t>vary farm</t>
  </si>
  <si>
    <t>August 8th, 2017</t>
  </si>
  <si>
    <t>Sulawesi</t>
  </si>
  <si>
    <t>August 8th, 2018</t>
  </si>
  <si>
    <t>EL PROGRESO</t>
  </si>
  <si>
    <t>Ã¥Â¤Â§Ã©â€¹Â¤Ã¨Å Â±Ã©â€“â€œ (HOE Vs. FLOWER COFFEE FARM)</t>
  </si>
  <si>
    <t>Ã¥ÂÂ°Ã¥Ââ€”Ã¥Â¸â€šÃ¦ÂÂ±Ã¥Â±Â±Ã¥Ââ‚¬( Dongshan Dist., Tainan City)</t>
  </si>
  <si>
    <t>Ã¦Å¾â€”Ã¤Â¿Å Ã¥Ââ€°( Lin, Chun-Chi)</t>
  </si>
  <si>
    <t>La MontaÃƒÂ±a</t>
  </si>
  <si>
    <t>Soc. Coop. de Caf. de Ciudad Barrios de R.L.</t>
  </si>
  <si>
    <t>Cacahuatique</t>
  </si>
  <si>
    <t>April 28th, 2017</t>
  </si>
  <si>
    <t>April 28th, 2018</t>
  </si>
  <si>
    <t>April 6th, 2018</t>
  </si>
  <si>
    <t>Malawi</t>
  </si>
  <si>
    <t>Msese</t>
  </si>
  <si>
    <t>Mzuzu Coffee Planters Coop Union</t>
  </si>
  <si>
    <t>South of Mzuzu</t>
  </si>
  <si>
    <t>November 4th, 2014</t>
  </si>
  <si>
    <t>November 4th, 2015</t>
  </si>
  <si>
    <t>Coffee Export</t>
  </si>
  <si>
    <t>February 4th, 2014</t>
  </si>
  <si>
    <t>February 4th, 2015</t>
  </si>
  <si>
    <t>several</t>
  </si>
  <si>
    <t>SAN LORENZO</t>
  </si>
  <si>
    <t>CARLOS O. VELAZCO LOPEZ</t>
  </si>
  <si>
    <t>SERGIO DE LA VEQUIA BERNARDI</t>
  </si>
  <si>
    <t>TLAMATOCA</t>
  </si>
  <si>
    <t>HUATUSCO</t>
  </si>
  <si>
    <t>FRANCISCO R. DE LA VEQUIA BERNARDI</t>
  </si>
  <si>
    <t>ROMULO BELLO FLORES</t>
  </si>
  <si>
    <t>CAFE SHUNUC</t>
  </si>
  <si>
    <t>Supply Chain ECOM CCA S.A.</t>
  </si>
  <si>
    <t>ECOM CCA S.A.</t>
  </si>
  <si>
    <t>South huila</t>
  </si>
  <si>
    <t>April 11th, 2012</t>
  </si>
  <si>
    <t>April 11th, 2013</t>
  </si>
  <si>
    <t>Rachel Peterson</t>
  </si>
  <si>
    <t>Hacienda La Esmeralda</t>
  </si>
  <si>
    <t>Boquete, Panama</t>
  </si>
  <si>
    <t>Price Peterson</t>
  </si>
  <si>
    <t>Sample  82.67</t>
  </si>
  <si>
    <t>Laos</t>
  </si>
  <si>
    <t>Savan coffee bean</t>
  </si>
  <si>
    <t>Paksong,Laos</t>
  </si>
  <si>
    <t>June 2nd, 2016</t>
  </si>
  <si>
    <t>June 2nd, 2017</t>
  </si>
  <si>
    <t>El Balsamo, Quezaltepec</t>
  </si>
  <si>
    <t>JosÃƒÂ© Luis Rojas Yeo</t>
  </si>
  <si>
    <t>Gabriel Bernard Rivas Ross</t>
  </si>
  <si>
    <t>Huatusco, Ver</t>
  </si>
  <si>
    <t>February 25th, 2016</t>
  </si>
  <si>
    <t>February 24th, 2017</t>
  </si>
  <si>
    <t>November 3rd, 2015</t>
  </si>
  <si>
    <t>SANTA MARIA</t>
  </si>
  <si>
    <t>MONTE CARMELO</t>
  </si>
  <si>
    <t>MANOEL CARDOSO AND GALILEO CARDOSO</t>
  </si>
  <si>
    <t>Nitin Coffee Estate</t>
  </si>
  <si>
    <t>Nitin</t>
  </si>
  <si>
    <t>Karatu Arusha</t>
  </si>
  <si>
    <t>AMPCG</t>
  </si>
  <si>
    <t>Mbinga, Ruvuma</t>
  </si>
  <si>
    <t>December 15th, 2014</t>
  </si>
  <si>
    <t>December 15th, 2015</t>
  </si>
  <si>
    <t>Ã¤Â¼Å Ã¥Â¨Å“Ã¥â€™â€“Ã¥â€¢Â¡Ã¨Å½Å Ã¥Å“â€™</t>
  </si>
  <si>
    <t>Ã¦Å¾â€”Ã©Ââ€œÃ¦ËœÅ½</t>
  </si>
  <si>
    <t>LOS LLANITOS</t>
  </si>
  <si>
    <t>LA YERBA</t>
  </si>
  <si>
    <t>AVELINO CHAVEZ REYNA</t>
  </si>
  <si>
    <t>Bugisu Shamba</t>
  </si>
  <si>
    <t>Mt Elgon</t>
  </si>
  <si>
    <t>June 25th, 2014</t>
  </si>
  <si>
    <t>June 25th, 2015</t>
  </si>
  <si>
    <t>Zhuo wu shan Coffee Ã¥Ââ€œÃ¦Â­Â¦Ã¥Â±Â±Ã¥â€™â€“Ã¥â€¢Â¡Ã¨Â¾Â²Ã¥Â Â´</t>
  </si>
  <si>
    <t>Xu ding ye Ã¨Â¨Â±Ã¥Â®Å¡Ã§â€¡Â</t>
  </si>
  <si>
    <t>m10</t>
  </si>
  <si>
    <t>Coffeas Co., Ltd</t>
  </si>
  <si>
    <t>Phahi</t>
  </si>
  <si>
    <t>Koju Matsuzawa</t>
  </si>
  <si>
    <t>Adam Kline</t>
  </si>
  <si>
    <t>June 13th, 2012</t>
  </si>
  <si>
    <t>June 13th, 2013</t>
  </si>
  <si>
    <t>MONTEGRANDE</t>
  </si>
  <si>
    <t>FINCA MONTE GRANDE</t>
  </si>
  <si>
    <t>CAFE MONTEGRANDE</t>
  </si>
  <si>
    <t>AMIN JAVIER MOISES CEJA</t>
  </si>
  <si>
    <t>GRUPO CAFETALERO LOS BRUJOS SPR DE RL</t>
  </si>
  <si>
    <t>FINCA CASTILLOS</t>
  </si>
  <si>
    <t>GRUPO CAFETALERO LOS BRUJOS</t>
  </si>
  <si>
    <t>MAHUIXTLAN</t>
  </si>
  <si>
    <t>MARIA DE LOURDES ANCIRA ELIZONDO</t>
  </si>
  <si>
    <t>Blue Mountain</t>
  </si>
  <si>
    <t>September 3rd, 2010</t>
  </si>
  <si>
    <t>September 3rd, 2011</t>
  </si>
  <si>
    <t>Sample  82.58</t>
  </si>
  <si>
    <t>Ã¦Å¾â€”Ã¥Å“â€™Ã¥â€™â€“Ã¥â€¢Â¡ Lin Yuan Coffee</t>
  </si>
  <si>
    <t>Ã¦Å¾â€”Ã¦â€“â€¡Ã¥Â¼Ëœ Lin Wen Hong</t>
  </si>
  <si>
    <t>Gabriel Barbara</t>
  </si>
  <si>
    <t>Volcafe Ltda.</t>
  </si>
  <si>
    <t>April 19th, 2017</t>
  </si>
  <si>
    <t>April 19th, 2018</t>
  </si>
  <si>
    <t>Ã¥ÂÂ°Ã¤Â¸Â­Ã¥Â¸â€šÃ¦â€“Â°Ã§Â¤Â¾Ã¥Ââ‚¬Ã¥Â´â€˜Ã¥Â±Â±Ã©â€¡Å’</t>
  </si>
  <si>
    <t>Changhua BaGuaShan Ã¥Â½Â°Ã¥Å’â€“Ã¥Â¸â€šÃ¥â€¦Â«Ã¥ÂÂ¦Ã¥Â±Â±</t>
  </si>
  <si>
    <t>Ã©â„¢Â³Ã¥â€¹ÂÃ¦Â¨â€š0912326001</t>
  </si>
  <si>
    <t>Andry Simarmata</t>
  </si>
  <si>
    <t>SMALL HOLDERS FARMER</t>
  </si>
  <si>
    <t>PT. SARI MAKMUR TUNGGAL MANDIRI</t>
  </si>
  <si>
    <t>Aceh</t>
  </si>
  <si>
    <t>September 15th, 2015</t>
  </si>
  <si>
    <t>September 14th, 2016</t>
  </si>
  <si>
    <t>Coffeas Co., Ltd.</t>
  </si>
  <si>
    <t>February 15th, 2015</t>
  </si>
  <si>
    <t>February 15th, 2016</t>
  </si>
  <si>
    <t>Lubanda AMCOS</t>
  </si>
  <si>
    <t>Ikand Village</t>
  </si>
  <si>
    <t>Mt.Elgon sipi falls Cheema</t>
  </si>
  <si>
    <t>May 9th, 2015</t>
  </si>
  <si>
    <t>Huatusco</t>
  </si>
  <si>
    <t>April 18th, 2014</t>
  </si>
  <si>
    <t>April 18th, 2015</t>
  </si>
  <si>
    <t>Brent Hall</t>
  </si>
  <si>
    <t>S&amp;D Coffee and Tea</t>
  </si>
  <si>
    <t>December 10th, 2013</t>
  </si>
  <si>
    <t>December 10th, 2014</t>
  </si>
  <si>
    <t>April 16th, 2013</t>
  </si>
  <si>
    <t>April 16th, 2014</t>
  </si>
  <si>
    <t>February 27th, 2013</t>
  </si>
  <si>
    <t>GUILLERMO ROJAS SALDANA</t>
  </si>
  <si>
    <t>JAMAICA</t>
  </si>
  <si>
    <t>OAXACA</t>
  </si>
  <si>
    <t>GUILLERMO ROJAS SALDAÃƒâ€˜A</t>
  </si>
  <si>
    <t>LA TIMBUCHERA; EL OCOTITO Y LA HORTALIZA</t>
  </si>
  <si>
    <t>COLIMA</t>
  </si>
  <si>
    <t>FEDERICO ENCISO MICHEL; LEODAN ENCISO FIGUEROA; JAIME LOPEZ LOPEZ</t>
  </si>
  <si>
    <t>Fazenda Chamusca</t>
  </si>
  <si>
    <t>Mario Garcia Reis Neto</t>
  </si>
  <si>
    <t>Sample  82.50</t>
  </si>
  <si>
    <t>Bali Kintamani</t>
  </si>
  <si>
    <t>September 4th, 2017</t>
  </si>
  <si>
    <t>September 4th, 2018</t>
  </si>
  <si>
    <t>Elsy Reyes</t>
  </si>
  <si>
    <t>June 3rd, 2017</t>
  </si>
  <si>
    <t>June 3rd, 2018</t>
  </si>
  <si>
    <t>Shah Plantations</t>
  </si>
  <si>
    <t>Shah Plantation</t>
  </si>
  <si>
    <t>Amkeni Gourmet Coffee Group</t>
  </si>
  <si>
    <t>Amkeni</t>
  </si>
  <si>
    <t>Moshi Rural</t>
  </si>
  <si>
    <t>Finca San El Retiro</t>
  </si>
  <si>
    <t>Santiago &amp; Rosaura Arguello Campos</t>
  </si>
  <si>
    <t>April 14th, 2014</t>
  </si>
  <si>
    <t>April 14th, 2015</t>
  </si>
  <si>
    <t>January 14th, 2014</t>
  </si>
  <si>
    <t>January 14th, 2015</t>
  </si>
  <si>
    <t>May 7th, 2013</t>
  </si>
  <si>
    <t>May 7th, 2014</t>
  </si>
  <si>
    <t>MARGARITA DE NUYENS</t>
  </si>
  <si>
    <t>LA PAGUA</t>
  </si>
  <si>
    <t>VELASCO SAN AGUSTIN, NAZARIO</t>
  </si>
  <si>
    <t>ENRIQUE MITRE LOPEZ</t>
  </si>
  <si>
    <t>CALTUCHOCO</t>
  </si>
  <si>
    <t>CAFE DE LA SIERRA NORTE DE PUEBLA</t>
  </si>
  <si>
    <t>ZAPOTITLAN DE MENDEZ</t>
  </si>
  <si>
    <t>Enrique Eduardo Lopez Aguilar</t>
  </si>
  <si>
    <t>SANTA CRUZ - PANTE DON MANUEL</t>
  </si>
  <si>
    <t>FINCA SANTA CRUZ</t>
  </si>
  <si>
    <t>SUSANA LETICIA LOPEZ AGUILAR</t>
  </si>
  <si>
    <t>June 7th, 2012</t>
  </si>
  <si>
    <t>June 7th, 2013</t>
  </si>
  <si>
    <t>VARIOUS</t>
  </si>
  <si>
    <t>WAELTI -SCHOENFELD</t>
  </si>
  <si>
    <t>Fazenda do Sertao</t>
  </si>
  <si>
    <t>Carmo de Minas Micro Region</t>
  </si>
  <si>
    <t>Brian Beck</t>
  </si>
  <si>
    <t>Carrillo Cooperativa</t>
  </si>
  <si>
    <t>Comayagua, Honduras</t>
  </si>
  <si>
    <t>Danilo Carrillo</t>
  </si>
  <si>
    <t>September 27th, 2017</t>
  </si>
  <si>
    <t>Sample  82.42</t>
  </si>
  <si>
    <t>September 27th, 2018</t>
  </si>
  <si>
    <t>PROVIDENCIA</t>
  </si>
  <si>
    <t>AsociaciÃƒÂ³n Nacional del CafÃƒÂ© - Anacafe -</t>
  </si>
  <si>
    <t>PLANTACIONES AGROPECUARIAS, S.A.</t>
  </si>
  <si>
    <t>January 20th, 2018</t>
  </si>
  <si>
    <t>Gladness Obed Pallangyo</t>
  </si>
  <si>
    <t>NGURUMA</t>
  </si>
  <si>
    <t>ARUSHA MERU</t>
  </si>
  <si>
    <t>GLADNESS OBED PALLANGYO</t>
  </si>
  <si>
    <t>August 14th, 2014</t>
  </si>
  <si>
    <t>August 14th, 2015</t>
  </si>
  <si>
    <t>Fazenda Serra Negra</t>
  </si>
  <si>
    <t>Betina Vilela Reis</t>
  </si>
  <si>
    <t>May 8th, 2014</t>
  </si>
  <si>
    <t>May 8th, 2015</t>
  </si>
  <si>
    <t>December 30th, 2013</t>
  </si>
  <si>
    <t>December 30th, 2014</t>
  </si>
  <si>
    <t>Teocelo</t>
  </si>
  <si>
    <t>December 12th, 2013</t>
  </si>
  <si>
    <t>May 31st, 2014</t>
  </si>
  <si>
    <t>CIPRESAL</t>
  </si>
  <si>
    <t>EMPERATRIZ GARCIA MUÃƒâ€˜OZ</t>
  </si>
  <si>
    <t>PANTE SAN PEDRO</t>
  </si>
  <si>
    <t>VICTOR MANUEL LOPEZ VAZQUEZ</t>
  </si>
  <si>
    <t>CAFETAL EL EQUIMITE, RANCHO AGROECOLÃƒâ€œGICO</t>
  </si>
  <si>
    <t>GIBRAN LEONARDO CERVANTES COVARRUBIAS</t>
  </si>
  <si>
    <t>September 10th, 2012</t>
  </si>
  <si>
    <t>September 10th, 2013</t>
  </si>
  <si>
    <t>LOS BARREALES 1112LBCAT_S110312</t>
  </si>
  <si>
    <t>DARIO CESAR GALEANA SANCHEZ</t>
  </si>
  <si>
    <t>CORRAL DEL DIABLO LOTE 1</t>
  </si>
  <si>
    <t>ZIHUATANEJO DE AZUETA</t>
  </si>
  <si>
    <t>DARIO FRANCISCO GALEANA SOLIS</t>
  </si>
  <si>
    <t>July 25th, 2012</t>
  </si>
  <si>
    <t>July 25th, 2013</t>
  </si>
  <si>
    <t>JOSE DANIEL COBILT CASTRO</t>
  </si>
  <si>
    <t>CAÃƒâ€˜ADA FRIA</t>
  </si>
  <si>
    <t>ALVARO QUIROS PEREZ</t>
  </si>
  <si>
    <t>FINCA NEXTLALPA</t>
  </si>
  <si>
    <t>ALVARO QUIROS PEREZ, MIGUEL QUIROZ PEREZ</t>
  </si>
  <si>
    <t>OLIVIA HERNANDEZ VIRVES</t>
  </si>
  <si>
    <t>PROGRESO SANTA ROSA TEOCELO</t>
  </si>
  <si>
    <t>FINCA LAS NIEVES</t>
  </si>
  <si>
    <t>FLN MIRADOR</t>
  </si>
  <si>
    <t>ROBIN CLEAVER</t>
  </si>
  <si>
    <t>JAIME PULIDO / ALBINO MAHECHA / FREDDY MENDEZ</t>
  </si>
  <si>
    <t>January 31st, 2012</t>
  </si>
  <si>
    <t>January 30th, 2013</t>
  </si>
  <si>
    <t>Santa Mariana</t>
  </si>
  <si>
    <t>Glycia Maria</t>
  </si>
  <si>
    <t>December 22nd, 2011</t>
  </si>
  <si>
    <t>December 21st, 2012</t>
  </si>
  <si>
    <t>Sample  82.33</t>
  </si>
  <si>
    <t>Pedro Santos e Silva</t>
  </si>
  <si>
    <t>Fazenda SÃƒÂ£o Pedro</t>
  </si>
  <si>
    <t>OLAM</t>
  </si>
  <si>
    <t>Tulio Taft Bovaretto</t>
  </si>
  <si>
    <t>February 9th, 2017</t>
  </si>
  <si>
    <t>February 9th, 2018</t>
  </si>
  <si>
    <t>October 13th, 2016</t>
  </si>
  <si>
    <t>July 15th, 2016</t>
  </si>
  <si>
    <t>July 15th, 2017</t>
  </si>
  <si>
    <t>May 17th, 2016</t>
  </si>
  <si>
    <t>May 17th, 2017</t>
  </si>
  <si>
    <t>FINCA LOMA LINDA Y ANEXO</t>
  </si>
  <si>
    <t>AMANCIO DEL VALLE CARRILLO</t>
  </si>
  <si>
    <t>March 9th, 2016</t>
  </si>
  <si>
    <t>Utchisi Mountain</t>
  </si>
  <si>
    <t>June 10th, 2014</t>
  </si>
  <si>
    <t>ANTIOQUIA</t>
  </si>
  <si>
    <t>Guo cun nong yuan Ã¥Å“â€¹Ã¦Ââ€˜Ã¨Â¾Â²Ã¥Å“â€™</t>
  </si>
  <si>
    <t>Zhang shui sheng Ã¥Â¼ÂµÃ¦Â°Â´Ã¥â€¹Â</t>
  </si>
  <si>
    <t>Yu jin gui Ã§Å½â€°Ã©â€¡â€˜Ã¦Â«Æ’Ã¥â€™â€“Ã¥â€¢Â¡</t>
  </si>
  <si>
    <t>Lin yu ding Ã¦Å¾â€”Ã§Å½â€°Ã¥Â®Å¡</t>
  </si>
  <si>
    <t>SANTA TERESA</t>
  </si>
  <si>
    <t>AGROINDUSTRIAS UNIDAS DE MEXICO SA DE CV</t>
  </si>
  <si>
    <t>Michael Gavina</t>
  </si>
  <si>
    <t>F. GaviÃƒÂ±a &amp; Sons, Inc.</t>
  </si>
  <si>
    <t>Central Valley</t>
  </si>
  <si>
    <t>CAFE MOLINO MONTERROSO P,J. ROBERTO</t>
  </si>
  <si>
    <t>October 5th, 2012</t>
  </si>
  <si>
    <t>October 5th, 2013</t>
  </si>
  <si>
    <t>TEPEMALACAX</t>
  </si>
  <si>
    <t>JALTOCAN, HIDALGO</t>
  </si>
  <si>
    <t>SALAZAR HERNANDEZ, ROBERTO</t>
  </si>
  <si>
    <t>FINCA LOS BARREALES 1112LBGA7250412</t>
  </si>
  <si>
    <t>SitÃƒÂ­o Santa Luzia</t>
  </si>
  <si>
    <t>JosÃƒÂ© Malagutti</t>
  </si>
  <si>
    <t>CAFETAL SANTA MARIA</t>
  </si>
  <si>
    <t>ECZCAFE FINO S.A. DE C.V.</t>
  </si>
  <si>
    <t>MARIA LUISA DELCARMEN ROJAS NARVAEZ</t>
  </si>
  <si>
    <t>CafÃƒÂ© Citrus</t>
  </si>
  <si>
    <t>JosÃƒÂ© Alberto dos Santos</t>
  </si>
  <si>
    <t>JAIME PULIDO / ERMILSON RAMOS</t>
  </si>
  <si>
    <t xml:space="preserve">Ã§Å“â€°Ã¦Â³â€°Ã¨Å½Å Ã¥Å“â€™        </t>
  </si>
  <si>
    <t xml:space="preserve">Ã¥Â®Â¸Ã¥Â¶Â§Ã¥Å“â€¹Ã©Å¡â€º        </t>
  </si>
  <si>
    <t xml:space="preserve">Ã¦Å¾â€”Ã§Å½Â²Ã§Â¾Å½0918232039        </t>
  </si>
  <si>
    <t>2016/2017</t>
  </si>
  <si>
    <t>Sample  82.25</t>
  </si>
  <si>
    <t>August 31st, 2016</t>
  </si>
  <si>
    <t>August 31st, 2017</t>
  </si>
  <si>
    <t>Zapato de Mico</t>
  </si>
  <si>
    <t>Tropical Farm Management El Salvador, S.A. de C.V.</t>
  </si>
  <si>
    <t>Bethel</t>
  </si>
  <si>
    <t>April 15th, 2015</t>
  </si>
  <si>
    <t>April 14th, 2016</t>
  </si>
  <si>
    <t>Kachere</t>
  </si>
  <si>
    <t>Mzuzu Coffee Coop Union</t>
  </si>
  <si>
    <t>Guo xing ka fei wang Ã¥Å“â€¹Ã¥Â§â€œÃ¥â€™â€“Ã¥â€¢Â¡Ã§Å½â€¹Ã¥â€™â€“Ã¥â€¢Â¡Ã¨Å½Å Ã¥Å“â€™</t>
  </si>
  <si>
    <t>Nantou Guoxing Ã¥Ââ€”Ã¦Å â€¢Ã§Â¸Â£Ã¥Å“â€¹Ã¥Â§â€œÃ©â€žâ€°</t>
  </si>
  <si>
    <t>Lin yu tang Ã¦Å¾â€”Ã§Å½â€°Ã¥Â â€š</t>
  </si>
  <si>
    <t>JESUS CARLOS CARDENAS VALDIVIA</t>
  </si>
  <si>
    <t>FINCA HUEHUETECPAM</t>
  </si>
  <si>
    <t>COSAUTLAN DE CARVAJAL, VER.</t>
  </si>
  <si>
    <t>MARIA DEL ROSARIO IRAIS VALDIVIA ORTIZ</t>
  </si>
  <si>
    <t>OMICUATLA</t>
  </si>
  <si>
    <t>CALNALI, HIDALGO</t>
  </si>
  <si>
    <t>FELIX DE LA CRUZ CASIMIRO</t>
  </si>
  <si>
    <t>SIEMBRAS VISION, S.A. / ING. JORGE BOLAÃƒâ€˜OS</t>
  </si>
  <si>
    <t>September 19th, 2013</t>
  </si>
  <si>
    <t>LOS BARREALES 1112LBGR7230412</t>
  </si>
  <si>
    <t>JUQUILA</t>
  </si>
  <si>
    <t>August 21st, 2012</t>
  </si>
  <si>
    <t>August 21st, 2013</t>
  </si>
  <si>
    <t>CHILCUATLA</t>
  </si>
  <si>
    <t>COMUNIDAD DE CANOAS</t>
  </si>
  <si>
    <t>CANOAS</t>
  </si>
  <si>
    <t>COOP</t>
  </si>
  <si>
    <t>Caxambu</t>
  </si>
  <si>
    <t>Carmem Lucia Chaves de Brito</t>
  </si>
  <si>
    <t>Sample  82.17</t>
  </si>
  <si>
    <t>June 9th, 2017</t>
  </si>
  <si>
    <t>Langiro Farm group</t>
  </si>
  <si>
    <t>Langiro farm group</t>
  </si>
  <si>
    <t>Ruvuma</t>
  </si>
  <si>
    <t>IBERO COFFEE TRADING CO (T) LTD</t>
  </si>
  <si>
    <t>Ibero Tanzania</t>
  </si>
  <si>
    <t>Northern</t>
  </si>
  <si>
    <t>October 20th, 2015</t>
  </si>
  <si>
    <t>October 19th, 2016</t>
  </si>
  <si>
    <t>Blue Lake</t>
  </si>
  <si>
    <t>CERRADO - CAMPOS ALTOS</t>
  </si>
  <si>
    <t>Ilomba 2</t>
  </si>
  <si>
    <t>Ilomba Vilage, Mbozi</t>
  </si>
  <si>
    <t>La Concordia, Chiapas</t>
  </si>
  <si>
    <t>Union Ramal Santa Cruz</t>
  </si>
  <si>
    <t>April 10th, 2014</t>
  </si>
  <si>
    <t>Song Yue Coffee Ã¥ÂµÂ©Ã¥Â²Â³Ã¥â€™â€“Ã¥â€¢Â¡</t>
  </si>
  <si>
    <t>Yunlin Ã©â€ºÂ²Ã¦Å¾â€”Ã§Â¸Â£Ã§Å¸Â³Ã¥Â£Â</t>
  </si>
  <si>
    <t>Guo Zhang Sheng Ã©Æ’Â­Ã§Â«Â Ã§â€ºâ€º</t>
  </si>
  <si>
    <t>RED ON TREE CO., LTD.</t>
  </si>
  <si>
    <t>Jufeng-Tseng Ã¦â€ºÂ¾Ã¥Â¦â€šÃ¦Â¥â€œ</t>
  </si>
  <si>
    <t>May 29th, 2013</t>
  </si>
  <si>
    <t>EL NANCHI</t>
  </si>
  <si>
    <t>AVILA MARTINEZ ADOLFO</t>
  </si>
  <si>
    <t>August 2nd, 2012</t>
  </si>
  <si>
    <t>SALVADOR CARO CARRION</t>
  </si>
  <si>
    <t>LAS TRUCHAS</t>
  </si>
  <si>
    <t>ALTOTONGA</t>
  </si>
  <si>
    <t>LA CALERA, BARRANCA DE LA LEONA, EL NOGAL</t>
  </si>
  <si>
    <t>OSCAR TORRES OCHOCA, GENARO MATA CAMBEROS, MANUEL DUARTE MUNGUIA</t>
  </si>
  <si>
    <t>Vary</t>
  </si>
  <si>
    <t>Aceh Gayo</t>
  </si>
  <si>
    <t>Various Farms</t>
  </si>
  <si>
    <t>Sample  82.08</t>
  </si>
  <si>
    <t>CAFETALERA INTERNACIONAL CAFINTER, S.A.</t>
  </si>
  <si>
    <t>EL PATALILLO</t>
  </si>
  <si>
    <t>TRES RIOS</t>
  </si>
  <si>
    <t>JOSE FRANCISCO GONZALEZ</t>
  </si>
  <si>
    <t>Kilimanjaro</t>
  </si>
  <si>
    <t>Ngorogoro Convenant Estate</t>
  </si>
  <si>
    <t>Ngorogoro</t>
  </si>
  <si>
    <t>January 8th, 2015</t>
  </si>
  <si>
    <t>January 8th, 2016</t>
  </si>
  <si>
    <t>September 12th, 2014</t>
  </si>
  <si>
    <t>September 12th, 2015</t>
  </si>
  <si>
    <t>Cafetalera Aquiares</t>
  </si>
  <si>
    <t>Turrialba</t>
  </si>
  <si>
    <t>JULIO PEREZ HERNANDEZ</t>
  </si>
  <si>
    <t>INDIGENAS DE LA SIERRA MADRE DE MOTOZINTLA SAN ISIDRO LABRADOR S. DE S.S.</t>
  </si>
  <si>
    <t>ISMAM SAN ISIDRO LABRADOR S. DE S.S.</t>
  </si>
  <si>
    <t>BOLA DE ORO</t>
  </si>
  <si>
    <t>Apollo Co., LTd.</t>
  </si>
  <si>
    <t>July 23rd, 2012</t>
  </si>
  <si>
    <t>July 23rd, 2013</t>
  </si>
  <si>
    <t>TOMATLANCILLO</t>
  </si>
  <si>
    <t>RAMIRO DE LA VEQUIA BERNARDI</t>
  </si>
  <si>
    <t>Las Moras</t>
  </si>
  <si>
    <t>El ParaÃƒÂ­so</t>
  </si>
  <si>
    <t>Santos Fonseca</t>
  </si>
  <si>
    <t>Sample  82.00</t>
  </si>
  <si>
    <t>Guinope El ParaÃƒÂ­so</t>
  </si>
  <si>
    <t>Didas</t>
  </si>
  <si>
    <t>Family farm</t>
  </si>
  <si>
    <t>Mr &amp; Mrs Didas Mallya</t>
  </si>
  <si>
    <t>Minwook Ku</t>
  </si>
  <si>
    <t>Club Green</t>
  </si>
  <si>
    <t>Kettles Coffee Roasters</t>
  </si>
  <si>
    <t>Lao P.D.R.</t>
  </si>
  <si>
    <t>HanYong Choi</t>
  </si>
  <si>
    <t>November 4th, 2016</t>
  </si>
  <si>
    <t>Finca Estate</t>
  </si>
  <si>
    <t>Meru</t>
  </si>
  <si>
    <t>Chikali</t>
  </si>
  <si>
    <t>North of Mzuzu</t>
  </si>
  <si>
    <t>October 31st, 2014</t>
  </si>
  <si>
    <t>October 31st, 2015</t>
  </si>
  <si>
    <t>You Siang Coffee FarmTainan, Taiwan Ã¥ÂÂ°Ã§ÂÂ£Ã¥ÂÂ°Ã¥Ââ€”Ã¥â€žÂªÃ©Â¦â„¢Ã¥â€™â€“Ã¥â€¢Â¡</t>
  </si>
  <si>
    <t>Chen Jin Lin Ã©â„¢Â³Ã©â€¡â€˜Ã§â€™Ëœ</t>
  </si>
  <si>
    <t>July 22nd, 2014</t>
  </si>
  <si>
    <t>July 22nd, 2015</t>
  </si>
  <si>
    <t>June 20th, 2014</t>
  </si>
  <si>
    <t>June 20th, 2015</t>
  </si>
  <si>
    <t>Beneficio Santa Rosa</t>
  </si>
  <si>
    <t>BSR</t>
  </si>
  <si>
    <t>Beneficio Santa Rosa S.A.</t>
  </si>
  <si>
    <t>Occidental</t>
  </si>
  <si>
    <t>April 30th, 2014</t>
  </si>
  <si>
    <t>Gao Chun Fang Ã©Â«ËœÃ©â€ â€¡Ã¥ÂÅ </t>
  </si>
  <si>
    <t>Lin Huang, A-Mien Ã©Â»Æ’Ã©ËœÂ¿Ã§Â¶Â¿</t>
  </si>
  <si>
    <t>June 3rd, 2013</t>
  </si>
  <si>
    <t>June 3rd, 2014</t>
  </si>
  <si>
    <t>May 21st, 2013</t>
  </si>
  <si>
    <t>May 21st, 2014</t>
  </si>
  <si>
    <t>JORGE OCTAVIO ESCAMILLA PRADO</t>
  </si>
  <si>
    <t>LA CEIBA</t>
  </si>
  <si>
    <t>COSCOMATEPEC</t>
  </si>
  <si>
    <t>Vander Bonaccorsi</t>
  </si>
  <si>
    <t>June 4th, 2012</t>
  </si>
  <si>
    <t>June 4th, 2013</t>
  </si>
  <si>
    <t>SÃƒÂ£o JosÃƒÂ© da Lagoa</t>
  </si>
  <si>
    <t>Cerrado of Minas Gerais</t>
  </si>
  <si>
    <t>JosÃƒÂ© Hiroiti</t>
  </si>
  <si>
    <t>EL FARO</t>
  </si>
  <si>
    <t>ELFASA, S.A.</t>
  </si>
  <si>
    <t>PAUL STAUDER</t>
  </si>
  <si>
    <t>Santa Mariana/SÃƒÂ£o Vicente</t>
  </si>
  <si>
    <t>Maria da Gloria Junqueira</t>
  </si>
  <si>
    <t>AGRICOLA EL PILAR, S.A.</t>
  </si>
  <si>
    <t>Sample  81.92</t>
  </si>
  <si>
    <t>Santa BÃƒÂ¡rbara</t>
  </si>
  <si>
    <t>Monte Carmelo, Cerrado</t>
  </si>
  <si>
    <t>MÃƒÂºcio Cardoso</t>
  </si>
  <si>
    <t>October 26th, 2016</t>
  </si>
  <si>
    <t>October 26th, 2017</t>
  </si>
  <si>
    <t>La Esperanza</t>
  </si>
  <si>
    <t>El bÃƒÂ¡lsamo - Quezaltepec</t>
  </si>
  <si>
    <t>Comercial Exportadora, S.A. de C.V.</t>
  </si>
  <si>
    <t>May 5th, 2015</t>
  </si>
  <si>
    <t>May 4th, 2016</t>
  </si>
  <si>
    <t>LAS CEBOLLAS Y ANEXOS</t>
  </si>
  <si>
    <t>Mcomafa Co Ltd</t>
  </si>
  <si>
    <t>Mcomafa Farm No1155GR</t>
  </si>
  <si>
    <t>Mcomafa Co. Ltd</t>
  </si>
  <si>
    <t>Mcomafa</t>
  </si>
  <si>
    <t>January 6th, 2015</t>
  </si>
  <si>
    <t>January 6th, 2016</t>
  </si>
  <si>
    <t>July 29th, 2014</t>
  </si>
  <si>
    <t>July 29th, 2015</t>
  </si>
  <si>
    <t>Zambia</t>
  </si>
  <si>
    <t>Mubuyu Munali</t>
  </si>
  <si>
    <t>Mubuyu Estate</t>
  </si>
  <si>
    <t>Chen gui jiao Ã©â„¢Â³Ã¦Â¡â€šÃ¥Â¬Å’</t>
  </si>
  <si>
    <t>VARIAS COMUNIDADES</t>
  </si>
  <si>
    <t>VARIOS PRODUCTORES</t>
  </si>
  <si>
    <t>PLATANAL</t>
  </si>
  <si>
    <t>CHAPULHUACAN, HIDALGO</t>
  </si>
  <si>
    <t>PONCE RUBIO, VENANCIO</t>
  </si>
  <si>
    <t>TEXPANCO</t>
  </si>
  <si>
    <t>FRANCISCO SAENZ, FERNANDO</t>
  </si>
  <si>
    <t>JUAN HERMILIO SAMPIERI CARCAMO</t>
  </si>
  <si>
    <t>LA LAJA</t>
  </si>
  <si>
    <t>SitÃƒÂ­o Corrego da Olaria/SÃƒÂ£o Caetano</t>
  </si>
  <si>
    <t>Fioravante Malagutti</t>
  </si>
  <si>
    <t>Sample  81.83</t>
  </si>
  <si>
    <t>Helena</t>
  </si>
  <si>
    <t>Monte Carmelo - Cerrado</t>
  </si>
  <si>
    <t>Helena Pingnatti Ricci</t>
  </si>
  <si>
    <t>MUDAR</t>
  </si>
  <si>
    <t>BALI</t>
  </si>
  <si>
    <t>January 19th, 2017</t>
  </si>
  <si>
    <t>January 19th, 2018</t>
  </si>
  <si>
    <t>August 2nd, 2017</t>
  </si>
  <si>
    <t>U Mg Mg</t>
  </si>
  <si>
    <t>Myanmar</t>
  </si>
  <si>
    <t>Wat-Ka-Bu</t>
  </si>
  <si>
    <t>Ywar Ngan</t>
  </si>
  <si>
    <t>July 17th, 2015</t>
  </si>
  <si>
    <t>July 16th, 2016</t>
  </si>
  <si>
    <t>26895 Aliso Creek Road, Suite B-866</t>
  </si>
  <si>
    <t>Coffee Quality Institute - 562.624.4190</t>
  </si>
  <si>
    <t>VIRIDIANA</t>
  </si>
  <si>
    <t>RANCHO BONITO</t>
  </si>
  <si>
    <t>MARTINIANO A. MORENO ALVARADO</t>
  </si>
  <si>
    <t>June 24th, 2016</t>
  </si>
  <si>
    <t>CERRO BUENO</t>
  </si>
  <si>
    <t>MARCALA</t>
  </si>
  <si>
    <t>May 7th, 2015</t>
  </si>
  <si>
    <t>May 6th, 2016</t>
  </si>
  <si>
    <t>LIN SIN JI Ã¦Å¾â€”Ã¤Â¿Â¡Ã¥Ââ€°</t>
  </si>
  <si>
    <t>Dozen small farmer</t>
  </si>
  <si>
    <t>Lington NiHuta</t>
  </si>
  <si>
    <t>Kakoma</t>
  </si>
  <si>
    <t>Gran Manzana y el Aguacate</t>
  </si>
  <si>
    <t>TomÃƒÂ¡s Sosa, Juan Damaso</t>
  </si>
  <si>
    <t>May 16th, 2014</t>
  </si>
  <si>
    <t>May 16th, 2015</t>
  </si>
  <si>
    <t>Kurt Kappeli</t>
  </si>
  <si>
    <t>various small farms</t>
  </si>
  <si>
    <t>Globus Coffee</t>
  </si>
  <si>
    <t>Siltepec el Triunfo, Chiapas, Mexico</t>
  </si>
  <si>
    <t>various small producers</t>
  </si>
  <si>
    <t>April 26th, 2015</t>
  </si>
  <si>
    <t>March 2nd, 2013</t>
  </si>
  <si>
    <t>March 2nd, 2014</t>
  </si>
  <si>
    <t>CHRISTINA DUSING</t>
  </si>
  <si>
    <t>FINCA MUXBAL</t>
  </si>
  <si>
    <t>MARIA MAGDALENA LUETHJE Y GRIS</t>
  </si>
  <si>
    <t>JORGE FRANCISCO MARTINEZ HACHITY</t>
  </si>
  <si>
    <t>EL DESEO</t>
  </si>
  <si>
    <t>COAEPEC</t>
  </si>
  <si>
    <t>Cianorte</t>
  </si>
  <si>
    <t>Marilsa de Fatima Peternela</t>
  </si>
  <si>
    <t>Sample  81.75</t>
  </si>
  <si>
    <t>Richard Yeh</t>
  </si>
  <si>
    <t>December 21st, 2015</t>
  </si>
  <si>
    <t>December 20th, 2016</t>
  </si>
  <si>
    <t>LOS MAGUEYES</t>
  </si>
  <si>
    <t>TENANGO DE DORIA, HIDALGO</t>
  </si>
  <si>
    <t>PEREZ LEMUS, FELIX</t>
  </si>
  <si>
    <t>SERGIO LANDA ALARCON</t>
  </si>
  <si>
    <t>FINCA TEPICTLA</t>
  </si>
  <si>
    <t>TEPICTLA</t>
  </si>
  <si>
    <t>23 full defects</t>
  </si>
  <si>
    <t>DIEGO MANUEL WOOLRICH RAMIREZ</t>
  </si>
  <si>
    <t>ARROYO TRISTE, ARROYO TRISTE, SAN JOSE VISTA HERMOSA</t>
  </si>
  <si>
    <t>CENEN TORRES CORTES, AVELINO TORES CORTES, JUAN VENTURA GUZMAN</t>
  </si>
  <si>
    <t>SANTA CRUZ - PANTE DOÃƒâ€˜A GRACIELA</t>
  </si>
  <si>
    <t>GRACIELA AGUILAR PERALTA</t>
  </si>
  <si>
    <t>Sample  81.67</t>
  </si>
  <si>
    <t>Ngima</t>
  </si>
  <si>
    <t>Ngima Amcos</t>
  </si>
  <si>
    <t>La plata</t>
  </si>
  <si>
    <t>DAE Ltd Company</t>
  </si>
  <si>
    <t>Multiple</t>
  </si>
  <si>
    <t>DAE Ltd</t>
  </si>
  <si>
    <t>January 2nd, 2016</t>
  </si>
  <si>
    <t>Ilomba 1</t>
  </si>
  <si>
    <t>May 23rd, 2014</t>
  </si>
  <si>
    <t>Mu he zi Coffee Ã¦Å“Â¨Ã§â€ºâ€™Ã¥Â­ÂÃ¥â€™â€“Ã¥â€¢Â¡Ã¥Å“â€™</t>
  </si>
  <si>
    <t>Zhang ming fu Ã¥Â¼ÂµÃ¦ËœÅ½Ã§Â¦Â</t>
  </si>
  <si>
    <t>Guo xin ka fei Ã¥Å“â€¹Ã¦Ëœâ€¢Ã¥â€™â€“Ã¥â€¢Â¡</t>
  </si>
  <si>
    <t>Wu cai jin Ã¥ÂÂ³Ã¨â€Â¡Ã©Å’Â¦</t>
  </si>
  <si>
    <t>FREDY GORDILLO REYES</t>
  </si>
  <si>
    <t>UNION RAMAL SANTA CRUZ</t>
  </si>
  <si>
    <t>UNION RAMAL SANTA CRUZ SPR DE RI</t>
  </si>
  <si>
    <t>VIRGINIA GORDILLO GORDILLO</t>
  </si>
  <si>
    <t>FINCA CAFETALERA LA SUIZA</t>
  </si>
  <si>
    <t>PRODUCTORA AGRICOLA Y GANADERA FINCA LA SUIZA, S.P.R. DE R.L. DE C.V.</t>
  </si>
  <si>
    <t>PRODUCTORA AGRICOLA Y GANADERA FINCA LA SUIZA</t>
  </si>
  <si>
    <t>JOSE LUIS MUNOZ GUERRERO</t>
  </si>
  <si>
    <t>YAJALON</t>
  </si>
  <si>
    <t>MAYA BINIK</t>
  </si>
  <si>
    <t>UCIPA SANTA CATARINA</t>
  </si>
  <si>
    <t>CESAR SANTIZ LOPEZ</t>
  </si>
  <si>
    <t>SACÃƒÅ¡N PALMA</t>
  </si>
  <si>
    <t>ESTRATEGIAS CONSTRUCTIVAS CORZU, S.A. DE C.V.</t>
  </si>
  <si>
    <t>SACÃƒÅ¡N PALMA, MUNICIPIO DE CHILÃƒâ€œN, CHIAPAS</t>
  </si>
  <si>
    <t>ARMANDO GUTIEREZ GUZMÃƒÂN</t>
  </si>
  <si>
    <t>February 7th, 2013</t>
  </si>
  <si>
    <t>MDH</t>
  </si>
  <si>
    <t>Molinos de Honduras</t>
  </si>
  <si>
    <t>Western Region</t>
  </si>
  <si>
    <t>Cafes Finos de Corquin</t>
  </si>
  <si>
    <t>Sample  81.58</t>
  </si>
  <si>
    <t>January 19th, 2019</t>
  </si>
  <si>
    <t>AGRICOLA EL PILAR, SA.</t>
  </si>
  <si>
    <t>Ã¨Ëœâ€¡Ã¦â„¢â€°Ã¥Â¯Â¬ Su Jin Kuan</t>
  </si>
  <si>
    <t>February 3rd, 2015</t>
  </si>
  <si>
    <t>February 3rd, 2016</t>
  </si>
  <si>
    <t>Acacia Hills Ltd</t>
  </si>
  <si>
    <t>Acacia Hills</t>
  </si>
  <si>
    <t>Oldeani , Mongola</t>
  </si>
  <si>
    <t>Kavuzi</t>
  </si>
  <si>
    <t>West of Mzuzu</t>
  </si>
  <si>
    <t>Jacob's Estate Ã©â€ºâ€¦Ã¨Â°Â·Ã¥â€™â€“Ã¥â€¢Â¡</t>
  </si>
  <si>
    <t>CHIU WEI LUN Ã©â€šÂ±Ã¥Ââ€°Ã¥â‚¬Â«</t>
  </si>
  <si>
    <t>November 6th, 2013</t>
  </si>
  <si>
    <t>November 6th, 2014</t>
  </si>
  <si>
    <t>LAS NUBES - PANTE DON JAIME</t>
  </si>
  <si>
    <t>LUIS ANTONIO LOPEZ AGUILAR</t>
  </si>
  <si>
    <t>Marigojipe</t>
  </si>
  <si>
    <t>SANTA CRUZ - PANTE DON JAIME</t>
  </si>
  <si>
    <t>ENRIQUE EDUARDO LOPEZ AGUILAR</t>
  </si>
  <si>
    <t>Doi Chaang Village, Chiang Rai, Thialand</t>
  </si>
  <si>
    <t>November 16th, 2011</t>
  </si>
  <si>
    <t>November 15th, 2012</t>
  </si>
  <si>
    <t>Sample  81.50</t>
  </si>
  <si>
    <t>Exportadora Atlantic, S.A.</t>
  </si>
  <si>
    <t>Finca Las MarÃƒÂ­as</t>
  </si>
  <si>
    <t>Exportadora Atlantic S.A</t>
  </si>
  <si>
    <t>TeÃƒÂ³filo NarvÃƒÂ¡ez :</t>
  </si>
  <si>
    <t>LAS CUCHILLAS</t>
  </si>
  <si>
    <t>COMAYAGUA</t>
  </si>
  <si>
    <t>NAHUN MALDONADO</t>
  </si>
  <si>
    <t>AGRICOLA MONTE VERDE</t>
  </si>
  <si>
    <t>Ã¨Â°Â·Ã¦Â³â€°Ã¥â€™â€“Ã¥â€¢Â¡Ã¨Å½Å Ã¥Å“â€™</t>
  </si>
  <si>
    <t>Ã¥ÂÂ¤Ã¥Ââ€˜Ã©â€žâ€°Ã¨ÂÂ·Ã¥Å’â€¦Ã¦Ââ€˜Ã¥Â°â€“Ã¥Â±Â±Ã¥Ââ€˜60Ã¨â„¢Å¸</t>
  </si>
  <si>
    <t>Ã¥Å â€°Ã¦Ëœâ€œÃ©Â¨Â°</t>
  </si>
  <si>
    <t>September 17th, 2015</t>
  </si>
  <si>
    <t>September 16th, 2016</t>
  </si>
  <si>
    <t>Genius Coffee</t>
  </si>
  <si>
    <t>Mixed</t>
  </si>
  <si>
    <t>Aung Nay Lin Htun Co., Ltd</t>
  </si>
  <si>
    <t>Ywar Ngan Township</t>
  </si>
  <si>
    <t>Genius Coffee Estate</t>
  </si>
  <si>
    <t>Santa Laura Exportadora de Cafe S.L.E.C. S.A.</t>
  </si>
  <si>
    <t>Beneficio la Eva S.A.</t>
  </si>
  <si>
    <t>January 7th, 2015</t>
  </si>
  <si>
    <t>January 7th, 2016</t>
  </si>
  <si>
    <t>Chinongo</t>
  </si>
  <si>
    <t xml:space="preserve">Mzuzu Coffee Planters Coop Union        </t>
  </si>
  <si>
    <t xml:space="preserve">Mzuzu Coffee Coop Union        </t>
  </si>
  <si>
    <t xml:space="preserve">P.O.Box 27405, Plot 4, Bazarabuza Drive, Bugolobi, Kampala, Uganda.
</t>
  </si>
  <si>
    <t>OUTSPAN GUATEMALA, S. A.</t>
  </si>
  <si>
    <t>September 23rd, 2014</t>
  </si>
  <si>
    <t>September 23rd, 2015</t>
  </si>
  <si>
    <t xml:space="preserve">Good Mood Coffee Ã©Â¦Â¨Ã¦â„¢Â´Ã¥â€™â€“Ã¥â€¢Â¡        </t>
  </si>
  <si>
    <t xml:space="preserve">RED ON TREE CO., LTD.        </t>
  </si>
  <si>
    <t xml:space="preserve">Guoxing Township, Nantou County Ã¥Ââ€”Ã¦Å â€¢Ã§Â¸Â£Ã¥Å“â€¹Ã¥Â§â€œÃ©â€žâ€°        </t>
  </si>
  <si>
    <t xml:space="preserve">HUANG MEI TAO Ã©Â»Æ’Ã§Â¾Å½Ã¦Â¡Æ’        </t>
  </si>
  <si>
    <t>August 18th, 2014</t>
  </si>
  <si>
    <t xml:space="preserve">117 W 4th St, Suite 300 Santa Ana, CA 92701
</t>
  </si>
  <si>
    <t>PEREIRA ESTATE COFFEEE</t>
  </si>
  <si>
    <t>MARIA ROGERIA COSTA PEREIRA</t>
  </si>
  <si>
    <t>Myriam Kaplan-Pasternak</t>
  </si>
  <si>
    <t>Haiti Coffee</t>
  </si>
  <si>
    <t>Dondon, Haiti</t>
  </si>
  <si>
    <t>May 5th, 2014</t>
  </si>
  <si>
    <t>Xu yuan zhang Ã¥Â¾ÂÃ¦ÂºÂÃ¦Â¼Â³</t>
  </si>
  <si>
    <t>NUEVA LINDA</t>
  </si>
  <si>
    <t>PRODUCTOR INDEPENDIENTE GUADALUPE VICTORIA</t>
  </si>
  <si>
    <t>AMATENANGO DE LA FRONTERA</t>
  </si>
  <si>
    <t>JORGE HERNANDEZ MONTEJO</t>
  </si>
  <si>
    <t>SANTA MARIA TEMAXCALAPA</t>
  </si>
  <si>
    <t>TEMAXCALAPA</t>
  </si>
  <si>
    <t>ZENOBIO MARTINEZ CANO</t>
  </si>
  <si>
    <t>CANOA MANZANILLO</t>
  </si>
  <si>
    <t>MANZANILLO</t>
  </si>
  <si>
    <t>MANUEL DUARTE MUNGUIA</t>
  </si>
  <si>
    <t>TOMAS EDELMANN BLASS</t>
  </si>
  <si>
    <t>HAMBURGO 7 ARROYOS</t>
  </si>
  <si>
    <t>MARIA DE LA PAZ AGUILAR GUILLEN</t>
  </si>
  <si>
    <t>EL ROMANCE AZUL</t>
  </si>
  <si>
    <t>Sertao</t>
  </si>
  <si>
    <t>CHIQUIMULJA / ALPHA CAFE / SENFRO</t>
  </si>
  <si>
    <t>January 25th, 2012</t>
  </si>
  <si>
    <t>Cafetal</t>
  </si>
  <si>
    <t>Cafes tomari sa de cv</t>
  </si>
  <si>
    <t>May 12th, 2017</t>
  </si>
  <si>
    <t>Sample  81.42</t>
  </si>
  <si>
    <t>May 12th, 2018</t>
  </si>
  <si>
    <t>March 17th, 2016</t>
  </si>
  <si>
    <t>March 17th, 2017</t>
  </si>
  <si>
    <t>FAZENDA RIO BRILHANTE</t>
  </si>
  <si>
    <t>CERRADO MINEIRO</t>
  </si>
  <si>
    <t>INACIO URBAN</t>
  </si>
  <si>
    <t>Jose Omar Acosta</t>
  </si>
  <si>
    <t>Ã¥Â±Â±Ã¥Â½Å½Ã¦Å“â€°Ã¦Â©Å¸Ã¥â€™â€“Ã¥â€¢Â¡Ã¨Â¾Â²Ã¥Â Â´</t>
  </si>
  <si>
    <t>Ã¨â€¹â€”Ã¦Â â€”Ã¤Â¸â€°Ã§ÂÂ£</t>
  </si>
  <si>
    <t>Ã¨Â¬ÂÃ¦â€“â€¡Ã¥â€œÂ</t>
  </si>
  <si>
    <t>Chimpumba</t>
  </si>
  <si>
    <t>October 17th, 2014</t>
  </si>
  <si>
    <t>October 17th, 2015</t>
  </si>
  <si>
    <t>CAFCOM, S. A.</t>
  </si>
  <si>
    <t>SAN LUCAS TOLIMAN, SOLOLA</t>
  </si>
  <si>
    <t>PACHUJ, S. A.</t>
  </si>
  <si>
    <t>May 26th, 2014</t>
  </si>
  <si>
    <t>Siltepec el Triunfo</t>
  </si>
  <si>
    <t>Puno</t>
  </si>
  <si>
    <t>LA UNION MONTE VERDE</t>
  </si>
  <si>
    <t>October 7th, 2013</t>
  </si>
  <si>
    <t>PALANTLA</t>
  </si>
  <si>
    <t>MARTINEZ BAUTISTA, NICOLAS</t>
  </si>
  <si>
    <t>LOS BRUJOS</t>
  </si>
  <si>
    <t>COATEPEC, COATEPEC</t>
  </si>
  <si>
    <t>MARIA DE LOUDES ANCIRA ELIZONDO</t>
  </si>
  <si>
    <t>Exportadora de cafe condor s.a</t>
  </si>
  <si>
    <t>November 11th, 2011</t>
  </si>
  <si>
    <t>November 10th, 2012</t>
  </si>
  <si>
    <t>Sample  81.33</t>
  </si>
  <si>
    <t>Angel Oscar Medina Rodriguez</t>
  </si>
  <si>
    <t>Ac La Laja Sa De Cv</t>
  </si>
  <si>
    <t>Huatusco, Veracruz</t>
  </si>
  <si>
    <t>Juan Hermilo Sampieri</t>
  </si>
  <si>
    <t>FAZENDA SACRAMENTO</t>
  </si>
  <si>
    <t>NELSON AZEVEDO FRANÃƒâ€¡A</t>
  </si>
  <si>
    <t>November 20th, 2015</t>
  </si>
  <si>
    <t>November 19th, 2016</t>
  </si>
  <si>
    <t>May 21st, 2016</t>
  </si>
  <si>
    <t>MANTIQUEIRA DE MINAS</t>
  </si>
  <si>
    <t>December 16th, 2014</t>
  </si>
  <si>
    <t>December 16th, 2015</t>
  </si>
  <si>
    <t>Victoria</t>
  </si>
  <si>
    <t>BACOFA</t>
  </si>
  <si>
    <t>S3V International Importing</t>
  </si>
  <si>
    <t>DAVAO CITY, REGION 11</t>
  </si>
  <si>
    <t>COFFEE FOR PEACE,INC.</t>
  </si>
  <si>
    <t>November 13th, 2014</t>
  </si>
  <si>
    <t>November 13th, 2015</t>
  </si>
  <si>
    <t>Usingini Farm</t>
  </si>
  <si>
    <t>San Marcos Ocotepeque</t>
  </si>
  <si>
    <t>HECTOR GABRIEL BARREDA NADER</t>
  </si>
  <si>
    <t>CRUZ VERDE</t>
  </si>
  <si>
    <t>Jing Jing CafÃƒÂ© Ã¦â„¢Â¶Ã¦â„¢Â¶Ã¥ÂÅ Ã©Ââ€™Ã¥Â±Â±Ã¥â€™â€“Ã¥â€¢Â¡Ã¦â€¢â„¢Ã¥Â®Â¤</t>
  </si>
  <si>
    <t>Dongshan Dist., Tainan City Ã¥ÂÂ°Ã¥Ââ€”Ã¥Â¸â€šÃ¦ÂÂ±Ã¥Â±Â±Ã¥Ââ‚¬</t>
  </si>
  <si>
    <t>Hu Guei Jing Ã¨Æ’Â¡Ã¦Â¡â€šÃ©Ââ€™</t>
  </si>
  <si>
    <t>Sample  81.25</t>
  </si>
  <si>
    <t>Cafetales Santa Matilde</t>
  </si>
  <si>
    <t>Rolando Lacayo</t>
  </si>
  <si>
    <t>AsociaciÃƒÂ³n de CafÃƒÂ©s Especiales de Nicaragua</t>
  </si>
  <si>
    <t>Oficentro Norte, Km 5, Carretera Panamericana Norte, Managua, Nicaragua</t>
  </si>
  <si>
    <t>Edwin JosÃƒÂ© Ruiz GonzÃƒÂ¡lez - 011-(505)-2249-0182</t>
  </si>
  <si>
    <t>Shangrilla Estate Ltd</t>
  </si>
  <si>
    <t>Shangrilla Estate</t>
  </si>
  <si>
    <t>Karatu Ngorogoro</t>
  </si>
  <si>
    <t>December 17th, 2014</t>
  </si>
  <si>
    <t>December 17th, 2015</t>
  </si>
  <si>
    <t>Jia jia Coffee Ã¤Â½Â³Ã¤Â½Â³Ã¥â€™â€“Ã¥â€¢Â¡Ã¨Å½Å </t>
  </si>
  <si>
    <t>Liu ying wu Ã¥Å â€°Ã§Â©Å½Ã¦â€šÅ¸</t>
  </si>
  <si>
    <t>March 4th, 2013</t>
  </si>
  <si>
    <t>March 4th, 2014</t>
  </si>
  <si>
    <t>FINCA CHANJUL</t>
  </si>
  <si>
    <t>MOTOZINTLA</t>
  </si>
  <si>
    <t>FRANCISCO J. CONTRERAS MARTINEZ DE ESCOBAR</t>
  </si>
  <si>
    <t>LAS PROMESAS DE SAN BLASS</t>
  </si>
  <si>
    <t>DIPILTO, NUEVA SEGOVIA</t>
  </si>
  <si>
    <t>GONZALO CASTILLO</t>
  </si>
  <si>
    <t>March 8th, 2017</t>
  </si>
  <si>
    <t>Sample  81.17</t>
  </si>
  <si>
    <t>March 8th, 2018</t>
  </si>
  <si>
    <t>Immaculata John</t>
  </si>
  <si>
    <t>Mviwambi Coffee Farmers</t>
  </si>
  <si>
    <t>Mviwambi Coffee Farm</t>
  </si>
  <si>
    <t>Ruvuma, Mbinga</t>
  </si>
  <si>
    <t>March 11th, 2015</t>
  </si>
  <si>
    <t>March 10th, 2016</t>
  </si>
  <si>
    <t>IRISAN, BAGUIO</t>
  </si>
  <si>
    <t>CORILLERA ADMINISTRATIVE</t>
  </si>
  <si>
    <t>Makoka Valley Estate</t>
  </si>
  <si>
    <t>R.W.J Wallace Ltd</t>
  </si>
  <si>
    <t>Southern- Zomba</t>
  </si>
  <si>
    <t>R.W.J. Wallace Ltd</t>
  </si>
  <si>
    <t>JULIANA</t>
  </si>
  <si>
    <t>JOSE RENATO BAIARDI</t>
  </si>
  <si>
    <t>August 20th, 2012</t>
  </si>
  <si>
    <t>August 20th, 2013</t>
  </si>
  <si>
    <t>Fazenda SÃƒÂ£o SebastiÃƒÂ£o</t>
  </si>
  <si>
    <t>Bruno de Andrade Frota</t>
  </si>
  <si>
    <t>KERCHANSHE</t>
  </si>
  <si>
    <t>KERCHANSHE TRADING PLC</t>
  </si>
  <si>
    <t>sidamo</t>
  </si>
  <si>
    <t>Kerchanshe trading plc</t>
  </si>
  <si>
    <t>July 14th, 2017</t>
  </si>
  <si>
    <t>Sample  81.08</t>
  </si>
  <si>
    <t>July 14th, 2018</t>
  </si>
  <si>
    <t>Gregorio Sebba</t>
  </si>
  <si>
    <t>Fazenda SÃƒÂ£o JosÃƒÂ© Mirante</t>
  </si>
  <si>
    <t>Garca Armazens</t>
  </si>
  <si>
    <t>Alta Paulista (Sao Paulo)</t>
  </si>
  <si>
    <t>JosÃƒÂ© Olavo Boechat</t>
  </si>
  <si>
    <t>June 21st, 2017</t>
  </si>
  <si>
    <t>June 21st, 2018</t>
  </si>
  <si>
    <t>CAFETALES SANTA MATILDE</t>
  </si>
  <si>
    <t>JINOTEGA</t>
  </si>
  <si>
    <t>ROLANDO LACAYO</t>
  </si>
  <si>
    <t>March 28th, 2015</t>
  </si>
  <si>
    <t>March 27th, 2016</t>
  </si>
  <si>
    <t>Mwalyego Amcos</t>
  </si>
  <si>
    <t>Iwala Village, Mbeya Rural</t>
  </si>
  <si>
    <t>Santa Laura</t>
  </si>
  <si>
    <t>Naranjo</t>
  </si>
  <si>
    <t>May 28th, 2014</t>
  </si>
  <si>
    <t>May 28th, 2015</t>
  </si>
  <si>
    <t>OBED RENDON PONCE</t>
  </si>
  <si>
    <t>SAN FERNANDO, CHIAPAS</t>
  </si>
  <si>
    <t>CAFETERA EL GRANDE S.A. DE C.V.</t>
  </si>
  <si>
    <t>SAN FERNANDO</t>
  </si>
  <si>
    <t>MEDINA PEDRERO PRODUCTOS AGRÃƒÂCOLAS SA DE CV</t>
  </si>
  <si>
    <t>September 14th, 2012</t>
  </si>
  <si>
    <t>September 14th, 2013</t>
  </si>
  <si>
    <t>CAFETAL SINAI</t>
  </si>
  <si>
    <t>SANTO REYES NOPALA</t>
  </si>
  <si>
    <t>DIEGO MANUEL WOOLRICH RAMIREZ, ALFREDO FERNANDO WOOLRICH RAMIREZ</t>
  </si>
  <si>
    <t>GERARDO HERNANDEZ VALDERRABANO</t>
  </si>
  <si>
    <t>COMERCIALIZADORA PROFESIONAL MEXICANA S.A. DE C.V.</t>
  </si>
  <si>
    <t>SANTA MARIA SITEPEC</t>
  </si>
  <si>
    <t>ETMAR DIDIER ROBLERO LOPEZ</t>
  </si>
  <si>
    <t>EL DESMORONADO</t>
  </si>
  <si>
    <t>TALPA DE ALLENDE</t>
  </si>
  <si>
    <t>Sample  81.00</t>
  </si>
  <si>
    <t>GRAMA VALLEY</t>
  </si>
  <si>
    <t>GABRIEL DE CARVALHO DIAS</t>
  </si>
  <si>
    <t>September 9th, 2016</t>
  </si>
  <si>
    <t>September 9th, 2017</t>
  </si>
  <si>
    <t>July 22nd, 2016</t>
  </si>
  <si>
    <t>July 22nd, 2017</t>
  </si>
  <si>
    <t>July 23rd, 2015</t>
  </si>
  <si>
    <t>HU KUEI CHING Ã¨Æ’Â¡Ã¦Â¡â€šÃ©Ââ€™</t>
  </si>
  <si>
    <t>May 6th, 2015</t>
  </si>
  <si>
    <t>EL CERRON</t>
  </si>
  <si>
    <t>SAN MARCOS, OCOTEPEQUE</t>
  </si>
  <si>
    <t>NELSON MELGAR &amp; REGINO MELGAL</t>
  </si>
  <si>
    <t>January 26th, 2015</t>
  </si>
  <si>
    <t>January 26th, 2016</t>
  </si>
  <si>
    <t>Mlimani Ngarashi</t>
  </si>
  <si>
    <t>Rural Cooperative Society</t>
  </si>
  <si>
    <t>Taiwan hao ka Ã¥ÂÂ°Ã§ÂÂ£Ã¥Â¥Â½Ã¥â€™â€“Ã¨Å½Å Ã¥Å“â€™</t>
  </si>
  <si>
    <t>Nantou Xinyi Ã¥Ââ€”Ã¦Å â€¢Ã§Â¸Â£Ã¤Â¿Â¡Ã§Â¾Â©Ã©â€žâ€°</t>
  </si>
  <si>
    <t>Zhou hong xiu Ã¥â€˜Â¨Ã§Â´â€¦Ã§Â§â‚¬</t>
  </si>
  <si>
    <t>ALEJANDRO GARCIA PALACIOS</t>
  </si>
  <si>
    <t>FINCA EL GAVILANCILLO</t>
  </si>
  <si>
    <t>INDUSTRIALIZADORA DE KAFFEE ANDES S.A. DE C.V.</t>
  </si>
  <si>
    <t>MOTOZINTLA, CHIAPAS</t>
  </si>
  <si>
    <t>MARTHA PALACIOS</t>
  </si>
  <si>
    <t>ADOLFO LOPEZ MATEOS</t>
  </si>
  <si>
    <t>Ã¥â€¦Â«Ã¦ÂÅ¾Ã¨Å½Å Ã¥Å“â€™</t>
  </si>
  <si>
    <t>Ã¨â€¢Â­Ã©â€“â€Ã¥Â®Â¶</t>
  </si>
  <si>
    <t>December 8th, 2017</t>
  </si>
  <si>
    <t>Sample  80.92</t>
  </si>
  <si>
    <t>December 8th, 2018</t>
  </si>
  <si>
    <t>Thiririka/maara</t>
  </si>
  <si>
    <t>Kiambu/Meru</t>
  </si>
  <si>
    <t>thiririka/Thima</t>
  </si>
  <si>
    <t>Grupo Santab S.A de C.V.</t>
  </si>
  <si>
    <t>Finca Monte AzÃƒÂºl</t>
  </si>
  <si>
    <t>Grupo Santab S.A. de C.V.</t>
  </si>
  <si>
    <t>Jose Oscar Garza Sardaneta</t>
  </si>
  <si>
    <t>Min Hlaing</t>
  </si>
  <si>
    <t>Sithar Coffee Farm</t>
  </si>
  <si>
    <t>Sithar Coffee Co., Ltd.</t>
  </si>
  <si>
    <t>Pyinoolwin</t>
  </si>
  <si>
    <t>Karatu Estate</t>
  </si>
  <si>
    <t>Manyara, Karatu</t>
  </si>
  <si>
    <t>Ã¥Â¼ÂµÃ¦â€“â€¡Ã©â‚¬Â²Ã¨Å½Å Ã¥Å“â€™</t>
  </si>
  <si>
    <t>Ã¥ÂÂ°Ã¤Â¸Â­Ã¦â€“Â°Ã§Â¤Â¾</t>
  </si>
  <si>
    <t>Ã¥Â¼ÂµÃ¦â€“â€¡Ã©â‚¬Â²</t>
  </si>
  <si>
    <t>Matagalpa, Jinotega and Nueva Segovia</t>
  </si>
  <si>
    <t>Bi yun si shi yi Ã§Â¢Â§Ã¤Âºâ€˜Ã¥â€ºâ€ºÃ¥ÂÂÃ¤Â¸â‚¬Ã¥â€™â€“Ã¥â€¢Â¡Ã¥ÂÅ </t>
  </si>
  <si>
    <t>Taichung Taiping Ã¥ÂÂ°Ã¤Â¸Â­Ã¥Â¸â€šÃ¥Â¤ÂªÃ¥Â¹Â³Ã¥Ââ‚¬</t>
  </si>
  <si>
    <t>Lu bi yunÃ¥â€˜â€šÃ§Â¢Â§Ã¤Âºâ€˜</t>
  </si>
  <si>
    <t>Bai he lin Coffee Ã§â„¢Â½Ã©Â¶Â´Ã¦Å¾â€”Ã¥â€™â€“Ã¥â€¢Â¡Ã¨Å½Å Ã¥Å“â€™</t>
  </si>
  <si>
    <t>Nantou Lugu Bai he linÃ¥Ââ€”Ã¦Å â€¢Ã§Â¸Â£Ã©Â¹Â¿Ã¨Â°Â·Ã©â€žâ€°Ã§â„¢Â½Ã©Â¶Â´Ã¦Å¾â€”</t>
  </si>
  <si>
    <t>Ding jin cai Ã¤Â¸ÂÃ©â€¡â€˜Ã¨Â²Â¡</t>
  </si>
  <si>
    <t>Heng lu Coffee Ã¦Â©Â«Ã©Â¹Â¿Ã¥â€™â€“Ã¥â€¢Â¡</t>
  </si>
  <si>
    <t>New Taipei Zhonghe Ã¦â€“Â°Ã¥Å’â€”Ã¥Â¸â€šÃ¤Â¸Â­Ã¥â€™Å’Ã¥Ââ‚¬</t>
  </si>
  <si>
    <t>Lu xing hui Ã¥â€˜â€šÃ¦ËœÅ¸Ã¨Â¼Â</t>
  </si>
  <si>
    <t>EDUARDO LUIS AUGUSTO VELAZQUEZ SOLIS</t>
  </si>
  <si>
    <t>OLOTLAN, EL PLAN, CRIOLLO GARNICA</t>
  </si>
  <si>
    <t>IXHUATLAN DEL CAFE</t>
  </si>
  <si>
    <t>Savan Coffee Bean</t>
  </si>
  <si>
    <t>Sample  80.83</t>
  </si>
  <si>
    <t>Orient</t>
  </si>
  <si>
    <t>LUIS ROBERTO FERMOSO BELTRAN</t>
  </si>
  <si>
    <t>LA VICTORIA PANTE NUBES</t>
  </si>
  <si>
    <t>PRODUCTORA RURAL LA VICTORIA S.P.R. DE R.L.</t>
  </si>
  <si>
    <t>DOMINGO MUGUIRA REVUELTA</t>
  </si>
  <si>
    <t>JOSE MANUEL VERGARA CORTES</t>
  </si>
  <si>
    <t>CAFÃƒâ€° SAN BLAS</t>
  </si>
  <si>
    <t>JUAN JOSE CASAS BLANCO</t>
  </si>
  <si>
    <t>SELVA NEGRA</t>
  </si>
  <si>
    <t>MOISES GUILLERMO CARRERA MONTES</t>
  </si>
  <si>
    <t>CASTELHANA FARM</t>
  </si>
  <si>
    <t>DIOGO TUDELA NETO</t>
  </si>
  <si>
    <t>Sample  80.75</t>
  </si>
  <si>
    <t>U Soe</t>
  </si>
  <si>
    <t>Myaing</t>
  </si>
  <si>
    <t>EXPORTCAFE</t>
  </si>
  <si>
    <t>May 27th, 2016</t>
  </si>
  <si>
    <t>Juan Damaso</t>
  </si>
  <si>
    <t>Siguatepeque, Comayagua</t>
  </si>
  <si>
    <t>La Gran Manzana</t>
  </si>
  <si>
    <t>May 25th, 2015</t>
  </si>
  <si>
    <t>May 24th, 2016</t>
  </si>
  <si>
    <t>April 11th, 2014</t>
  </si>
  <si>
    <t>April 11th, 2015</t>
  </si>
  <si>
    <t>SAN JOSÃƒâ€° Y EL PORTILLO</t>
  </si>
  <si>
    <t>JOSE RIOS LARA, APOLONIA FRANCO TORRES, JENARO GONZALES MENDOZA</t>
  </si>
  <si>
    <t>2000 Farms</t>
  </si>
  <si>
    <t>COOPAIMAR Copperative Agro Industriel de Marmelade</t>
  </si>
  <si>
    <t>Ã¨Æ’â€“Ã¨Æ’â€“Ã§Â³â€“</t>
  </si>
  <si>
    <t>Ã¥â€ÂÃ¦Â¬Å Ã§â€ºâ€º</t>
  </si>
  <si>
    <t>Sample  80.67</t>
  </si>
  <si>
    <t>Sumatra Brastagi</t>
  </si>
  <si>
    <t>November 10th, 2015</t>
  </si>
  <si>
    <t>November 9th, 2016</t>
  </si>
  <si>
    <t>October 23rd, 2015</t>
  </si>
  <si>
    <t>October 22nd, 2016</t>
  </si>
  <si>
    <t>February 27th, 2016</t>
  </si>
  <si>
    <t>EL DESMORONADO, TALPAN DE ALLENDE JALISCO</t>
  </si>
  <si>
    <t>CAFE DON BALBINO S.C. DE R.L. DE C.V.</t>
  </si>
  <si>
    <t>October 23rd, 2014</t>
  </si>
  <si>
    <t>FINCA SANTO TOMAS PACHUJ, GUATEMALA</t>
  </si>
  <si>
    <t>PACHUJ, S.A</t>
  </si>
  <si>
    <t>June 5th, 2014</t>
  </si>
  <si>
    <t>LETICIA FARM</t>
  </si>
  <si>
    <t>MAX KEND TAKIUTI E OUTROS</t>
  </si>
  <si>
    <t>Sample  80.58</t>
  </si>
  <si>
    <t>March 11th, 2017</t>
  </si>
  <si>
    <t>Los Saltarines</t>
  </si>
  <si>
    <t>Nueva Segovia</t>
  </si>
  <si>
    <t>ADONIS JOSE ORTEZ BELTRAN</t>
  </si>
  <si>
    <t>Burka Coffee Estate</t>
  </si>
  <si>
    <t>Burka coffee Estates</t>
  </si>
  <si>
    <t>Burka Coffee Estates</t>
  </si>
  <si>
    <t>FINCA EL NARANJAL</t>
  </si>
  <si>
    <t>BYRON ALONZO SOLIS</t>
  </si>
  <si>
    <t>January 28th, 2014</t>
  </si>
  <si>
    <t>January 28th, 2015</t>
  </si>
  <si>
    <t>Ã§Å½â€¹Ã§Â§â€¹Ã©â€¡â€˜</t>
  </si>
  <si>
    <t>Sample  80.50</t>
  </si>
  <si>
    <t>EL GUAYABO</t>
  </si>
  <si>
    <t>PETER SCHOELFELD, S.A</t>
  </si>
  <si>
    <t>EDWIN MUÃƒâ€˜OZ</t>
  </si>
  <si>
    <t>Janny Marlith Torres</t>
  </si>
  <si>
    <t>La Bendicion</t>
  </si>
  <si>
    <t>Coffee planet Corporation S.A</t>
  </si>
  <si>
    <t>Ocotepeque</t>
  </si>
  <si>
    <t>Jorge Alfredo Pinto</t>
  </si>
  <si>
    <t>Lindolpho de Carvalho Dias</t>
  </si>
  <si>
    <t>November 17th, 2015</t>
  </si>
  <si>
    <t>November 16th, 2016</t>
  </si>
  <si>
    <t>Shwe Yin Mar Coffee</t>
  </si>
  <si>
    <t>Pyin Oo Lwin</t>
  </si>
  <si>
    <t>Shwe Yin Mar</t>
  </si>
  <si>
    <t>OUTSPAN GUATEMALA, S.A.</t>
  </si>
  <si>
    <t>April 23rd, 2014</t>
  </si>
  <si>
    <t>PEREIRA ESTATE COFFEE</t>
  </si>
  <si>
    <t>April 17th, 2014</t>
  </si>
  <si>
    <t>April 17th, 2015</t>
  </si>
  <si>
    <t>BARRANCA DE LAS FLORES</t>
  </si>
  <si>
    <t>IDMAR DE JESUS VELASQUEZ CALDERON</t>
  </si>
  <si>
    <t>February 13th, 2013</t>
  </si>
  <si>
    <t>February 13th, 2014</t>
  </si>
  <si>
    <t>ISRAEL EDUARDO PAZ GARCIA</t>
  </si>
  <si>
    <t>PEÃƒâ€˜A NEGRA</t>
  </si>
  <si>
    <t>CAFEORGANICO.MX</t>
  </si>
  <si>
    <t>ZARAGOZA ITUNDUJIA</t>
  </si>
  <si>
    <t>HERAS HERNANDEZ GAUDENCIO</t>
  </si>
  <si>
    <t>Sample  80.42</t>
  </si>
  <si>
    <t>February 2nd, 2017</t>
  </si>
  <si>
    <t>Ã¦ËœÂ¥Ã©Â¢Â¨Ã¥â€™â€“Ã¥â€¢Â¡</t>
  </si>
  <si>
    <t>Ã¦â€ºÂ¾Ã¦Å¾â€”Ã¦ËœÂ¥Ã¨â€¹Â±</t>
  </si>
  <si>
    <t>Finca La Fany</t>
  </si>
  <si>
    <t>Department of Ahuachapan, Municipality of Apanecallamatepec Mountain</t>
  </si>
  <si>
    <t>Luis, Rafael and Carmen Silva Hoff</t>
  </si>
  <si>
    <t xml:space="preserve">Guoxing Farm Coffee Ã¥Å“â€¹Ã¥Â§â€œÃ¨Â¾Â²Ã¥Â Â´Ã¥â€™â€“Ã¥â€¢Â¡        </t>
  </si>
  <si>
    <t xml:space="preserve">Blossom ValleyÃ¥Â®Â¸Ã¥Â¶Â§Ã¥Å“â€¹Ã©Å¡â€º        </t>
  </si>
  <si>
    <t xml:space="preserve">Nantou Guoxing Ã¥Ââ€”Ã¦Å â€¢Ã§Â¸Â£Ã¥Å“â€¹Ã¥Â§â€œÃ©â€žâ€°        </t>
  </si>
  <si>
    <t xml:space="preserve">Huang san lang Ã©Â»Æ’Ã¤Â¸â€°Ã©Æ’Å½        </t>
  </si>
  <si>
    <t xml:space="preserve">Blossom Valley International
</t>
  </si>
  <si>
    <t xml:space="preserve">December 26th, 2013
</t>
  </si>
  <si>
    <t xml:space="preserve">No.72 Mo-Fan St. Taiwan Zip: 403
</t>
  </si>
  <si>
    <t xml:space="preserve">Damon Chen - +886-4-23022323
</t>
  </si>
  <si>
    <t>COPALITA</t>
  </si>
  <si>
    <t>POCHUTLA</t>
  </si>
  <si>
    <t>CARLOS ALBERTO GOMEZ</t>
  </si>
  <si>
    <t>Sangana Commodities K limited</t>
  </si>
  <si>
    <t>MUMIRWA</t>
  </si>
  <si>
    <t>SOGESTAL MUMIRWA</t>
  </si>
  <si>
    <t>Sample  80.33</t>
  </si>
  <si>
    <t>January 21st, 2017</t>
  </si>
  <si>
    <t>Delfina Leon Shine</t>
  </si>
  <si>
    <t>Delfina Farm</t>
  </si>
  <si>
    <t>Mkuu Rombo</t>
  </si>
  <si>
    <t>Kongoni Estate</t>
  </si>
  <si>
    <t>TOKOFFEEÃ¨Å½Å Ã¥Å“â€™</t>
  </si>
  <si>
    <t>Wu yi ting Ã¥ÂÂ³Ã¤Â¼Å Ã¥Â©Â·</t>
  </si>
  <si>
    <t>LA CASTELLANA</t>
  </si>
  <si>
    <t>AGRIPEC DE LA VEGA Y CIA.</t>
  </si>
  <si>
    <t>June 6th, 2014</t>
  </si>
  <si>
    <t>Kelem Welega</t>
  </si>
  <si>
    <t>Volcafe Ltda. - Brasil</t>
  </si>
  <si>
    <t>SÃƒÂ£o Rafael_ RA/RAS Certified</t>
  </si>
  <si>
    <t>Cerrado - Monte Carmelo - Minas Gerais</t>
  </si>
  <si>
    <t>Luiz Augusto Pereira Moguilod</t>
  </si>
  <si>
    <t>November 3rd, 2017</t>
  </si>
  <si>
    <t>Sample  80.25</t>
  </si>
  <si>
    <t>November 3rd, 2018</t>
  </si>
  <si>
    <t>Yamilet Lope</t>
  </si>
  <si>
    <t>Cortapico</t>
  </si>
  <si>
    <t>Sierra Madre Occidental</t>
  </si>
  <si>
    <t>Balbino Ramirez Flores</t>
  </si>
  <si>
    <t>April 26th, 2016</t>
  </si>
  <si>
    <t>April 26th, 2017</t>
  </si>
  <si>
    <t>Bob McCauley</t>
  </si>
  <si>
    <t>Waylead Farms</t>
  </si>
  <si>
    <t>Waylead Industrial Co, Ltd.</t>
  </si>
  <si>
    <t>Yauk Sauk, Shan State</t>
  </si>
  <si>
    <t>Waylead Co, Ltd</t>
  </si>
  <si>
    <t>August 27th, 2015</t>
  </si>
  <si>
    <t>August 26th, 2016</t>
  </si>
  <si>
    <t>U Htun Htun</t>
  </si>
  <si>
    <t>Thein Kone</t>
  </si>
  <si>
    <t>Gloria Antonieta Escobar Urrutia</t>
  </si>
  <si>
    <t>FINCA EL CONSUELO</t>
  </si>
  <si>
    <t>ZEAS ESCOBAR Y COMPAÃƒâ€˜ÃƒÂA LIMITADA</t>
  </si>
  <si>
    <t>MATAGALPA - NICARAGUA</t>
  </si>
  <si>
    <t>GLORIA ANTONIETA ESCOBAR URRUTIA</t>
  </si>
  <si>
    <t>March 3rd, 2014</t>
  </si>
  <si>
    <t>March 3rd, 2015</t>
  </si>
  <si>
    <t>Honor dela Fuente</t>
  </si>
  <si>
    <t>Costco Wholesale Industries</t>
  </si>
  <si>
    <t>January 8th, 2014</t>
  </si>
  <si>
    <t>Weng hui ling Ã§Â¿ÂÃ¦Æ’Â Ã©Ë†Â´</t>
  </si>
  <si>
    <t>Chiayi FanluÃ¥Ëœâ€°Ã§Â¾Â©Ã§Â¸Â£Ã§â€¢ÂªÃ¨Â·Â¯Ã©â€žâ€°</t>
  </si>
  <si>
    <t>January 9th, 2013</t>
  </si>
  <si>
    <t>January 9th, 2014</t>
  </si>
  <si>
    <t>MIRADOR</t>
  </si>
  <si>
    <t>HERNANDEZ PACHECO, TIMOTEO</t>
  </si>
  <si>
    <t>May 9th, 2017</t>
  </si>
  <si>
    <t>Sample  80.17</t>
  </si>
  <si>
    <t>May 9th, 2018</t>
  </si>
  <si>
    <t>Los Mesones</t>
  </si>
  <si>
    <t>Sheldom La rue</t>
  </si>
  <si>
    <t>August 7th, 2013</t>
  </si>
  <si>
    <t>August 7th, 2014</t>
  </si>
  <si>
    <t>PABLO ENRIQUE MARTINEZ GAMA</t>
  </si>
  <si>
    <t>LA ORDUÃƒâ€˜A, COATEPEC, VERACRUZ</t>
  </si>
  <si>
    <t>CAFÃƒâ€° KATSINA</t>
  </si>
  <si>
    <t>EL CARRIZO</t>
  </si>
  <si>
    <t>CIRILO JOSE JOSE</t>
  </si>
  <si>
    <t>September 13th, 2012</t>
  </si>
  <si>
    <t>MARCO VIRGILIO RAMIREZ TELIZ</t>
  </si>
  <si>
    <t>EL AGUACATE</t>
  </si>
  <si>
    <t>CAFES DE NARANJAL S.A. DE C.V</t>
  </si>
  <si>
    <t>Brayan Cunha Souza</t>
  </si>
  <si>
    <t>CARMO COFFEES</t>
  </si>
  <si>
    <t>November 29th, 2017</t>
  </si>
  <si>
    <t>Sample  80.08</t>
  </si>
  <si>
    <t>November 29th, 2018</t>
  </si>
  <si>
    <t>Ã¥Â¥Â½Ã¨â€¡ÂªÃ¥Å“Â¨Ã¥â€™â€“Ã¥â€¢Â¡Ã¨Å½Å Ã¥Å“â€™</t>
  </si>
  <si>
    <t>Ã¨â€¹â€”Ã¦Â â€”Ã¦Â³Â°Ã¥Â®â€°</t>
  </si>
  <si>
    <t>Ã§Â°Â¡Ã§Â¾Â©Ã¦Â¦Â®</t>
  </si>
  <si>
    <t>Sheng he shang pin Coffee Ã¨Ââ€“Ã¨ÂÂ·Ã¤Â¸Å Ã¥â€œÂÃ¥â€™â€“Ã¥â€¢Â¡Ã¥ÂÅ </t>
  </si>
  <si>
    <t>Yunlin Gukeng He bao Ã©â€ºÂ²Ã¦Å¾â€”Ã§Â¸Â£Ã¥ÂÂ¤Ã¥Ââ€˜Ã©â€žâ€°Ã¨ÂÂ·Ã¨â€¹Å¾Ã¦Ââ€˜</t>
  </si>
  <si>
    <t>Du zheng ru Ã¦ÂÅ“Ã¦â€Â¿Ã¥â€žâ€™</t>
  </si>
  <si>
    <t>A shu she Coffee Ã©ËœÂ¿Ã¦ÂÅ¸Ã§Â¤Â¾Ã¥â€™â€“Ã¥â€¢Â¡Ã¨Å½Å Ã¥Å“â€™</t>
  </si>
  <si>
    <t>Zheng zhao ming Ã©â€žÂ­Ã¦ËœÂ­Ã¦ËœÅ½</t>
  </si>
  <si>
    <t>Wu kun shan Coffee Ã¥ÂÂ³Ã§â€žÅ“Ã¥Â±Â±Ã¥â€™â€“Ã¥â€¢Â¡Ã¥Å“â€™</t>
  </si>
  <si>
    <t>Wu kun shan Ã¥ÂÂ³Ã§â€žÅ“Ã¥Â±Â±</t>
  </si>
  <si>
    <t>EL TABACO</t>
  </si>
  <si>
    <t>ALBERTA TEODORO ANALCO</t>
  </si>
  <si>
    <t>FEDERICO PACHECO PEREZ</t>
  </si>
  <si>
    <t>ESCUITLA</t>
  </si>
  <si>
    <t>June 13th, 2017</t>
  </si>
  <si>
    <t>Sample  80.00</t>
  </si>
  <si>
    <t>June 13th, 2018</t>
  </si>
  <si>
    <t>Ngu Shwe Li</t>
  </si>
  <si>
    <t>Doe Kwin</t>
  </si>
  <si>
    <t>Ngu Shwe Li Coffee Estate</t>
  </si>
  <si>
    <t>Doe Kwin, Pyin Oo Lwin</t>
  </si>
  <si>
    <t>Sierra Fraylesca, Chiapas</t>
  </si>
  <si>
    <t>Zhang li hong Coffee Ã¥Â¼ÂµÃ§Â«â€¹Ã¥Â®ÂÃ¥â€™â€“Ã¥â€¢Â¡Ã¨Å½Å Ã¥Å“â€™</t>
  </si>
  <si>
    <t>Zhang xian tong Ã¥Â¼ÂµÃ§Å’Â®Ã©Å â€¦</t>
  </si>
  <si>
    <t>SEMIRAMIS CASAS VELAZQUEZ</t>
  </si>
  <si>
    <t>SANTA CLARA, CALIFORNIA Y CAMILA</t>
  </si>
  <si>
    <t>SAN MIGUEL DEL PUERTO</t>
  </si>
  <si>
    <t>Sample  79.92</t>
  </si>
  <si>
    <t>FINCA BUENOS AIRES</t>
  </si>
  <si>
    <t>RANCHO SAN FRANCISCO III</t>
  </si>
  <si>
    <t>DELMAR MORENO GUILLEN</t>
  </si>
  <si>
    <t>FINCA MONTEGRANDE</t>
  </si>
  <si>
    <t>MARIA ELENA TERESA FERNANDEZ CEJA</t>
  </si>
  <si>
    <t>FINCA LA ORDUÃƒâ€˜A</t>
  </si>
  <si>
    <t>JESUS CARLOS CADENA VALDIVIA</t>
  </si>
  <si>
    <t>FINCA HUEHUETECPAN</t>
  </si>
  <si>
    <t>CAFETALERA LA ASUNCIÃƒâ€œN S.A. DE C.V.</t>
  </si>
  <si>
    <t>YARA ESTATE / BENVAR ESTATE</t>
  </si>
  <si>
    <t>KIAMBU</t>
  </si>
  <si>
    <t>YARA / BENVAR</t>
  </si>
  <si>
    <t>August 25th, 2017</t>
  </si>
  <si>
    <t>Sample  79.83</t>
  </si>
  <si>
    <t>August 25th, 2018</t>
  </si>
  <si>
    <t>AsociaciÃƒÂ³n Aldea Global Jinotega</t>
  </si>
  <si>
    <t>LA CUCHILLA</t>
  </si>
  <si>
    <t>CIRO DE LA VEQUIA CESSA</t>
  </si>
  <si>
    <t>Sample  79.75</t>
  </si>
  <si>
    <t>Ka-vulungan Coffee Estate</t>
  </si>
  <si>
    <t>Taiwu Township , Pingtung County Ã¥Â±ÂÃ¦ÂÂ±Ã§Â¸Â£Ã¦Â³Â°Ã¦Â­Â¦Ã©â€žâ€°</t>
  </si>
  <si>
    <t>Wei-Chieh ( Jack ) Hua</t>
  </si>
  <si>
    <t>Baijiada Coffee FarmÃ¤Â½Â°Ã¥Å Â Ã©Ââ€Ã¥â€™â€“Ã¥â€¢Â¡Ã¨Å½Å Ã¥Å“â€™</t>
  </si>
  <si>
    <t>Baihe Dist., Tainan City Ã¨â€¡ÂºÃ¥Ââ€”Ã¥Â¸â€šÃ§â„¢Â½Ã¦Â²Â³Ã¥Ââ‚¬</t>
  </si>
  <si>
    <t>LIN REN FU Ã¦Å¾â€”Ã¤ÂºÂºÃ¥Â¯Å’</t>
  </si>
  <si>
    <t>July 28th, 2014</t>
  </si>
  <si>
    <t>July 28th, 2015</t>
  </si>
  <si>
    <t>Huanuco</t>
  </si>
  <si>
    <t>January 23rd, 2014</t>
  </si>
  <si>
    <t>January 23rd, 2015</t>
  </si>
  <si>
    <t>Brunca</t>
  </si>
  <si>
    <t>Coopeagri</t>
  </si>
  <si>
    <t>September 23rd, 2013</t>
  </si>
  <si>
    <t>LEONIDES DE LA CRUZ LOPEZ</t>
  </si>
  <si>
    <t>COMONYAJ NOPTIC S DE SS</t>
  </si>
  <si>
    <t>COMON YAJ NOPTIC S. DE SS</t>
  </si>
  <si>
    <t>VARIAS COUNIDADES</t>
  </si>
  <si>
    <t>MINERVA ZUÃƒâ€˜IGA GARCIA</t>
  </si>
  <si>
    <t>EL VERGEL</t>
  </si>
  <si>
    <t>ANGEL GONZALES</t>
  </si>
  <si>
    <t>22 full defects</t>
  </si>
  <si>
    <t>Genuine Antigua Medina</t>
  </si>
  <si>
    <t>Antigua</t>
  </si>
  <si>
    <t>Jorge Bolanos</t>
  </si>
  <si>
    <t>ALFREDO MOISES CEJA</t>
  </si>
  <si>
    <t>Sample  79.67</t>
  </si>
  <si>
    <t>CACAHUATIQUE</t>
  </si>
  <si>
    <t>Sociedad Cooperativa de Cafetaleros de Ciudad Barrios de R.L.</t>
  </si>
  <si>
    <t>June 27th, 2013</t>
  </si>
  <si>
    <t>EL ENCINAL</t>
  </si>
  <si>
    <t>GOMEZ GRANILLO, VERONICO</t>
  </si>
  <si>
    <t>CONSOLAPA</t>
  </si>
  <si>
    <t>CECILIA AVILA CAMBEROS</t>
  </si>
  <si>
    <t>TEPETZINGO</t>
  </si>
  <si>
    <t>ROGELIO JACOME MORALES</t>
  </si>
  <si>
    <t>Sample  79.58</t>
  </si>
  <si>
    <t>January 13th, 2011</t>
  </si>
  <si>
    <t>19 full defects</t>
  </si>
  <si>
    <t>January 13th, 2012</t>
  </si>
  <si>
    <t>Cooperativa de Servicio MÃƒÂºltiples el GorriÃƒÂ³n R.L</t>
  </si>
  <si>
    <t>Sample  79.50</t>
  </si>
  <si>
    <t>Su-Zhen Huang Ã©Â»Æ’Ã§Â´Â Ã§Å“Å¸</t>
  </si>
  <si>
    <t>Nantou Ã¥Ââ€”Ã¦Å â€¢Ã¦â€”Â¥Ã¦Å“Ë†Ã¦Â½Â­</t>
  </si>
  <si>
    <t>Ã¥Â¼ÂµÃ§Â´Â Ã§Å“Å¸</t>
  </si>
  <si>
    <t>MARIO JOSE FERNANDEZ</t>
  </si>
  <si>
    <t>CASA BLANCA</t>
  </si>
  <si>
    <t>MARIA DE LA LUZ SANCHEZ TODD</t>
  </si>
  <si>
    <t>May 13th, 2014</t>
  </si>
  <si>
    <t>Sample  79.42</t>
  </si>
  <si>
    <t>May 13th, 2015</t>
  </si>
  <si>
    <t>OUTSPAN GUATEMALA S.A.</t>
  </si>
  <si>
    <t>March 31st, 2014</t>
  </si>
  <si>
    <t>ADRIANA TORRES RICO QUEVEDO</t>
  </si>
  <si>
    <t>CRE-LEG L-4</t>
  </si>
  <si>
    <t>CAFESSISIMO COMPAÃƒâ€˜IA S.A. DE C.V.</t>
  </si>
  <si>
    <t>30 full defects</t>
  </si>
  <si>
    <t>Sample  79.33</t>
  </si>
  <si>
    <t>Pereira</t>
  </si>
  <si>
    <t>Spot</t>
  </si>
  <si>
    <t>ERIC JESUS CORDOBA ARROYO</t>
  </si>
  <si>
    <t>EL ENCANTO</t>
  </si>
  <si>
    <t>ZENTLA</t>
  </si>
  <si>
    <t>LA GLORIA</t>
  </si>
  <si>
    <t>ANTONIO CORDOBA MURILLO</t>
  </si>
  <si>
    <t>Conquista/ Morito</t>
  </si>
  <si>
    <t>BaiShenCun Coffee FarmÃ§â„¢Â¾Ã¥â€¹ÂÃ¦Ââ€˜Ã¥â€™â€“Ã¥â€¢Â¡Ã¨Å½Å Ã¥Å“â€™</t>
  </si>
  <si>
    <t>WU SHU YI Ã¥Â·Â«Ã¥Ââ€Ã¦â€ Â¶</t>
  </si>
  <si>
    <t>Sample  79.25</t>
  </si>
  <si>
    <t>Sample  79.17</t>
  </si>
  <si>
    <t>Coffee Planet Corporation S.A</t>
  </si>
  <si>
    <t>July 27th, 2017</t>
  </si>
  <si>
    <t>July 27th, 2018</t>
  </si>
  <si>
    <t>OCCIDENTE</t>
  </si>
  <si>
    <t>June 29th, 2016</t>
  </si>
  <si>
    <t>San Rafael</t>
  </si>
  <si>
    <t>LA TEJERIA</t>
  </si>
  <si>
    <t>HILARIO GARCÃƒÂA SANDOVAL</t>
  </si>
  <si>
    <t>JULIO CESAR ROBLES FLORES</t>
  </si>
  <si>
    <t>EL DELIRIO</t>
  </si>
  <si>
    <t>SOCIEADAD COOPERATIVA INDUSTRIAL CAFES YAJALON S. C. L.</t>
  </si>
  <si>
    <t>34 full defects</t>
  </si>
  <si>
    <t>Sample  79.08</t>
  </si>
  <si>
    <t>HUANACAXTLE</t>
  </si>
  <si>
    <t>GUADALUPE HERAS HERNANDEZ</t>
  </si>
  <si>
    <t>JUANA RODRIGUEZ GUTIERREZ</t>
  </si>
  <si>
    <t>LAS PALMAS</t>
  </si>
  <si>
    <t>PRODUCTORES E INDUSTRIALIZADORES DE CAFÃƒâ€° ORGÃƒÂNICO LA FE S.C. DE R.L.</t>
  </si>
  <si>
    <t>TLACUILOTEPEC</t>
  </si>
  <si>
    <t>September 12th, 2012</t>
  </si>
  <si>
    <t>45 full defects</t>
  </si>
  <si>
    <t>September 12th, 2013</t>
  </si>
  <si>
    <t>Varias</t>
  </si>
  <si>
    <t>Outspan Guatemala, S.A.</t>
  </si>
  <si>
    <t>Varios</t>
  </si>
  <si>
    <t>September 11th, 2014</t>
  </si>
  <si>
    <t>Sample  79.00</t>
  </si>
  <si>
    <t>September 11th, 2015</t>
  </si>
  <si>
    <t>CAFES FINOS DE EXPORTACION S DE R.L.</t>
  </si>
  <si>
    <t>Varios Farms</t>
  </si>
  <si>
    <t>INTIBUCA</t>
  </si>
  <si>
    <t>Cooperativa Coaquil</t>
  </si>
  <si>
    <t>Sustainable Harvest Coffee</t>
  </si>
  <si>
    <t>San Ignacio</t>
  </si>
  <si>
    <t>Frontera</t>
  </si>
  <si>
    <t>January 8th, 2013</t>
  </si>
  <si>
    <t>GONZALO DE AQUINO FLORES</t>
  </si>
  <si>
    <t>CafÃƒÂ© Monteabuelo S.A. DE C.V.</t>
  </si>
  <si>
    <t>ILIATENCO, GUERRERO</t>
  </si>
  <si>
    <t>EL SAUCE</t>
  </si>
  <si>
    <t>JUAN CRUZ RIAÃƒâ€˜O</t>
  </si>
  <si>
    <t>JUAN AVENAMAR RODRIGUEZ FUNEZ</t>
  </si>
  <si>
    <t>PICO DEL ORO</t>
  </si>
  <si>
    <t>CAFÃƒâ€° PICO DE LORO</t>
  </si>
  <si>
    <t>38 full defects</t>
  </si>
  <si>
    <t>Sample  78.92</t>
  </si>
  <si>
    <t>LA PANDORA</t>
  </si>
  <si>
    <t>LUISA ZUÃƒâ€˜IGA GARCÃƒÂA</t>
  </si>
  <si>
    <t>TeÃƒÂ³filo NarvÃƒÂ¡ez</t>
  </si>
  <si>
    <t>May 22nd, 2017</t>
  </si>
  <si>
    <t>Sample  78.83</t>
  </si>
  <si>
    <t>May 22nd, 2018</t>
  </si>
  <si>
    <t>Sample  78.75</t>
  </si>
  <si>
    <t>July 5th, 2013</t>
  </si>
  <si>
    <t>July 5th, 2014</t>
  </si>
  <si>
    <t>OCTAVIO AUGUSTO DIAZ TREJO</t>
  </si>
  <si>
    <t>LA PATRONA, EL TREBOL, LA CADENA</t>
  </si>
  <si>
    <t>EMPAGRI S.P.R. DE R.L. DE C.V.</t>
  </si>
  <si>
    <t>JOSE VAZQUEZ CANTON, JOSE ANTONIO JIMENEZ GONZALEZ, IRENEO GARCIA VALDIVIA</t>
  </si>
  <si>
    <t>DAMASO MARTINEZ PEREZ</t>
  </si>
  <si>
    <t>EL TESORO</t>
  </si>
  <si>
    <t>July 16th, 2012</t>
  </si>
  <si>
    <t>PRODUCTORES DE ESPECIALIDAD EMILIANO ZAPEATA, SPR.</t>
  </si>
  <si>
    <t>LOS ENCINOS</t>
  </si>
  <si>
    <t>OHUAPAN, TLALTETELA</t>
  </si>
  <si>
    <t>PEDRO HERRERA GUZMAN, AURELIO GABRIEL HERNANDEZ ,MARIA DE LOURDES DERISTAIN TRESS</t>
  </si>
  <si>
    <t>Sample  78.67</t>
  </si>
  <si>
    <t>JUAN GARCIA HERNANDEZ</t>
  </si>
  <si>
    <t>LOS PINOS</t>
  </si>
  <si>
    <t>YECUATLA</t>
  </si>
  <si>
    <t>LOS SALTARINES</t>
  </si>
  <si>
    <t>February 17th, 2016</t>
  </si>
  <si>
    <t>Sample  78.58</t>
  </si>
  <si>
    <t>February 16th, 2017</t>
  </si>
  <si>
    <t>September 4th, 2014</t>
  </si>
  <si>
    <t>September 4th, 2015</t>
  </si>
  <si>
    <t>GUO JIUN HUNG Ã©Æ’Â­Ã¤Â¿Å Ã¥Â®Â &amp; TSENG RU FENG Ã¦â€ºÂ¾Ã¥Â¦â€šÃ¦Â¥â€œ</t>
  </si>
  <si>
    <t>GRAPOS EL PORVENIR</t>
  </si>
  <si>
    <t>EPIFANIO GARCIA DE MIGUEL</t>
  </si>
  <si>
    <t>COFRADIA</t>
  </si>
  <si>
    <t>COFRADIA DE SUCHITLAN</t>
  </si>
  <si>
    <t>J. CARMEN GUZMAN CONCEPCION, IGNACIO RAMIREZ BARAJAS, DIONICIO GARCIA RAMIREZ</t>
  </si>
  <si>
    <t>UniÃƒÂ³n de Ejidos San Fernando</t>
  </si>
  <si>
    <t>Sierra, Chiapas</t>
  </si>
  <si>
    <t>Various small producers</t>
  </si>
  <si>
    <t>Sample  78.50</t>
  </si>
  <si>
    <t>ROSARIO MIGUEL HERNANDEZ</t>
  </si>
  <si>
    <t>FINCA SEGO</t>
  </si>
  <si>
    <t>VILLA TALEA CAFÃƒâ€°</t>
  </si>
  <si>
    <t>VILLA TALEA DE CASTRO</t>
  </si>
  <si>
    <t>REYNALDO OLIVERA RIOS</t>
  </si>
  <si>
    <t>FRANCISCO RUIZ NUNEZ</t>
  </si>
  <si>
    <t>CERCA DE LOS ANGELES</t>
  </si>
  <si>
    <t>LOS ANGELES</t>
  </si>
  <si>
    <t>FRANCISCO RUIZ NUÃƒâ€˜EZ</t>
  </si>
  <si>
    <t>Manoel Cardoso and Galileo Cardoso</t>
  </si>
  <si>
    <t>Sample  78.42</t>
  </si>
  <si>
    <t>EL NARANJO</t>
  </si>
  <si>
    <t>LAMBERTO JOSÃƒâ€° GARCÃƒÂA</t>
  </si>
  <si>
    <t>Sample  78.33</t>
  </si>
  <si>
    <t xml:space="preserve">PABLO CERVANTES MORELOS        </t>
  </si>
  <si>
    <t>LLANO HERMOSO</t>
  </si>
  <si>
    <t xml:space="preserve">ASOCIACIÃƒâ€œN AGRICOLA LOCAL DE PRODUCTORES DE CAFÃƒâ€° DE HUAUTLA DE JIMENEZ        </t>
  </si>
  <si>
    <t xml:space="preserve">XOCHITONALCO, HUAUTLA        </t>
  </si>
  <si>
    <t>47 full defects</t>
  </si>
  <si>
    <t xml:space="preserve">Tenayuca 107 Col. Vertiz Narvarte MÃƒÂ©xico D.F. Z.C. 03600
</t>
  </si>
  <si>
    <t xml:space="preserve">Sylvia GutiÃƒÂ©rrez - 52-55-56884569 ext 6792
</t>
  </si>
  <si>
    <t>Ijen East Java</t>
  </si>
  <si>
    <t>vary farms</t>
  </si>
  <si>
    <t>Sample  78.17</t>
  </si>
  <si>
    <t>July 18th, 2018</t>
  </si>
  <si>
    <t>GUSTAVO AMIEVA GONZALEZ</t>
  </si>
  <si>
    <t>CORDOBA</t>
  </si>
  <si>
    <t>CONSUELO GONZALEZ GOMEZ</t>
  </si>
  <si>
    <t>Sample  78.08</t>
  </si>
  <si>
    <t>Sample  78.00</t>
  </si>
  <si>
    <t>May 15th, 2014</t>
  </si>
  <si>
    <t>May 15th, 2015</t>
  </si>
  <si>
    <t>April 29th, 2013</t>
  </si>
  <si>
    <t>April 29th, 2014</t>
  </si>
  <si>
    <t>FINCA LA FORTUNA</t>
  </si>
  <si>
    <t>MARIO GARCÃƒÂA</t>
  </si>
  <si>
    <t>occidental</t>
  </si>
  <si>
    <t>Sample  77.92</t>
  </si>
  <si>
    <t>GUSTAVO ABARCA SOLIS</t>
  </si>
  <si>
    <t>EL REGADITO</t>
  </si>
  <si>
    <t>BENCAFE, S. A.</t>
  </si>
  <si>
    <t>EL BRIGADUM - LA CORONELA</t>
  </si>
  <si>
    <t>BENEFICIADORA NORTEÃƒâ€˜A DE CAFE, S. A. (BENCAFE)</t>
  </si>
  <si>
    <t>JINOTEGA PROVINCE</t>
  </si>
  <si>
    <t>MARCIO ALBERTO RIVERA CASTELLON</t>
  </si>
  <si>
    <t>February 29th, 2016</t>
  </si>
  <si>
    <t>Sample  77.83</t>
  </si>
  <si>
    <t>February 28th, 2017</t>
  </si>
  <si>
    <t>Dongshan Gaoyuan village chief manor coffee Tainan, Taiwan Ã¥ÂÂ°Ã§ÂÂ£Ã¥ÂÂ°Ã¥Ââ€”Ã¦ÂÂ±Ã¥Â±Â±Ã©Â«ËœÃ¥Å½Å¸Ã¦Ââ€˜Ã©â€¢Â·Ã¨Å½Å Ã¥Å“â€™Ã¥â€™â€“Ã¥â€¢Â¡</t>
  </si>
  <si>
    <t>Chen Shuei Lian Ã©â„¢Â³Ã¦Â°Â´Ã©â‚¬Â£</t>
  </si>
  <si>
    <t>Sample  77.67</t>
  </si>
  <si>
    <t>STEPHANY ESCAMILLA FEMAT</t>
  </si>
  <si>
    <t>RANCHO LOS LAURELES</t>
  </si>
  <si>
    <t>RUBRIA OCHOA BELLO</t>
  </si>
  <si>
    <t>Sample  77.50</t>
  </si>
  <si>
    <t>MARGARITA DE NUYENS Y/O CARLOS NUYENS</t>
  </si>
  <si>
    <t>January 29th, 2013</t>
  </si>
  <si>
    <t>Sample  77.42</t>
  </si>
  <si>
    <t>January 29th, 2014</t>
  </si>
  <si>
    <t>Sample  77.33</t>
  </si>
  <si>
    <t>AQUILINO GARCÃƒÂA RIAÃƒâ€˜O</t>
  </si>
  <si>
    <t>Sample  77.25</t>
  </si>
  <si>
    <t>FINCA LOS ANDES</t>
  </si>
  <si>
    <t>ALEJANDRO GARCÃƒÂA PALACIOS</t>
  </si>
  <si>
    <t>Sample  77.17</t>
  </si>
  <si>
    <t>producer group (approx. 1,000 farmers)</t>
  </si>
  <si>
    <t>San Ignacio, Jaen, Cajamarca</t>
  </si>
  <si>
    <t>Sol y Cafe</t>
  </si>
  <si>
    <t>Sample  77.00</t>
  </si>
  <si>
    <t>January 3rd, 2012</t>
  </si>
  <si>
    <t>Sample  76.50</t>
  </si>
  <si>
    <t>January 2nd, 2013</t>
  </si>
  <si>
    <t>HOMERO ANTONIO DE ANDA ANDRADE</t>
  </si>
  <si>
    <t>EXPORTADORA MORETTO S.A. DE C.V.</t>
  </si>
  <si>
    <t>CASTULO GUTIERREZ</t>
  </si>
  <si>
    <t>Sample  76.42</t>
  </si>
  <si>
    <t>Sample  76.33</t>
  </si>
  <si>
    <t>Eduardo Ambrocio</t>
  </si>
  <si>
    <t>Sample  76.17</t>
  </si>
  <si>
    <t>AGUA DE LA MARIPOSA</t>
  </si>
  <si>
    <t>ISIDORA HERAS HERNANDEZ</t>
  </si>
  <si>
    <t>William Ho</t>
  </si>
  <si>
    <t>GUILLERMO EDUARDO BOBADILLA MUGUIRA</t>
  </si>
  <si>
    <t>EL MEJOR CAFÃƒâ€°</t>
  </si>
  <si>
    <t>Sample  76.08</t>
  </si>
  <si>
    <t>Sample  76.00</t>
  </si>
  <si>
    <t>Ana Gonzales</t>
  </si>
  <si>
    <t>various smallholders from the municipality of Tuba</t>
  </si>
  <si>
    <t>Prime3</t>
  </si>
  <si>
    <t>Benguet, Mountain Province</t>
  </si>
  <si>
    <t>various smallholders</t>
  </si>
  <si>
    <t>May 14th, 2013</t>
  </si>
  <si>
    <t>Sample  75.83</t>
  </si>
  <si>
    <t>May 14th, 2014</t>
  </si>
  <si>
    <t>October 27th, 2017</t>
  </si>
  <si>
    <t>Sample  75.67</t>
  </si>
  <si>
    <t>October 27th, 2018</t>
  </si>
  <si>
    <t>Sample  75.58</t>
  </si>
  <si>
    <t>Unex (Guatemala), s.a.</t>
  </si>
  <si>
    <t>January 6th, 2012</t>
  </si>
  <si>
    <t>January 5th, 2013</t>
  </si>
  <si>
    <t>LA JOYA</t>
  </si>
  <si>
    <t>Sample  75.50</t>
  </si>
  <si>
    <t>FRANCISCO HERNANDEZ LORENZO</t>
  </si>
  <si>
    <t>ZARAGOZA, MONTELIBANO, PAMAL NAVIL</t>
  </si>
  <si>
    <t>SPOSEL S. DE S.S.</t>
  </si>
  <si>
    <t>OCOSINGO</t>
  </si>
  <si>
    <t>Sample  75.17</t>
  </si>
  <si>
    <t>SURAYA MAGDALENA LOTFE CALDERON</t>
  </si>
  <si>
    <t>MARTIN JIMENEZ CASIANO</t>
  </si>
  <si>
    <t>PEÃƒâ€˜A CAMPANA</t>
  </si>
  <si>
    <t>UNION REGIONAL DE CAFETICULTORES DE LA MAZATECA ALTA</t>
  </si>
  <si>
    <t>HUAUTLA DE JIMENEZ</t>
  </si>
  <si>
    <t>MARTÃƒÂN JIMENEZ CASIANO, PAULINA CERQUEDA ALVAREZ, JULIO MARTINEZ TERAN</t>
  </si>
  <si>
    <t>GRUPO JUVENIL MAGTAYANI, AC</t>
  </si>
  <si>
    <t>LA CRUZ</t>
  </si>
  <si>
    <t>GRUPO JUVENIL MAGTAYANI AC</t>
  </si>
  <si>
    <t>MECATLÃƒÂN</t>
  </si>
  <si>
    <t>MIGUEL LOPEZ TIRZO</t>
  </si>
  <si>
    <t>Sample  75.00</t>
  </si>
  <si>
    <t>EL LIMÃƒâ€œN</t>
  </si>
  <si>
    <t>GEREMIAS RIAÃƒâ€˜O LOPEZ</t>
  </si>
  <si>
    <t>Sample  74.92</t>
  </si>
  <si>
    <t>LA ORDUÃƒâ€˜A</t>
  </si>
  <si>
    <t>Sample  74.83</t>
  </si>
  <si>
    <t>Unex (Guatemala), S.A.</t>
  </si>
  <si>
    <t>January 9th, 2012</t>
  </si>
  <si>
    <t>Sample  74.75</t>
  </si>
  <si>
    <t>January 5th, 2012</t>
  </si>
  <si>
    <t>January 4th, 2013</t>
  </si>
  <si>
    <t>SIERRA MADRE</t>
  </si>
  <si>
    <t>CESMACH (VARIOS)</t>
  </si>
  <si>
    <t>Sample  74.67</t>
  </si>
  <si>
    <t>Sample  74.33</t>
  </si>
  <si>
    <t>LAS CEIBAS</t>
  </si>
  <si>
    <t>CHOCAMAN, VERACRUZ</t>
  </si>
  <si>
    <t>MYRNA ROXANA GALVEZ GONZALEZ</t>
  </si>
  <si>
    <t>LA MARINA-EL ORIZABEÃƒâ€˜O</t>
  </si>
  <si>
    <t>MYRNA ROXANA GÃƒÂLVEZ GONZÃƒÂLEZ</t>
  </si>
  <si>
    <t>Sample  74.00</t>
  </si>
  <si>
    <t>27 full defects</t>
  </si>
  <si>
    <t>EUGENE HOLMAN PEW</t>
  </si>
  <si>
    <t>RANCHO VIGIA</t>
  </si>
  <si>
    <t>Sample  73.83</t>
  </si>
  <si>
    <t>Sample  73.50</t>
  </si>
  <si>
    <t>Sample  73.42</t>
  </si>
  <si>
    <t>UPCTIZ Zapoteca S.P.R. de R.L.</t>
  </si>
  <si>
    <t>Sierra Alta Mixe y Zapoteca</t>
  </si>
  <si>
    <t>Sample  72.92</t>
  </si>
  <si>
    <t>Sample  72.83</t>
  </si>
  <si>
    <t>2000 farmers</t>
  </si>
  <si>
    <t>Marmelade</t>
  </si>
  <si>
    <t>Asosyasyon PlantÃƒÂ¨ Kafe KrÃƒÂ¨tapen (APCAP) ;Asosyasyon plantÃƒÂ¨ Kafe Basen (APKBA);Asosyasyon PlantÃƒÂ¨ Kafe</t>
  </si>
  <si>
    <t>Sample  72.33</t>
  </si>
  <si>
    <t>Sample  71.75</t>
  </si>
  <si>
    <t>JOSE ARMANDO NORBERTO BORZANI LEMINI</t>
  </si>
  <si>
    <t>LA VUELTA</t>
  </si>
  <si>
    <t>CAFE COLONIAL DE TLATLAUQUITEPEC</t>
  </si>
  <si>
    <t>TLATLAUQUITEPEC</t>
  </si>
  <si>
    <t>JOSÃƒâ€° ARMANDO NORBERTO BORZANI LEMINI</t>
  </si>
  <si>
    <t>Sample  71.08</t>
  </si>
  <si>
    <t>24 full defects</t>
  </si>
  <si>
    <t>RICARDO AARON SAMPIERI MARINI</t>
  </si>
  <si>
    <t>LA MORENA</t>
  </si>
  <si>
    <t>Sample  71.00</t>
  </si>
  <si>
    <t>Sierra Norte Yajalon, Chiapas</t>
  </si>
  <si>
    <t>Sample  70.75</t>
  </si>
  <si>
    <t>Cerrado - Monte Carmelo</t>
  </si>
  <si>
    <t>Sample  70.67</t>
  </si>
  <si>
    <t>55 full defects</t>
  </si>
  <si>
    <t>Sample  69.33</t>
  </si>
  <si>
    <t>Sample  69.17</t>
  </si>
  <si>
    <t>JUAN CARLOS GARCIA LOPEZ</t>
  </si>
  <si>
    <t>EL CENTENARIO</t>
  </si>
  <si>
    <t>TERRA MIA</t>
  </si>
  <si>
    <t>JUCHIQUE DE FERRER</t>
  </si>
  <si>
    <t>JUAN CARLOS GARCÃƒÂA LOPEZ</t>
  </si>
  <si>
    <t>Sample  68.33</t>
  </si>
  <si>
    <t>200 farms</t>
  </si>
  <si>
    <t>Department d'Artibonite , Haiti</t>
  </si>
  <si>
    <t>COEB Koperativ Ekselsyo Basen</t>
  </si>
  <si>
    <t>Sample  67.92</t>
  </si>
  <si>
    <t>jalapa</t>
  </si>
  <si>
    <t>Sample  63.08</t>
  </si>
  <si>
    <t>Sample  59.83</t>
  </si>
  <si>
    <t>Sample  0.00</t>
  </si>
  <si>
    <t>Ankole coffee producers coop</t>
  </si>
  <si>
    <t>Kyangundu cooperative society</t>
  </si>
  <si>
    <t>Ankole Coffee Producers Coop</t>
  </si>
  <si>
    <t>Sheema South Western</t>
  </si>
  <si>
    <t>UGACOF</t>
  </si>
  <si>
    <t>UGACOF project area</t>
  </si>
  <si>
    <t>UGACOF Ltd</t>
  </si>
  <si>
    <t>Central</t>
  </si>
  <si>
    <t>July 14th, 2014</t>
  </si>
  <si>
    <t>Katuka Development Trust Ltd</t>
  </si>
  <si>
    <t>Katikamu capca farmers association</t>
  </si>
  <si>
    <t>Luwero central region</t>
  </si>
  <si>
    <t>Ishaka</t>
  </si>
  <si>
    <t>Western</t>
  </si>
  <si>
    <t>Nsubuga Umar</t>
  </si>
  <si>
    <t>August 5th, 2014</t>
  </si>
  <si>
    <t>August 5th, 2015</t>
  </si>
  <si>
    <t>Iganga Namadrope Eastern</t>
  </si>
  <si>
    <t>Kasozi Coffee Farmers Association</t>
  </si>
  <si>
    <t>Kasozi Coffee Farmers</t>
  </si>
  <si>
    <t>Kasozi coffee farmers Association</t>
  </si>
  <si>
    <t>Kyangundu coop society</t>
  </si>
  <si>
    <t>South western</t>
  </si>
  <si>
    <t>Ankole coffee producers coop union Ltd</t>
  </si>
  <si>
    <t>Bushenyi</t>
  </si>
  <si>
    <t>Kawacom uganda ltd</t>
  </si>
  <si>
    <t>Nitubaasa Ltd</t>
  </si>
  <si>
    <t>Kigezi coffee farmers association</t>
  </si>
  <si>
    <t>Kigezi Coffee Farmers Association</t>
  </si>
  <si>
    <t>Mannya coffee project</t>
  </si>
  <si>
    <t>Southern</t>
  </si>
  <si>
    <t>Luis Robles</t>
  </si>
  <si>
    <t>ROBUSTASA</t>
  </si>
  <si>
    <t>San Juan, Playas</t>
  </si>
  <si>
    <t>CafÃƒÂ© Robusta del Ecuador S.A.</t>
  </si>
  <si>
    <t>Sample  73.75</t>
  </si>
  <si>
    <t>63 full defects</t>
  </si>
  <si>
    <t>Grand Total</t>
  </si>
  <si>
    <t>Combined</t>
  </si>
  <si>
    <t>combo country year</t>
  </si>
  <si>
    <t>Group</t>
  </si>
  <si>
    <t>South America</t>
  </si>
  <si>
    <t>Africa</t>
  </si>
  <si>
    <t>Central America &amp; Mexico</t>
  </si>
  <si>
    <t>Asia &amp; Oceania</t>
  </si>
  <si>
    <t>Average USD/KG</t>
  </si>
  <si>
    <t>Average of Aroma</t>
  </si>
  <si>
    <t>Average of Flavor</t>
  </si>
  <si>
    <t>Average of Aftertaste</t>
  </si>
  <si>
    <t>Average of Acidity</t>
  </si>
  <si>
    <t>Average of Body</t>
  </si>
  <si>
    <t>Average of Balance</t>
  </si>
  <si>
    <t>Average of Uniformity</t>
  </si>
  <si>
    <t>Average of Clean_Cup</t>
  </si>
  <si>
    <t>Average of Sweetness</t>
  </si>
  <si>
    <t>Average of Cupper_Points</t>
  </si>
  <si>
    <t>Combo</t>
  </si>
  <si>
    <t>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</si>
</sst>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wer_Prices_VIZREADY_countrynameupdated_USD_KG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5"/>
      <sheetName val="Sheet8"/>
      <sheetName val="Grower Price Continent"/>
      <sheetName val="Grower Price Country"/>
      <sheetName val="Price_Qual Merged"/>
      <sheetName val="Price_Qual Merged country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  <cell r="L1">
            <v>8</v>
          </cell>
          <cell r="M1">
            <v>9</v>
          </cell>
          <cell r="N1">
            <v>10</v>
          </cell>
          <cell r="O1">
            <v>11</v>
          </cell>
          <cell r="P1">
            <v>12</v>
          </cell>
        </row>
        <row r="2">
          <cell r="D2" t="str">
            <v>Combo</v>
          </cell>
          <cell r="E2" t="str">
            <v>Type of Coffee</v>
          </cell>
          <cell r="F2" t="str">
            <v>Type</v>
          </cell>
          <cell r="G2" t="str">
            <v>Aroma</v>
          </cell>
          <cell r="H2" t="str">
            <v>Flavor</v>
          </cell>
          <cell r="I2" t="str">
            <v>Aftertaste</v>
          </cell>
          <cell r="J2" t="str">
            <v>Acidity</v>
          </cell>
          <cell r="K2" t="str">
            <v>Body</v>
          </cell>
          <cell r="L2" t="str">
            <v>Balance</v>
          </cell>
          <cell r="M2" t="str">
            <v>Uniformity</v>
          </cell>
          <cell r="N2" t="str">
            <v>Clean_Cup</v>
          </cell>
          <cell r="O2" t="str">
            <v>Sweetness</v>
          </cell>
          <cell r="P2" t="str">
            <v>Cupper_Points</v>
          </cell>
          <cell r="Q2" t="str">
            <v>Average of unit_price(/kg)</v>
          </cell>
          <cell r="R2" t="str">
            <v>Conversion</v>
          </cell>
          <cell r="S2" t="str">
            <v>Average USD/KG</v>
          </cell>
        </row>
        <row r="3">
          <cell r="D3" t="str">
            <v>2002Congo, Dem. Rep. of the</v>
          </cell>
          <cell r="E3" t="str">
            <v>Robusta</v>
          </cell>
          <cell r="F3" t="str">
            <v>P</v>
          </cell>
          <cell r="G3" t="e">
            <v>#N/A</v>
          </cell>
          <cell r="H3" t="e">
            <v>#N/A</v>
          </cell>
          <cell r="I3" t="e">
            <v>#N/A</v>
          </cell>
          <cell r="J3" t="e">
            <v>#N/A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 t="e">
            <v>#N/A</v>
          </cell>
          <cell r="Q3">
            <v>18</v>
          </cell>
          <cell r="R3">
            <v>346.48499990498402</v>
          </cell>
          <cell r="S3">
            <v>19.249166661388003</v>
          </cell>
        </row>
        <row r="4">
          <cell r="D4" t="str">
            <v>2001Congo, Dem. Rep. of the</v>
          </cell>
          <cell r="E4" t="str">
            <v>Robusta</v>
          </cell>
          <cell r="F4" t="str">
            <v>P</v>
          </cell>
          <cell r="G4" t="e">
            <v>#N/A</v>
          </cell>
          <cell r="H4" t="e">
            <v>#N/A</v>
          </cell>
          <cell r="I4" t="e">
            <v>#N/A</v>
          </cell>
          <cell r="J4" t="e">
            <v>#N/A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 t="e">
            <v>#N/A</v>
          </cell>
          <cell r="Q4">
            <v>15</v>
          </cell>
          <cell r="R4">
            <v>206.61749994333999</v>
          </cell>
          <cell r="S4">
            <v>13.774499996222666</v>
          </cell>
        </row>
        <row r="5">
          <cell r="D5" t="str">
            <v>2003Angola</v>
          </cell>
          <cell r="E5" t="str">
            <v>Robusta</v>
          </cell>
          <cell r="F5" t="str">
            <v>D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 t="e">
            <v>#N/A</v>
          </cell>
          <cell r="Q5">
            <v>5.416666666666667</v>
          </cell>
          <cell r="R5">
            <v>74.606300833333293</v>
          </cell>
          <cell r="S5">
            <v>13.773470923076914</v>
          </cell>
        </row>
        <row r="6">
          <cell r="D6" t="str">
            <v>2002Tanzania, United Rep. of</v>
          </cell>
          <cell r="E6" t="str">
            <v>Robusta</v>
          </cell>
          <cell r="F6" t="str">
            <v>P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>
            <v>73.333333333333329</v>
          </cell>
          <cell r="R6">
            <v>966.58278425925903</v>
          </cell>
          <cell r="S6">
            <v>13.180674330808079</v>
          </cell>
        </row>
        <row r="7">
          <cell r="D7" t="str">
            <v>2001Tanzania, United Rep. of</v>
          </cell>
          <cell r="E7" t="str">
            <v>Robusta</v>
          </cell>
          <cell r="F7" t="str">
            <v>P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>
            <v>80</v>
          </cell>
          <cell r="R7">
            <v>876.41166666666697</v>
          </cell>
          <cell r="S7">
            <v>10.955145833333336</v>
          </cell>
        </row>
        <row r="8">
          <cell r="D8" t="str">
            <v>2003Congo, Dem. Rep. of the</v>
          </cell>
          <cell r="E8" t="str">
            <v>Robusta</v>
          </cell>
          <cell r="F8" t="str">
            <v>P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>
            <v>40</v>
          </cell>
          <cell r="R8">
            <v>405.17818323067002</v>
          </cell>
          <cell r="S8">
            <v>10.129454580766751</v>
          </cell>
        </row>
        <row r="9">
          <cell r="D9" t="str">
            <v>2004Angola</v>
          </cell>
          <cell r="E9" t="str">
            <v>Robusta</v>
          </cell>
          <cell r="F9" t="str">
            <v>D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>
            <v>9.1666666666666661</v>
          </cell>
          <cell r="R9">
            <v>83.541362500000005</v>
          </cell>
          <cell r="S9">
            <v>9.1136031818181831</v>
          </cell>
        </row>
        <row r="10">
          <cell r="D10" t="str">
            <v>2005Angola</v>
          </cell>
          <cell r="E10" t="str">
            <v>Robusta</v>
          </cell>
          <cell r="F10" t="str">
            <v>D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>
            <v>10</v>
          </cell>
          <cell r="R10">
            <v>87.159141666666699</v>
          </cell>
          <cell r="S10">
            <v>8.7159141666666695</v>
          </cell>
        </row>
        <row r="11">
          <cell r="D11" t="str">
            <v>2002Angola</v>
          </cell>
          <cell r="E11" t="str">
            <v>Robusta</v>
          </cell>
          <cell r="F11" t="str">
            <v>D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>
            <v>5</v>
          </cell>
          <cell r="R11">
            <v>43.5302066666667</v>
          </cell>
          <cell r="S11">
            <v>8.7060413333333404</v>
          </cell>
        </row>
        <row r="12">
          <cell r="D12" t="str">
            <v>2003Tanzania, United Rep. of</v>
          </cell>
          <cell r="E12" t="str">
            <v>Robusta</v>
          </cell>
          <cell r="F12" t="str">
            <v>P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>
            <v>123.33333333333333</v>
          </cell>
          <cell r="R12">
            <v>1038.4190065960399</v>
          </cell>
          <cell r="S12">
            <v>8.4196135669949186</v>
          </cell>
        </row>
        <row r="13">
          <cell r="D13" t="str">
            <v>2004Tanzania, United Rep. of</v>
          </cell>
          <cell r="E13" t="str">
            <v>Robusta</v>
          </cell>
          <cell r="F13" t="str">
            <v>P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>
            <v>145</v>
          </cell>
          <cell r="R13">
            <v>1089.33477148982</v>
          </cell>
          <cell r="S13">
            <v>7.5126535964815178</v>
          </cell>
        </row>
        <row r="14">
          <cell r="D14" t="str">
            <v>1973Jamaica</v>
          </cell>
          <cell r="E14" t="str">
            <v>Arabica</v>
          </cell>
          <cell r="F14" t="str">
            <v>F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>
            <v>0.12999999999999998</v>
          </cell>
          <cell r="R14">
            <v>0.90908999999999995</v>
          </cell>
          <cell r="S14">
            <v>6.9930000000000012</v>
          </cell>
        </row>
        <row r="15">
          <cell r="D15" t="str">
            <v>2006Angola</v>
          </cell>
          <cell r="E15" t="str">
            <v>Robusta</v>
          </cell>
          <cell r="F15" t="str">
            <v>D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>
            <v>11.5</v>
          </cell>
          <cell r="R15">
            <v>80.368072055555601</v>
          </cell>
          <cell r="S15">
            <v>6.988528004830922</v>
          </cell>
        </row>
        <row r="16">
          <cell r="D16" t="str">
            <v>1990Uganda</v>
          </cell>
          <cell r="E16" t="str">
            <v>Robusta</v>
          </cell>
          <cell r="F16" t="str">
            <v>G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>
            <v>72.5</v>
          </cell>
          <cell r="R16">
            <v>428.85466666666701</v>
          </cell>
          <cell r="S16">
            <v>5.9152367816092006</v>
          </cell>
        </row>
        <row r="17">
          <cell r="D17" t="str">
            <v>1970Gabon</v>
          </cell>
          <cell r="E17" t="str">
            <v>Robusta</v>
          </cell>
          <cell r="F17" t="str">
            <v>D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>
            <v>50</v>
          </cell>
          <cell r="R17">
            <v>276.403137026845</v>
          </cell>
          <cell r="S17">
            <v>5.5280627405368996</v>
          </cell>
        </row>
        <row r="18">
          <cell r="D18" t="str">
            <v>1971Gabon</v>
          </cell>
          <cell r="E18" t="str">
            <v>Robusta</v>
          </cell>
          <cell r="F18" t="str">
            <v>D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>
            <v>50</v>
          </cell>
          <cell r="R18">
            <v>275.35645668533198</v>
          </cell>
          <cell r="S18">
            <v>5.5071291337066395</v>
          </cell>
        </row>
        <row r="19">
          <cell r="D19" t="str">
            <v>1992Haiti</v>
          </cell>
          <cell r="E19" t="str">
            <v>Arabica</v>
          </cell>
          <cell r="F19" t="str">
            <v>G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>
            <v>1.8783333333333336</v>
          </cell>
          <cell r="R19">
            <v>9.8016666666666694</v>
          </cell>
          <cell r="S19">
            <v>5.2182786157941443</v>
          </cell>
        </row>
        <row r="20">
          <cell r="D20" t="str">
            <v>1969Gabon</v>
          </cell>
          <cell r="E20" t="str">
            <v>Robusta</v>
          </cell>
          <cell r="F20" t="str">
            <v>D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>
            <v>50</v>
          </cell>
          <cell r="R20">
            <v>259.960574351236</v>
          </cell>
          <cell r="S20">
            <v>5.1992114870247201</v>
          </cell>
        </row>
        <row r="21">
          <cell r="D21" t="str">
            <v>1994Congo, Rep. of</v>
          </cell>
          <cell r="E21" t="str">
            <v>Robusta</v>
          </cell>
          <cell r="F21" t="str">
            <v>G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  <cell r="O21" t="e">
            <v>#N/A</v>
          </cell>
          <cell r="P21" t="e">
            <v>#N/A</v>
          </cell>
          <cell r="Q21">
            <v>107.5</v>
          </cell>
          <cell r="R21">
            <v>555.20469565569704</v>
          </cell>
          <cell r="S21">
            <v>5.1646948433088093</v>
          </cell>
        </row>
        <row r="22">
          <cell r="D22" t="str">
            <v>1992Uganda</v>
          </cell>
          <cell r="E22" t="str">
            <v>Robusta</v>
          </cell>
          <cell r="F22" t="str">
            <v>G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>
            <v>223.33333333333334</v>
          </cell>
          <cell r="R22">
            <v>1133.8343333333301</v>
          </cell>
          <cell r="S22">
            <v>5.0768701492537165</v>
          </cell>
        </row>
        <row r="23">
          <cell r="D23" t="str">
            <v>1974Congo, Rep. of</v>
          </cell>
          <cell r="E23" t="str">
            <v>Robusta</v>
          </cell>
          <cell r="F23" t="str">
            <v>G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>
            <v>47.5</v>
          </cell>
          <cell r="R23">
            <v>240.70466763782301</v>
          </cell>
          <cell r="S23">
            <v>5.0674666871120637</v>
          </cell>
        </row>
        <row r="24">
          <cell r="D24" t="str">
            <v>1972Gabon</v>
          </cell>
          <cell r="E24" t="str">
            <v>Robusta</v>
          </cell>
          <cell r="F24" t="str">
            <v>D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>
            <v>50</v>
          </cell>
          <cell r="R24">
            <v>252.02762746264901</v>
          </cell>
          <cell r="S24">
            <v>5.0405525492529799</v>
          </cell>
        </row>
        <row r="25">
          <cell r="D25" t="str">
            <v>1973Congo, Rep. of</v>
          </cell>
          <cell r="E25" t="str">
            <v>Robusta</v>
          </cell>
          <cell r="F25" t="str">
            <v>G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>
            <v>45</v>
          </cell>
          <cell r="R25">
            <v>222.88918305322699</v>
          </cell>
          <cell r="S25">
            <v>4.9530929567383772</v>
          </cell>
        </row>
        <row r="26">
          <cell r="D26" t="str">
            <v>1968Gabon</v>
          </cell>
          <cell r="E26" t="str">
            <v>Robusta</v>
          </cell>
          <cell r="F26" t="str">
            <v>D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>
            <v>50</v>
          </cell>
          <cell r="R26">
            <v>247.56469375695099</v>
          </cell>
          <cell r="S26">
            <v>4.9512938751390196</v>
          </cell>
        </row>
        <row r="27">
          <cell r="D27" t="str">
            <v>1967Gabon</v>
          </cell>
          <cell r="E27" t="str">
            <v>Robusta</v>
          </cell>
          <cell r="F27" t="str">
            <v>D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>
            <v>50</v>
          </cell>
          <cell r="R27">
            <v>246.00093779128099</v>
          </cell>
          <cell r="S27">
            <v>4.9200187558256196</v>
          </cell>
        </row>
        <row r="28">
          <cell r="D28" t="str">
            <v>1966Gabon</v>
          </cell>
          <cell r="E28" t="str">
            <v>Robusta</v>
          </cell>
          <cell r="F28" t="str">
            <v>D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>
            <v>50</v>
          </cell>
          <cell r="R28">
            <v>245.67843655764401</v>
          </cell>
          <cell r="S28">
            <v>4.9135687311528802</v>
          </cell>
        </row>
        <row r="29">
          <cell r="D29" t="str">
            <v>1993Tanzania, United Rep. of</v>
          </cell>
          <cell r="E29" t="str">
            <v>Robusta</v>
          </cell>
          <cell r="F29" t="str">
            <v>P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>
            <v>83.33499999999998</v>
          </cell>
          <cell r="R29">
            <v>405.27401666666702</v>
          </cell>
          <cell r="S29">
            <v>4.8631909361812822</v>
          </cell>
        </row>
        <row r="30">
          <cell r="D30" t="str">
            <v>1974Gabon</v>
          </cell>
          <cell r="E30" t="str">
            <v>Robusta</v>
          </cell>
          <cell r="F30" t="str">
            <v>D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>
            <v>50</v>
          </cell>
          <cell r="R30">
            <v>240.70466763782301</v>
          </cell>
          <cell r="S30">
            <v>4.8140933527564602</v>
          </cell>
        </row>
        <row r="31">
          <cell r="D31" t="str">
            <v>1976Congo, Rep. of</v>
          </cell>
          <cell r="E31" t="str">
            <v>Robusta</v>
          </cell>
          <cell r="F31" t="str">
            <v>G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>
            <v>50</v>
          </cell>
          <cell r="R31">
            <v>238.95049426705901</v>
          </cell>
          <cell r="S31">
            <v>4.7790098853411802</v>
          </cell>
        </row>
        <row r="32">
          <cell r="D32" t="str">
            <v>1974Jamaica</v>
          </cell>
          <cell r="E32" t="str">
            <v>Arabica</v>
          </cell>
          <cell r="F32" t="str">
            <v>F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>
            <v>0.19250000000000003</v>
          </cell>
          <cell r="R32">
            <v>0.90908999999999995</v>
          </cell>
          <cell r="S32">
            <v>4.7225454545454539</v>
          </cell>
        </row>
        <row r="33">
          <cell r="D33" t="str">
            <v>1973Gabon</v>
          </cell>
          <cell r="E33" t="str">
            <v>Robusta</v>
          </cell>
          <cell r="F33" t="str">
            <v>D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>
            <v>50</v>
          </cell>
          <cell r="R33">
            <v>222.88918305322699</v>
          </cell>
          <cell r="S33">
            <v>4.45778366106454</v>
          </cell>
        </row>
        <row r="34">
          <cell r="D34" t="str">
            <v>2001Angola</v>
          </cell>
          <cell r="E34" t="str">
            <v>Robusta</v>
          </cell>
          <cell r="F34" t="str">
            <v>D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>
            <v>5</v>
          </cell>
          <cell r="R34">
            <v>22.0578616666667</v>
          </cell>
          <cell r="S34">
            <v>4.4115723333333401</v>
          </cell>
        </row>
        <row r="35">
          <cell r="D35" t="str">
            <v>1975Congo, Rep. of</v>
          </cell>
          <cell r="E35" t="str">
            <v>Robusta</v>
          </cell>
          <cell r="F35" t="str">
            <v>G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>
            <v>50</v>
          </cell>
          <cell r="R35">
            <v>214.31290034121901</v>
          </cell>
          <cell r="S35">
            <v>4.2862580068243803</v>
          </cell>
        </row>
        <row r="36">
          <cell r="D36" t="str">
            <v>1975Gabon</v>
          </cell>
          <cell r="E36" t="str">
            <v>Robusta</v>
          </cell>
          <cell r="F36" t="str">
            <v>D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>
            <v>50</v>
          </cell>
          <cell r="R36">
            <v>214.31290034121901</v>
          </cell>
          <cell r="S36">
            <v>4.2862580068243803</v>
          </cell>
        </row>
        <row r="37">
          <cell r="D37" t="str">
            <v>2001Uganda</v>
          </cell>
          <cell r="E37" t="str">
            <v>Robusta</v>
          </cell>
          <cell r="F37" t="str">
            <v>G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>
            <v>410</v>
          </cell>
          <cell r="R37">
            <v>1755.6587500000001</v>
          </cell>
          <cell r="S37">
            <v>4.2820945121951217</v>
          </cell>
        </row>
        <row r="38">
          <cell r="D38" t="str">
            <v>2001Ecuador</v>
          </cell>
          <cell r="E38" t="str">
            <v>Robusta</v>
          </cell>
          <cell r="F38" t="str">
            <v>G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>
            <v>0.24750000000000003</v>
          </cell>
          <cell r="R38">
            <v>1</v>
          </cell>
          <cell r="S38">
            <v>4.0404040404040398</v>
          </cell>
        </row>
        <row r="39">
          <cell r="D39" t="str">
            <v>2005Tanzania, United Rep. of</v>
          </cell>
          <cell r="E39" t="str">
            <v>Robusta</v>
          </cell>
          <cell r="F39" t="str">
            <v>P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>
            <v>285.83333333333331</v>
          </cell>
          <cell r="R39">
            <v>1128.9341791619199</v>
          </cell>
          <cell r="S39">
            <v>3.9496239504207113</v>
          </cell>
        </row>
        <row r="40">
          <cell r="D40" t="str">
            <v>1977Congo, Rep. of</v>
          </cell>
          <cell r="E40" t="str">
            <v>Robusta</v>
          </cell>
          <cell r="F40" t="str">
            <v>G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>
            <v>63.166666666666664</v>
          </cell>
          <cell r="R40">
            <v>245.67968656657601</v>
          </cell>
          <cell r="S40">
            <v>3.8893881778349764</v>
          </cell>
        </row>
        <row r="41">
          <cell r="D41" t="str">
            <v>1993Uganda</v>
          </cell>
          <cell r="E41" t="str">
            <v>Robusta</v>
          </cell>
          <cell r="F41" t="str">
            <v>G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>
            <v>309.16666666666669</v>
          </cell>
          <cell r="R41">
            <v>1195.01675</v>
          </cell>
          <cell r="S41">
            <v>3.8652832884097035</v>
          </cell>
        </row>
        <row r="42">
          <cell r="D42" t="str">
            <v>1991Uganda</v>
          </cell>
          <cell r="E42" t="str">
            <v>Robusta</v>
          </cell>
          <cell r="F42" t="str">
            <v>G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>
            <v>190</v>
          </cell>
          <cell r="R42">
            <v>734.00991666666698</v>
          </cell>
          <cell r="S42">
            <v>3.8632100877192999</v>
          </cell>
        </row>
        <row r="43">
          <cell r="D43" t="str">
            <v>1992Tanzania, United Rep. of</v>
          </cell>
          <cell r="E43" t="str">
            <v>Robusta</v>
          </cell>
          <cell r="F43" t="str">
            <v>P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>
            <v>77.5</v>
          </cell>
          <cell r="R43">
            <v>297.70808333333298</v>
          </cell>
          <cell r="S43">
            <v>3.8413946236559093</v>
          </cell>
        </row>
        <row r="44">
          <cell r="D44" t="str">
            <v>2002Central African Rep.</v>
          </cell>
          <cell r="E44" t="str">
            <v>Robusta</v>
          </cell>
          <cell r="F44" t="str">
            <v>G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>
            <v>181.79166666666666</v>
          </cell>
          <cell r="R44">
            <v>693.71322649637398</v>
          </cell>
          <cell r="S44">
            <v>3.8159792427029511</v>
          </cell>
        </row>
        <row r="45">
          <cell r="D45" t="str">
            <v>2001Papua New Guinea</v>
          </cell>
          <cell r="E45" t="str">
            <v>Robusta</v>
          </cell>
          <cell r="F45" t="str">
            <v>G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>
            <v>0.89416666666666655</v>
          </cell>
          <cell r="R45">
            <v>3.3887150645833302</v>
          </cell>
          <cell r="S45">
            <v>3.7898024953401648</v>
          </cell>
        </row>
        <row r="46">
          <cell r="D46" t="str">
            <v>2002Ecuador</v>
          </cell>
          <cell r="E46" t="str">
            <v>Robusta</v>
          </cell>
          <cell r="F46" t="str">
            <v>G</v>
          </cell>
          <cell r="G46" t="e">
            <v>#N/A</v>
          </cell>
          <cell r="H46" t="e">
            <v>#N/A</v>
          </cell>
          <cell r="I46" t="e">
            <v>#N/A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  <cell r="O46" t="e">
            <v>#N/A</v>
          </cell>
          <cell r="P46" t="e">
            <v>#N/A</v>
          </cell>
          <cell r="Q46">
            <v>0.26416666666666672</v>
          </cell>
          <cell r="R46">
            <v>1</v>
          </cell>
          <cell r="S46">
            <v>3.7854889589905354</v>
          </cell>
        </row>
        <row r="47">
          <cell r="D47" t="str">
            <v>1989Uganda</v>
          </cell>
          <cell r="E47" t="str">
            <v>Robusta</v>
          </cell>
          <cell r="F47" t="str">
            <v>G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>
            <v>60</v>
          </cell>
          <cell r="R47">
            <v>223.09160630809001</v>
          </cell>
          <cell r="S47">
            <v>3.718193438468167</v>
          </cell>
        </row>
        <row r="48">
          <cell r="D48" t="str">
            <v>2000Tanzania, United Rep. of</v>
          </cell>
          <cell r="E48" t="str">
            <v>Robusta</v>
          </cell>
          <cell r="F48" t="str">
            <v>P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>
            <v>215.83333333333334</v>
          </cell>
          <cell r="R48">
            <v>800.40851666666697</v>
          </cell>
          <cell r="S48">
            <v>3.7084564478764492</v>
          </cell>
        </row>
        <row r="49">
          <cell r="D49" t="str">
            <v>1970Togo</v>
          </cell>
          <cell r="E49" t="str">
            <v>Robusta</v>
          </cell>
          <cell r="F49" t="str">
            <v>G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>
            <v>75</v>
          </cell>
          <cell r="R49">
            <v>276.403137026845</v>
          </cell>
          <cell r="S49">
            <v>3.6853751603579332</v>
          </cell>
        </row>
        <row r="50">
          <cell r="D50" t="str">
            <v>1971Togo</v>
          </cell>
          <cell r="E50" t="str">
            <v>Robusta</v>
          </cell>
          <cell r="F50" t="str">
            <v>G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>
            <v>75</v>
          </cell>
          <cell r="R50">
            <v>275.35645668533198</v>
          </cell>
          <cell r="S50">
            <v>3.671419422471093</v>
          </cell>
        </row>
        <row r="51">
          <cell r="D51" t="str">
            <v>1963Togo</v>
          </cell>
          <cell r="E51" t="str">
            <v>Robusta</v>
          </cell>
          <cell r="F51" t="str">
            <v>G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>
            <v>67.5</v>
          </cell>
          <cell r="R51">
            <v>245.01635069607499</v>
          </cell>
          <cell r="S51">
            <v>3.629871862164074</v>
          </cell>
        </row>
        <row r="52">
          <cell r="D52" t="str">
            <v>1967Cuba</v>
          </cell>
          <cell r="E52" t="str">
            <v>Arabica</v>
          </cell>
          <cell r="F52" t="str">
            <v>F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>
            <v>0.28000000000000003</v>
          </cell>
          <cell r="R52">
            <v>0.99999999900000003</v>
          </cell>
          <cell r="S52">
            <v>3.5714285678571427</v>
          </cell>
        </row>
        <row r="53">
          <cell r="D53" t="str">
            <v>1968Cuba</v>
          </cell>
          <cell r="E53" t="str">
            <v>Arabica</v>
          </cell>
          <cell r="F53" t="str">
            <v>F</v>
          </cell>
          <cell r="G53" t="e">
            <v>#N/A</v>
          </cell>
          <cell r="H53" t="e">
            <v>#N/A</v>
          </cell>
          <cell r="I53" t="e">
            <v>#N/A</v>
          </cell>
          <cell r="J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  <cell r="N53" t="e">
            <v>#N/A</v>
          </cell>
          <cell r="O53" t="e">
            <v>#N/A</v>
          </cell>
          <cell r="P53" t="e">
            <v>#N/A</v>
          </cell>
          <cell r="Q53">
            <v>0.28000000000000008</v>
          </cell>
          <cell r="R53">
            <v>0.99999999900000003</v>
          </cell>
          <cell r="S53">
            <v>3.5714285678571418</v>
          </cell>
        </row>
        <row r="54">
          <cell r="D54" t="str">
            <v>1969Cuba</v>
          </cell>
          <cell r="E54" t="str">
            <v>Arabica</v>
          </cell>
          <cell r="F54" t="str">
            <v>F</v>
          </cell>
          <cell r="G54" t="e">
            <v>#N/A</v>
          </cell>
          <cell r="H54" t="e">
            <v>#N/A</v>
          </cell>
          <cell r="I54" t="e">
            <v>#N/A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  <cell r="O54" t="e">
            <v>#N/A</v>
          </cell>
          <cell r="P54" t="e">
            <v>#N/A</v>
          </cell>
          <cell r="Q54">
            <v>0.28000000000000008</v>
          </cell>
          <cell r="R54">
            <v>0.99999999900000003</v>
          </cell>
          <cell r="S54">
            <v>3.5714285678571418</v>
          </cell>
        </row>
        <row r="55">
          <cell r="D55" t="str">
            <v>1970Cuba</v>
          </cell>
          <cell r="E55" t="str">
            <v>Arabica</v>
          </cell>
          <cell r="F55" t="str">
            <v>F</v>
          </cell>
          <cell r="G55" t="e">
            <v>#N/A</v>
          </cell>
          <cell r="H55" t="e">
            <v>#N/A</v>
          </cell>
          <cell r="I55" t="e">
            <v>#N/A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>
            <v>0.28000000000000008</v>
          </cell>
          <cell r="R55">
            <v>0.99999999900000003</v>
          </cell>
          <cell r="S55">
            <v>3.5714285678571418</v>
          </cell>
        </row>
        <row r="56">
          <cell r="D56" t="str">
            <v>1971Cuba</v>
          </cell>
          <cell r="E56" t="str">
            <v>Arabica</v>
          </cell>
          <cell r="F56" t="str">
            <v>F</v>
          </cell>
          <cell r="G56" t="e">
            <v>#N/A</v>
          </cell>
          <cell r="H56" t="e">
            <v>#N/A</v>
          </cell>
          <cell r="I56" t="e">
            <v>#N/A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  <cell r="N56" t="e">
            <v>#N/A</v>
          </cell>
          <cell r="O56" t="e">
            <v>#N/A</v>
          </cell>
          <cell r="P56" t="e">
            <v>#N/A</v>
          </cell>
          <cell r="Q56">
            <v>0.28000000000000008</v>
          </cell>
          <cell r="R56">
            <v>0.99999999900000003</v>
          </cell>
          <cell r="S56">
            <v>3.5714285678571418</v>
          </cell>
        </row>
        <row r="57">
          <cell r="D57" t="str">
            <v>1976Gabon</v>
          </cell>
          <cell r="E57" t="str">
            <v>Robusta</v>
          </cell>
          <cell r="F57" t="str">
            <v>D</v>
          </cell>
          <cell r="G57" t="e">
            <v>#N/A</v>
          </cell>
          <cell r="H57" t="e">
            <v>#N/A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 t="e">
            <v>#N/A</v>
          </cell>
          <cell r="O57" t="e">
            <v>#N/A</v>
          </cell>
          <cell r="P57" t="e">
            <v>#N/A</v>
          </cell>
          <cell r="Q57">
            <v>67.5</v>
          </cell>
          <cell r="R57">
            <v>238.95049426705901</v>
          </cell>
          <cell r="S57">
            <v>3.5400073224749482</v>
          </cell>
        </row>
        <row r="58">
          <cell r="D58" t="str">
            <v>2002Uganda</v>
          </cell>
          <cell r="E58" t="str">
            <v>Robusta</v>
          </cell>
          <cell r="F58" t="str">
            <v>G</v>
          </cell>
          <cell r="G58" t="e">
            <v>#N/A</v>
          </cell>
          <cell r="H58" t="e">
            <v>#N/A</v>
          </cell>
          <cell r="I58" t="e">
            <v>#N/A</v>
          </cell>
          <cell r="J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  <cell r="N58" t="e">
            <v>#N/A</v>
          </cell>
          <cell r="O58" t="e">
            <v>#N/A</v>
          </cell>
          <cell r="P58" t="e">
            <v>#N/A</v>
          </cell>
          <cell r="Q58">
            <v>508.625</v>
          </cell>
          <cell r="R58">
            <v>1797.5505000000001</v>
          </cell>
          <cell r="S58">
            <v>3.5341371344310644</v>
          </cell>
        </row>
        <row r="59">
          <cell r="D59" t="str">
            <v>1966Togo</v>
          </cell>
          <cell r="E59" t="str">
            <v>Robusta</v>
          </cell>
          <cell r="F59" t="str">
            <v>G</v>
          </cell>
          <cell r="G59" t="e">
            <v>#N/A</v>
          </cell>
          <cell r="H59" t="e">
            <v>#N/A</v>
          </cell>
          <cell r="I59" t="e">
            <v>#N/A</v>
          </cell>
          <cell r="J59" t="e">
            <v>#N/A</v>
          </cell>
          <cell r="K59" t="e">
            <v>#N/A</v>
          </cell>
          <cell r="L59" t="e">
            <v>#N/A</v>
          </cell>
          <cell r="M59" t="e">
            <v>#N/A</v>
          </cell>
          <cell r="N59" t="e">
            <v>#N/A</v>
          </cell>
          <cell r="O59" t="e">
            <v>#N/A</v>
          </cell>
          <cell r="P59" t="e">
            <v>#N/A</v>
          </cell>
          <cell r="Q59">
            <v>70</v>
          </cell>
          <cell r="R59">
            <v>245.67843655764401</v>
          </cell>
          <cell r="S59">
            <v>3.5096919508234858</v>
          </cell>
        </row>
        <row r="60">
          <cell r="D60" t="str">
            <v>1969Togo</v>
          </cell>
          <cell r="E60" t="str">
            <v>Robusta</v>
          </cell>
          <cell r="F60" t="str">
            <v>G</v>
          </cell>
          <cell r="G60" t="e">
            <v>#N/A</v>
          </cell>
          <cell r="H60" t="e">
            <v>#N/A</v>
          </cell>
          <cell r="I60" t="e">
            <v>#N/A</v>
          </cell>
          <cell r="J60" t="e">
            <v>#N/A</v>
          </cell>
          <cell r="K60" t="e">
            <v>#N/A</v>
          </cell>
          <cell r="L60" t="e">
            <v>#N/A</v>
          </cell>
          <cell r="M60" t="e">
            <v>#N/A</v>
          </cell>
          <cell r="N60" t="e">
            <v>#N/A</v>
          </cell>
          <cell r="O60" t="e">
            <v>#N/A</v>
          </cell>
          <cell r="P60" t="e">
            <v>#N/A</v>
          </cell>
          <cell r="Q60">
            <v>75</v>
          </cell>
          <cell r="R60">
            <v>259.960574351236</v>
          </cell>
          <cell r="S60">
            <v>3.4661409913498136</v>
          </cell>
        </row>
        <row r="61">
          <cell r="D61" t="str">
            <v>1967Togo</v>
          </cell>
          <cell r="E61" t="str">
            <v>Robusta</v>
          </cell>
          <cell r="F61" t="str">
            <v>G</v>
          </cell>
          <cell r="G61" t="e">
            <v>#N/A</v>
          </cell>
          <cell r="H61" t="e">
            <v>#N/A</v>
          </cell>
          <cell r="I61" t="e">
            <v>#N/A</v>
          </cell>
          <cell r="J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  <cell r="O61" t="e">
            <v>#N/A</v>
          </cell>
          <cell r="P61" t="e">
            <v>#N/A</v>
          </cell>
          <cell r="Q61">
            <v>71.25</v>
          </cell>
          <cell r="R61">
            <v>246.00093779128099</v>
          </cell>
          <cell r="S61">
            <v>3.4526447409302596</v>
          </cell>
        </row>
        <row r="62">
          <cell r="D62" t="str">
            <v>2001Central African Rep.</v>
          </cell>
          <cell r="E62" t="str">
            <v>Robusta</v>
          </cell>
          <cell r="F62" t="str">
            <v>G</v>
          </cell>
          <cell r="G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>
            <v>213.125</v>
          </cell>
          <cell r="R62">
            <v>732.39769326022804</v>
          </cell>
          <cell r="S62">
            <v>3.4364701150040027</v>
          </cell>
        </row>
        <row r="63">
          <cell r="D63" t="str">
            <v>2002Papua New Guinea</v>
          </cell>
          <cell r="E63" t="str">
            <v>Robusta</v>
          </cell>
          <cell r="F63" t="str">
            <v>G</v>
          </cell>
          <cell r="G63" t="e">
            <v>#N/A</v>
          </cell>
          <cell r="H63" t="e">
            <v>#N/A</v>
          </cell>
          <cell r="I63" t="e">
            <v>#N/A</v>
          </cell>
          <cell r="J63" t="e">
            <v>#N/A</v>
          </cell>
          <cell r="K63" t="e">
            <v>#N/A</v>
          </cell>
          <cell r="L63" t="e">
            <v>#N/A</v>
          </cell>
          <cell r="M63" t="e">
            <v>#N/A</v>
          </cell>
          <cell r="N63" t="e">
            <v>#N/A</v>
          </cell>
          <cell r="O63" t="e">
            <v>#N/A</v>
          </cell>
          <cell r="P63" t="e">
            <v>#N/A</v>
          </cell>
          <cell r="Q63">
            <v>1.1525000000000001</v>
          </cell>
          <cell r="R63">
            <v>3.8952208016666701</v>
          </cell>
          <cell r="S63">
            <v>3.3798011294287806</v>
          </cell>
        </row>
        <row r="64">
          <cell r="D64" t="str">
            <v>1972Togo</v>
          </cell>
          <cell r="E64" t="str">
            <v>Robusta</v>
          </cell>
          <cell r="F64" t="str">
            <v>G</v>
          </cell>
          <cell r="G64" t="e">
            <v>#N/A</v>
          </cell>
          <cell r="H64" t="e">
            <v>#N/A</v>
          </cell>
          <cell r="I64" t="e">
            <v>#N/A</v>
          </cell>
          <cell r="J64" t="e">
            <v>#N/A</v>
          </cell>
          <cell r="K64" t="e">
            <v>#N/A</v>
          </cell>
          <cell r="L64" t="e">
            <v>#N/A</v>
          </cell>
          <cell r="M64" t="e">
            <v>#N/A</v>
          </cell>
          <cell r="N64" t="e">
            <v>#N/A</v>
          </cell>
          <cell r="O64" t="e">
            <v>#N/A</v>
          </cell>
          <cell r="P64" t="e">
            <v>#N/A</v>
          </cell>
          <cell r="Q64">
            <v>75</v>
          </cell>
          <cell r="R64">
            <v>252.02762746264901</v>
          </cell>
          <cell r="S64">
            <v>3.3603683661686534</v>
          </cell>
        </row>
        <row r="65">
          <cell r="D65" t="str">
            <v>2001Indonesia</v>
          </cell>
          <cell r="E65" t="str">
            <v>Robusta</v>
          </cell>
          <cell r="F65" t="str">
            <v>G</v>
          </cell>
          <cell r="G65" t="e">
            <v>#N/A</v>
          </cell>
          <cell r="H65" t="e">
            <v>#N/A</v>
          </cell>
          <cell r="I65" t="e">
            <v>#N/A</v>
          </cell>
          <cell r="J65" t="e">
            <v>#N/A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  <cell r="O65" t="e">
            <v>#N/A</v>
          </cell>
          <cell r="P65" t="e">
            <v>#N/A</v>
          </cell>
          <cell r="Q65">
            <v>3058.3333333333335</v>
          </cell>
          <cell r="R65">
            <v>10260.85</v>
          </cell>
          <cell r="S65">
            <v>3.3550463215258857</v>
          </cell>
        </row>
        <row r="66">
          <cell r="D66" t="str">
            <v>1990Tanzania, United Rep. of</v>
          </cell>
          <cell r="E66" t="str">
            <v>Robusta</v>
          </cell>
          <cell r="F66" t="str">
            <v>P</v>
          </cell>
          <cell r="G66" t="e">
            <v>#N/A</v>
          </cell>
          <cell r="H66" t="e">
            <v>#N/A</v>
          </cell>
          <cell r="I66" t="e">
            <v>#N/A</v>
          </cell>
          <cell r="J66" t="e">
            <v>#N/A</v>
          </cell>
          <cell r="K66" t="e">
            <v>#N/A</v>
          </cell>
          <cell r="L66" t="e">
            <v>#N/A</v>
          </cell>
          <cell r="M66" t="e">
            <v>#N/A</v>
          </cell>
          <cell r="N66" t="e">
            <v>#N/A</v>
          </cell>
          <cell r="O66" t="e">
            <v>#N/A</v>
          </cell>
          <cell r="P66" t="e">
            <v>#N/A</v>
          </cell>
          <cell r="Q66">
            <v>58.524999999999984</v>
          </cell>
          <cell r="R66">
            <v>195.055916666667</v>
          </cell>
          <cell r="S66">
            <v>3.3328648725615899</v>
          </cell>
        </row>
        <row r="67">
          <cell r="D67" t="str">
            <v>1965Togo</v>
          </cell>
          <cell r="E67" t="str">
            <v>Robusta</v>
          </cell>
          <cell r="F67" t="str">
            <v>G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K67" t="e">
            <v>#N/A</v>
          </cell>
          <cell r="L67" t="e">
            <v>#N/A</v>
          </cell>
          <cell r="M67" t="e">
            <v>#N/A</v>
          </cell>
          <cell r="N67" t="e">
            <v>#N/A</v>
          </cell>
          <cell r="O67" t="e">
            <v>#N/A</v>
          </cell>
          <cell r="P67" t="e">
            <v>#N/A</v>
          </cell>
          <cell r="Q67">
            <v>73.75</v>
          </cell>
          <cell r="R67">
            <v>245.06093420770799</v>
          </cell>
          <cell r="S67">
            <v>3.3228601248502776</v>
          </cell>
        </row>
        <row r="68">
          <cell r="D68" t="str">
            <v>1991Tanzania, United Rep. of</v>
          </cell>
          <cell r="E68" t="str">
            <v>Robusta</v>
          </cell>
          <cell r="F68" t="str">
            <v>P</v>
          </cell>
          <cell r="G68" t="e">
            <v>#N/A</v>
          </cell>
          <cell r="H68" t="e">
            <v>#N/A</v>
          </cell>
          <cell r="I68" t="e">
            <v>#N/A</v>
          </cell>
          <cell r="J68" t="e">
            <v>#N/A</v>
          </cell>
          <cell r="K68" t="e">
            <v>#N/A</v>
          </cell>
          <cell r="L68" t="e">
            <v>#N/A</v>
          </cell>
          <cell r="M68" t="e">
            <v>#N/A</v>
          </cell>
          <cell r="N68" t="e">
            <v>#N/A</v>
          </cell>
          <cell r="O68" t="e">
            <v>#N/A</v>
          </cell>
          <cell r="P68" t="e">
            <v>#N/A</v>
          </cell>
          <cell r="Q68">
            <v>66.024999999999991</v>
          </cell>
          <cell r="R68">
            <v>219.15741666666699</v>
          </cell>
          <cell r="S68">
            <v>3.3193096049476263</v>
          </cell>
        </row>
        <row r="69">
          <cell r="D69" t="str">
            <v>1993Bolivia</v>
          </cell>
          <cell r="E69" t="str">
            <v>Arabica</v>
          </cell>
          <cell r="F69" t="str">
            <v>P</v>
          </cell>
          <cell r="G69" t="e">
            <v>#N/A</v>
          </cell>
          <cell r="H69" t="e">
            <v>#N/A</v>
          </cell>
          <cell r="I69" t="e">
            <v>#N/A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  <cell r="N69" t="e">
            <v>#N/A</v>
          </cell>
          <cell r="O69" t="e">
            <v>#N/A</v>
          </cell>
          <cell r="P69" t="e">
            <v>#N/A</v>
          </cell>
          <cell r="Q69">
            <v>1.2891666666666666</v>
          </cell>
          <cell r="R69">
            <v>4.2650833333333296</v>
          </cell>
          <cell r="S69">
            <v>3.3084033613445349</v>
          </cell>
        </row>
        <row r="70">
          <cell r="D70" t="str">
            <v>1968Togo</v>
          </cell>
          <cell r="E70" t="str">
            <v>Robusta</v>
          </cell>
          <cell r="F70" t="str">
            <v>G</v>
          </cell>
          <cell r="G70" t="e">
            <v>#N/A</v>
          </cell>
          <cell r="H70" t="e">
            <v>#N/A</v>
          </cell>
          <cell r="I70" t="e">
            <v>#N/A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  <cell r="N70" t="e">
            <v>#N/A</v>
          </cell>
          <cell r="O70" t="e">
            <v>#N/A</v>
          </cell>
          <cell r="P70" t="e">
            <v>#N/A</v>
          </cell>
          <cell r="Q70">
            <v>75</v>
          </cell>
          <cell r="R70">
            <v>247.56469375695099</v>
          </cell>
          <cell r="S70">
            <v>3.3008625834260132</v>
          </cell>
        </row>
        <row r="71">
          <cell r="D71" t="str">
            <v>1994Gabon</v>
          </cell>
          <cell r="E71" t="str">
            <v>Robusta</v>
          </cell>
          <cell r="F71" t="str">
            <v>D</v>
          </cell>
          <cell r="G71" t="e">
            <v>#N/A</v>
          </cell>
          <cell r="H71" t="e">
            <v>#N/A</v>
          </cell>
          <cell r="I71" t="e">
            <v>#N/A</v>
          </cell>
          <cell r="J71" t="e">
            <v>#N/A</v>
          </cell>
          <cell r="K71" t="e">
            <v>#N/A</v>
          </cell>
          <cell r="L71" t="e">
            <v>#N/A</v>
          </cell>
          <cell r="M71" t="e">
            <v>#N/A</v>
          </cell>
          <cell r="N71" t="e">
            <v>#N/A</v>
          </cell>
          <cell r="O71" t="e">
            <v>#N/A</v>
          </cell>
          <cell r="P71" t="e">
            <v>#N/A</v>
          </cell>
          <cell r="Q71">
            <v>168.75</v>
          </cell>
          <cell r="R71">
            <v>555.20469565569704</v>
          </cell>
          <cell r="S71">
            <v>3.2901019001819085</v>
          </cell>
        </row>
        <row r="72">
          <cell r="D72" t="str">
            <v>1972Cuba</v>
          </cell>
          <cell r="E72" t="str">
            <v>Arabica</v>
          </cell>
          <cell r="F72" t="str">
            <v>F</v>
          </cell>
          <cell r="G72" t="e">
            <v>#N/A</v>
          </cell>
          <cell r="H72" t="e">
            <v>#N/A</v>
          </cell>
          <cell r="I72" t="e">
            <v>#N/A</v>
          </cell>
          <cell r="J72" t="e">
            <v>#N/A</v>
          </cell>
          <cell r="K72" t="e">
            <v>#N/A</v>
          </cell>
          <cell r="L72" t="e">
            <v>#N/A</v>
          </cell>
          <cell r="M72" t="e">
            <v>#N/A</v>
          </cell>
          <cell r="N72" t="e">
            <v>#N/A</v>
          </cell>
          <cell r="O72" t="e">
            <v>#N/A</v>
          </cell>
          <cell r="P72" t="e">
            <v>#N/A</v>
          </cell>
          <cell r="Q72">
            <v>0.28000000000000008</v>
          </cell>
          <cell r="R72">
            <v>0.92099999899999996</v>
          </cell>
          <cell r="S72">
            <v>3.2892857107142848</v>
          </cell>
        </row>
        <row r="73">
          <cell r="D73" t="str">
            <v>2002CÃ´te d'Ivoire</v>
          </cell>
          <cell r="E73" t="str">
            <v>Robusta</v>
          </cell>
          <cell r="F73" t="str">
            <v>G</v>
          </cell>
          <cell r="G73" t="e">
            <v>#N/A</v>
          </cell>
          <cell r="H73" t="e">
            <v>#N/A</v>
          </cell>
          <cell r="I73" t="e">
            <v>#N/A</v>
          </cell>
          <cell r="J73" t="e">
            <v>#N/A</v>
          </cell>
          <cell r="K73" t="e">
            <v>#N/A</v>
          </cell>
          <cell r="L73" t="e">
            <v>#N/A</v>
          </cell>
          <cell r="M73" t="e">
            <v>#N/A</v>
          </cell>
          <cell r="N73" t="e">
            <v>#N/A</v>
          </cell>
          <cell r="O73" t="e">
            <v>#N/A</v>
          </cell>
          <cell r="P73" t="e">
            <v>#N/A</v>
          </cell>
          <cell r="Q73">
            <v>211.74</v>
          </cell>
          <cell r="R73">
            <v>693.71322649637398</v>
          </cell>
          <cell r="S73">
            <v>3.2762502432056952</v>
          </cell>
        </row>
        <row r="74">
          <cell r="D74" t="str">
            <v>1964Togo</v>
          </cell>
          <cell r="E74" t="str">
            <v>Robusta</v>
          </cell>
          <cell r="F74" t="str">
            <v>G</v>
          </cell>
          <cell r="G74" t="e">
            <v>#N/A</v>
          </cell>
          <cell r="H74" t="e">
            <v>#N/A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 t="e">
            <v>#N/A</v>
          </cell>
          <cell r="O74" t="e">
            <v>#N/A</v>
          </cell>
          <cell r="P74" t="e">
            <v>#N/A</v>
          </cell>
          <cell r="Q74">
            <v>75</v>
          </cell>
          <cell r="R74">
            <v>245.027184079042</v>
          </cell>
          <cell r="S74">
            <v>3.2670291210538935</v>
          </cell>
        </row>
        <row r="75">
          <cell r="D75" t="str">
            <v>1996Congo, Rep. of</v>
          </cell>
          <cell r="E75" t="str">
            <v>Robusta</v>
          </cell>
          <cell r="F75" t="str">
            <v>G</v>
          </cell>
          <cell r="G75" t="e">
            <v>#N/A</v>
          </cell>
          <cell r="H75" t="e">
            <v>#N/A</v>
          </cell>
          <cell r="I75" t="e">
            <v>#N/A</v>
          </cell>
          <cell r="J75" t="e">
            <v>#N/A</v>
          </cell>
          <cell r="K75" t="e">
            <v>#N/A</v>
          </cell>
          <cell r="L75" t="e">
            <v>#N/A</v>
          </cell>
          <cell r="M75" t="e">
            <v>#N/A</v>
          </cell>
          <cell r="N75" t="e">
            <v>#N/A</v>
          </cell>
          <cell r="O75" t="e">
            <v>#N/A</v>
          </cell>
          <cell r="P75" t="e">
            <v>#N/A</v>
          </cell>
          <cell r="Q75">
            <v>160</v>
          </cell>
          <cell r="R75">
            <v>511.55243027251601</v>
          </cell>
          <cell r="S75">
            <v>3.197202689203225</v>
          </cell>
        </row>
        <row r="76">
          <cell r="D76" t="str">
            <v>2002Rwanda</v>
          </cell>
          <cell r="E76" t="str">
            <v>Arabica</v>
          </cell>
          <cell r="F76" t="str">
            <v>P</v>
          </cell>
          <cell r="G76" t="e">
            <v>#N/A</v>
          </cell>
          <cell r="H76" t="e">
            <v>#N/A</v>
          </cell>
          <cell r="I76" t="e">
            <v>#N/A</v>
          </cell>
          <cell r="J76" t="e">
            <v>#N/A</v>
          </cell>
          <cell r="K76" t="e">
            <v>#N/A</v>
          </cell>
          <cell r="L76" t="e">
            <v>#N/A</v>
          </cell>
          <cell r="M76" t="e">
            <v>#N/A</v>
          </cell>
          <cell r="N76" t="e">
            <v>#N/A</v>
          </cell>
          <cell r="O76" t="e">
            <v>#N/A</v>
          </cell>
          <cell r="P76" t="e">
            <v>#N/A</v>
          </cell>
          <cell r="Q76">
            <v>149.75</v>
          </cell>
          <cell r="R76">
            <v>475.36524166666698</v>
          </cell>
          <cell r="S76">
            <v>3.1743922648859231</v>
          </cell>
        </row>
        <row r="77">
          <cell r="D77" t="str">
            <v>1993Haiti</v>
          </cell>
          <cell r="E77" t="str">
            <v>Arabica</v>
          </cell>
          <cell r="F77" t="str">
            <v>G</v>
          </cell>
          <cell r="G77" t="e">
            <v>#N/A</v>
          </cell>
          <cell r="H77" t="e">
            <v>#N/A</v>
          </cell>
          <cell r="I77" t="e">
            <v>#N/A</v>
          </cell>
          <cell r="J77" t="e">
            <v>#N/A</v>
          </cell>
          <cell r="K77" t="e">
            <v>#N/A</v>
          </cell>
          <cell r="L77" t="e">
            <v>#N/A</v>
          </cell>
          <cell r="M77" t="e">
            <v>#N/A</v>
          </cell>
          <cell r="N77" t="e">
            <v>#N/A</v>
          </cell>
          <cell r="O77" t="e">
            <v>#N/A</v>
          </cell>
          <cell r="P77" t="e">
            <v>#N/A</v>
          </cell>
          <cell r="Q77">
            <v>4.0908333333333333</v>
          </cell>
          <cell r="R77">
            <v>12.8225</v>
          </cell>
          <cell r="S77">
            <v>3.1344469342024852</v>
          </cell>
        </row>
        <row r="78">
          <cell r="D78" t="str">
            <v>1966CÃ´te d'Ivoire</v>
          </cell>
          <cell r="E78" t="str">
            <v>Robusta</v>
          </cell>
          <cell r="F78" t="str">
            <v>G</v>
          </cell>
          <cell r="G78" t="e">
            <v>#N/A</v>
          </cell>
          <cell r="H78" t="e">
            <v>#N/A</v>
          </cell>
          <cell r="I78" t="e">
            <v>#N/A</v>
          </cell>
          <cell r="J78" t="e">
            <v>#N/A</v>
          </cell>
          <cell r="K78" t="e">
            <v>#N/A</v>
          </cell>
          <cell r="L78" t="e">
            <v>#N/A</v>
          </cell>
          <cell r="M78" t="e">
            <v>#N/A</v>
          </cell>
          <cell r="N78" t="e">
            <v>#N/A</v>
          </cell>
          <cell r="O78" t="e">
            <v>#N/A</v>
          </cell>
          <cell r="P78" t="e">
            <v>#N/A</v>
          </cell>
          <cell r="Q78">
            <v>78.75</v>
          </cell>
          <cell r="R78">
            <v>245.67843655764401</v>
          </cell>
          <cell r="S78">
            <v>3.1197261785097652</v>
          </cell>
        </row>
        <row r="79">
          <cell r="D79" t="str">
            <v>2002Indonesia</v>
          </cell>
          <cell r="E79" t="str">
            <v>Robusta</v>
          </cell>
          <cell r="F79" t="str">
            <v>G</v>
          </cell>
          <cell r="G79" t="e">
            <v>#N/A</v>
          </cell>
          <cell r="H79" t="e">
            <v>#N/A</v>
          </cell>
          <cell r="I79" t="e">
            <v>#N/A</v>
          </cell>
          <cell r="J79" t="e">
            <v>#N/A</v>
          </cell>
          <cell r="K79" t="e">
            <v>#N/A</v>
          </cell>
          <cell r="L79" t="e">
            <v>#N/A</v>
          </cell>
          <cell r="M79" t="e">
            <v>#N/A</v>
          </cell>
          <cell r="N79" t="e">
            <v>#N/A</v>
          </cell>
          <cell r="O79" t="e">
            <v>#N/A</v>
          </cell>
          <cell r="P79" t="e">
            <v>#N/A</v>
          </cell>
          <cell r="Q79">
            <v>3000</v>
          </cell>
          <cell r="R79">
            <v>9311.1916666666693</v>
          </cell>
          <cell r="S79">
            <v>3.1037305555555563</v>
          </cell>
        </row>
        <row r="80">
          <cell r="D80" t="str">
            <v>1963CÃ´te d'Ivoire</v>
          </cell>
          <cell r="E80" t="str">
            <v>Robusta</v>
          </cell>
          <cell r="F80" t="str">
            <v>G</v>
          </cell>
          <cell r="G80" t="e">
            <v>#N/A</v>
          </cell>
          <cell r="H80" t="e">
            <v>#N/A</v>
          </cell>
          <cell r="I80" t="e">
            <v>#N/A</v>
          </cell>
          <cell r="J80" t="e">
            <v>#N/A</v>
          </cell>
          <cell r="K80" t="e">
            <v>#N/A</v>
          </cell>
          <cell r="L80" t="e">
            <v>#N/A</v>
          </cell>
          <cell r="M80" t="e">
            <v>#N/A</v>
          </cell>
          <cell r="N80" t="e">
            <v>#N/A</v>
          </cell>
          <cell r="O80" t="e">
            <v>#N/A</v>
          </cell>
          <cell r="P80" t="e">
            <v>#N/A</v>
          </cell>
          <cell r="Q80">
            <v>80</v>
          </cell>
          <cell r="R80">
            <v>245.01635069607499</v>
          </cell>
          <cell r="S80">
            <v>3.0627043837009373</v>
          </cell>
        </row>
        <row r="81">
          <cell r="D81" t="str">
            <v>2001Vietnam</v>
          </cell>
          <cell r="E81" t="str">
            <v>Robusta</v>
          </cell>
          <cell r="F81" t="str">
            <v>G</v>
          </cell>
          <cell r="G81" t="e">
            <v>#N/A</v>
          </cell>
          <cell r="H81" t="e">
            <v>#N/A</v>
          </cell>
          <cell r="I81" t="e">
            <v>#N/A</v>
          </cell>
          <cell r="J81" t="e">
            <v>#N/A</v>
          </cell>
          <cell r="K81" t="e">
            <v>#N/A</v>
          </cell>
          <cell r="L81" t="e">
            <v>#N/A</v>
          </cell>
          <cell r="M81" t="e">
            <v>#N/A</v>
          </cell>
          <cell r="N81" t="e">
            <v>#N/A</v>
          </cell>
          <cell r="O81" t="e">
            <v>#N/A</v>
          </cell>
          <cell r="P81" t="e">
            <v>#N/A</v>
          </cell>
          <cell r="Q81">
            <v>4900</v>
          </cell>
          <cell r="R81">
            <v>14725.166666666701</v>
          </cell>
          <cell r="S81">
            <v>3.0051360544217758</v>
          </cell>
        </row>
        <row r="82">
          <cell r="D82" t="str">
            <v>1973Cuba</v>
          </cell>
          <cell r="E82" t="str">
            <v>Arabica</v>
          </cell>
          <cell r="F82" t="str">
            <v>F</v>
          </cell>
          <cell r="G82" t="e">
            <v>#N/A</v>
          </cell>
          <cell r="H82" t="e">
            <v>#N/A</v>
          </cell>
          <cell r="I82" t="e">
            <v>#N/A</v>
          </cell>
          <cell r="J82" t="e">
            <v>#N/A</v>
          </cell>
          <cell r="K82" t="e">
            <v>#N/A</v>
          </cell>
          <cell r="L82" t="e">
            <v>#N/A</v>
          </cell>
          <cell r="M82" t="e">
            <v>#N/A</v>
          </cell>
          <cell r="N82" t="e">
            <v>#N/A</v>
          </cell>
          <cell r="O82" t="e">
            <v>#N/A</v>
          </cell>
          <cell r="P82" t="e">
            <v>#N/A</v>
          </cell>
          <cell r="Q82">
            <v>0.28000000000000008</v>
          </cell>
          <cell r="R82">
            <v>0.83666666566666703</v>
          </cell>
          <cell r="S82">
            <v>2.9880952345238101</v>
          </cell>
        </row>
        <row r="83">
          <cell r="D83" t="str">
            <v>1964CÃ´te d'Ivoire</v>
          </cell>
          <cell r="E83" t="str">
            <v>Robusta</v>
          </cell>
          <cell r="F83" t="str">
            <v>G</v>
          </cell>
          <cell r="G83" t="e">
            <v>#N/A</v>
          </cell>
          <cell r="H83" t="e">
            <v>#N/A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 t="e">
            <v>#N/A</v>
          </cell>
          <cell r="O83" t="e">
            <v>#N/A</v>
          </cell>
          <cell r="P83" t="e">
            <v>#N/A</v>
          </cell>
          <cell r="Q83">
            <v>82.5</v>
          </cell>
          <cell r="R83">
            <v>245.027184079042</v>
          </cell>
          <cell r="S83">
            <v>2.9700264736853574</v>
          </cell>
        </row>
        <row r="84">
          <cell r="D84" t="str">
            <v>2001Togo</v>
          </cell>
          <cell r="E84" t="str">
            <v>Robusta</v>
          </cell>
          <cell r="F84" t="str">
            <v>G</v>
          </cell>
          <cell r="G84" t="e">
            <v>#N/A</v>
          </cell>
          <cell r="H84" t="e">
            <v>#N/A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  <cell r="O84" t="e">
            <v>#N/A</v>
          </cell>
          <cell r="P84" t="e">
            <v>#N/A</v>
          </cell>
          <cell r="Q84">
            <v>247.83333333333334</v>
          </cell>
          <cell r="R84">
            <v>732.39769326022804</v>
          </cell>
          <cell r="S84">
            <v>2.9552025282860579</v>
          </cell>
        </row>
        <row r="85">
          <cell r="D85" t="str">
            <v>1975Jamaica</v>
          </cell>
          <cell r="E85" t="str">
            <v>Arabica</v>
          </cell>
          <cell r="F85" t="str">
            <v>F</v>
          </cell>
          <cell r="G85" t="e">
            <v>#N/A</v>
          </cell>
          <cell r="H85" t="e">
            <v>#N/A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  <cell r="O85" t="e">
            <v>#N/A</v>
          </cell>
          <cell r="P85" t="e">
            <v>#N/A</v>
          </cell>
          <cell r="Q85">
            <v>0.3091666666666667</v>
          </cell>
          <cell r="R85">
            <v>0.90908999999999995</v>
          </cell>
          <cell r="S85">
            <v>2.9404528301886788</v>
          </cell>
        </row>
        <row r="86">
          <cell r="D86" t="str">
            <v>1974Cuba</v>
          </cell>
          <cell r="E86" t="str">
            <v>Arabica</v>
          </cell>
          <cell r="F86" t="str">
            <v>F</v>
          </cell>
          <cell r="G86" t="e">
            <v>#N/A</v>
          </cell>
          <cell r="H86" t="e">
            <v>#N/A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 t="e">
            <v>#N/A</v>
          </cell>
          <cell r="O86" t="e">
            <v>#N/A</v>
          </cell>
          <cell r="P86" t="e">
            <v>#N/A</v>
          </cell>
          <cell r="Q86">
            <v>0.28000000000000008</v>
          </cell>
          <cell r="R86">
            <v>0.82199999899999998</v>
          </cell>
          <cell r="S86">
            <v>2.9357142821428561</v>
          </cell>
        </row>
        <row r="87">
          <cell r="D87" t="str">
            <v>1969CÃ´te d'Ivoire</v>
          </cell>
          <cell r="E87" t="str">
            <v>Robusta</v>
          </cell>
          <cell r="F87" t="str">
            <v>G</v>
          </cell>
          <cell r="G87" t="e">
            <v>#N/A</v>
          </cell>
          <cell r="H87" t="e">
            <v>#N/A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  <cell r="O87" t="e">
            <v>#N/A</v>
          </cell>
          <cell r="P87" t="e">
            <v>#N/A</v>
          </cell>
          <cell r="Q87">
            <v>91.25</v>
          </cell>
          <cell r="R87">
            <v>259.960574351236</v>
          </cell>
          <cell r="S87">
            <v>2.8488830065888879</v>
          </cell>
        </row>
        <row r="88">
          <cell r="D88" t="str">
            <v>1965CÃ´te d'Ivoire</v>
          </cell>
          <cell r="E88" t="str">
            <v>Robusta</v>
          </cell>
          <cell r="F88" t="str">
            <v>G</v>
          </cell>
          <cell r="G88" t="e">
            <v>#N/A</v>
          </cell>
          <cell r="H88" t="e">
            <v>#N/A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  <cell r="O88" t="e">
            <v>#N/A</v>
          </cell>
          <cell r="P88" t="e">
            <v>#N/A</v>
          </cell>
          <cell r="Q88">
            <v>86.25</v>
          </cell>
          <cell r="R88">
            <v>245.06093420770799</v>
          </cell>
          <cell r="S88">
            <v>2.8412861937125564</v>
          </cell>
        </row>
        <row r="89">
          <cell r="D89" t="str">
            <v>1970CÃ´te d'Ivoire</v>
          </cell>
          <cell r="E89" t="str">
            <v>Robusta</v>
          </cell>
          <cell r="F89" t="str">
            <v>G</v>
          </cell>
          <cell r="G89" t="e">
            <v>#N/A</v>
          </cell>
          <cell r="H89" t="e">
            <v>#N/A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 t="e">
            <v>#N/A</v>
          </cell>
          <cell r="O89" t="e">
            <v>#N/A</v>
          </cell>
          <cell r="P89" t="e">
            <v>#N/A</v>
          </cell>
          <cell r="Q89">
            <v>97.5</v>
          </cell>
          <cell r="R89">
            <v>276.403137026845</v>
          </cell>
          <cell r="S89">
            <v>2.8349039695061027</v>
          </cell>
        </row>
        <row r="90">
          <cell r="D90" t="str">
            <v>2002Cameroon</v>
          </cell>
          <cell r="E90" t="str">
            <v>Robusta</v>
          </cell>
          <cell r="F90" t="str">
            <v>G</v>
          </cell>
          <cell r="G90" t="e">
            <v>#N/A</v>
          </cell>
          <cell r="H90" t="e">
            <v>#N/A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 t="e">
            <v>#N/A</v>
          </cell>
          <cell r="O90" t="e">
            <v>#N/A</v>
          </cell>
          <cell r="P90" t="e">
            <v>#N/A</v>
          </cell>
          <cell r="Q90">
            <v>245</v>
          </cell>
          <cell r="R90">
            <v>693.71322649637398</v>
          </cell>
          <cell r="S90">
            <v>2.8314825571280569</v>
          </cell>
        </row>
        <row r="91">
          <cell r="D91" t="str">
            <v>1973Togo</v>
          </cell>
          <cell r="E91" t="str">
            <v>Robusta</v>
          </cell>
          <cell r="F91" t="str">
            <v>G</v>
          </cell>
          <cell r="G91" t="e">
            <v>#N/A</v>
          </cell>
          <cell r="H91" t="e">
            <v>#N/A</v>
          </cell>
          <cell r="I91" t="e">
            <v>#N/A</v>
          </cell>
          <cell r="J91" t="e">
            <v>#N/A</v>
          </cell>
          <cell r="K91" t="e">
            <v>#N/A</v>
          </cell>
          <cell r="L91" t="e">
            <v>#N/A</v>
          </cell>
          <cell r="M91" t="e">
            <v>#N/A</v>
          </cell>
          <cell r="N91" t="e">
            <v>#N/A</v>
          </cell>
          <cell r="O91" t="e">
            <v>#N/A</v>
          </cell>
          <cell r="P91" t="e">
            <v>#N/A</v>
          </cell>
          <cell r="Q91">
            <v>78.75</v>
          </cell>
          <cell r="R91">
            <v>222.88918305322699</v>
          </cell>
          <cell r="S91">
            <v>2.8303388324219299</v>
          </cell>
        </row>
        <row r="92">
          <cell r="D92" t="str">
            <v>1990Uganda</v>
          </cell>
          <cell r="E92" t="str">
            <v>Arabica</v>
          </cell>
          <cell r="F92" t="str">
            <v>G</v>
          </cell>
          <cell r="G92" t="e">
            <v>#N/A</v>
          </cell>
          <cell r="H92" t="e">
            <v>#N/A</v>
          </cell>
          <cell r="I92" t="e">
            <v>#N/A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  <cell r="N92" t="e">
            <v>#N/A</v>
          </cell>
          <cell r="O92" t="e">
            <v>#N/A</v>
          </cell>
          <cell r="P92" t="e">
            <v>#N/A</v>
          </cell>
          <cell r="Q92">
            <v>151.66666666666666</v>
          </cell>
          <cell r="R92">
            <v>428.85466666666701</v>
          </cell>
          <cell r="S92">
            <v>2.8276131868131893</v>
          </cell>
        </row>
        <row r="93">
          <cell r="D93" t="str">
            <v>1978Congo, Rep. of</v>
          </cell>
          <cell r="E93" t="str">
            <v>Robusta</v>
          </cell>
          <cell r="F93" t="str">
            <v>G</v>
          </cell>
          <cell r="G93" t="e">
            <v>#N/A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  <cell r="O93" t="e">
            <v>#N/A</v>
          </cell>
          <cell r="P93" t="e">
            <v>#N/A</v>
          </cell>
          <cell r="Q93">
            <v>80</v>
          </cell>
          <cell r="R93">
            <v>225.65586023395699</v>
          </cell>
          <cell r="S93">
            <v>2.8206982529244624</v>
          </cell>
        </row>
        <row r="94">
          <cell r="D94" t="str">
            <v>1985Uganda</v>
          </cell>
          <cell r="E94" t="str">
            <v>Robusta</v>
          </cell>
          <cell r="F94" t="str">
            <v>G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  <cell r="O94" t="e">
            <v>#N/A</v>
          </cell>
          <cell r="P94" t="e">
            <v>#N/A</v>
          </cell>
          <cell r="Q94">
            <v>2.4</v>
          </cell>
          <cell r="R94">
            <v>6.7202000000058302</v>
          </cell>
          <cell r="S94">
            <v>2.8000833333357629</v>
          </cell>
        </row>
        <row r="95">
          <cell r="D95" t="str">
            <v>2014Ghana</v>
          </cell>
          <cell r="E95" t="str">
            <v>Robusta</v>
          </cell>
          <cell r="F95" t="str">
            <v>G</v>
          </cell>
          <cell r="G95" t="e">
            <v>#N/A</v>
          </cell>
          <cell r="H95" t="e">
            <v>#N/A</v>
          </cell>
          <cell r="I95" t="e">
            <v>#N/A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  <cell r="N95" t="e">
            <v>#N/A</v>
          </cell>
          <cell r="O95" t="e">
            <v>#N/A</v>
          </cell>
          <cell r="P95" t="e">
            <v>#N/A</v>
          </cell>
          <cell r="Q95">
            <v>1.0350000000000001</v>
          </cell>
          <cell r="R95">
            <v>2.8965749999999999</v>
          </cell>
          <cell r="S95">
            <v>2.7986231884057968</v>
          </cell>
        </row>
        <row r="96">
          <cell r="D96" t="str">
            <v>1989Congo, Rep. of</v>
          </cell>
          <cell r="E96" t="str">
            <v>Robusta</v>
          </cell>
          <cell r="F96" t="str">
            <v>G</v>
          </cell>
          <cell r="G96" t="e">
            <v>#N/A</v>
          </cell>
          <cell r="H96" t="e">
            <v>#N/A</v>
          </cell>
          <cell r="I96" t="e">
            <v>#N/A</v>
          </cell>
          <cell r="J96" t="e">
            <v>#N/A</v>
          </cell>
          <cell r="K96" t="e">
            <v>#N/A</v>
          </cell>
          <cell r="L96" t="e">
            <v>#N/A</v>
          </cell>
          <cell r="M96" t="e">
            <v>#N/A</v>
          </cell>
          <cell r="N96" t="e">
            <v>#N/A</v>
          </cell>
          <cell r="O96" t="e">
            <v>#N/A</v>
          </cell>
          <cell r="P96" t="e">
            <v>#N/A</v>
          </cell>
          <cell r="Q96">
            <v>115</v>
          </cell>
          <cell r="R96">
            <v>319.008299487903</v>
          </cell>
          <cell r="S96">
            <v>2.7739852129382871</v>
          </cell>
        </row>
        <row r="97">
          <cell r="D97" t="str">
            <v>1971Central African Rep.</v>
          </cell>
          <cell r="E97" t="str">
            <v>Robusta</v>
          </cell>
          <cell r="F97" t="str">
            <v>G</v>
          </cell>
          <cell r="G97" t="e">
            <v>#N/A</v>
          </cell>
          <cell r="H97" t="e">
            <v>#N/A</v>
          </cell>
          <cell r="I97" t="e">
            <v>#N/A</v>
          </cell>
          <cell r="J97" t="e">
            <v>#N/A</v>
          </cell>
          <cell r="K97" t="e">
            <v>#N/A</v>
          </cell>
          <cell r="L97" t="e">
            <v>#N/A</v>
          </cell>
          <cell r="M97" t="e">
            <v>#N/A</v>
          </cell>
          <cell r="N97" t="e">
            <v>#N/A</v>
          </cell>
          <cell r="O97" t="e">
            <v>#N/A</v>
          </cell>
          <cell r="P97" t="e">
            <v>#N/A</v>
          </cell>
          <cell r="Q97">
            <v>100</v>
          </cell>
          <cell r="R97">
            <v>275.35645668533198</v>
          </cell>
          <cell r="S97">
            <v>2.7535645668533197</v>
          </cell>
        </row>
        <row r="98">
          <cell r="D98" t="str">
            <v>1968CÃ´te d'Ivoire</v>
          </cell>
          <cell r="E98" t="str">
            <v>Robusta</v>
          </cell>
          <cell r="F98" t="str">
            <v>G</v>
          </cell>
          <cell r="G98" t="e">
            <v>#N/A</v>
          </cell>
          <cell r="H98" t="e">
            <v>#N/A</v>
          </cell>
          <cell r="I98" t="e">
            <v>#N/A</v>
          </cell>
          <cell r="J98" t="e">
            <v>#N/A</v>
          </cell>
          <cell r="K98" t="e">
            <v>#N/A</v>
          </cell>
          <cell r="L98" t="e">
            <v>#N/A</v>
          </cell>
          <cell r="M98" t="e">
            <v>#N/A</v>
          </cell>
          <cell r="N98" t="e">
            <v>#N/A</v>
          </cell>
          <cell r="O98" t="e">
            <v>#N/A</v>
          </cell>
          <cell r="P98" t="e">
            <v>#N/A</v>
          </cell>
          <cell r="Q98">
            <v>90</v>
          </cell>
          <cell r="R98">
            <v>247.56469375695099</v>
          </cell>
          <cell r="S98">
            <v>2.7507188195216776</v>
          </cell>
        </row>
        <row r="99">
          <cell r="D99" t="str">
            <v>2003Indonesia</v>
          </cell>
          <cell r="E99" t="str">
            <v>Robusta</v>
          </cell>
          <cell r="F99" t="str">
            <v>G</v>
          </cell>
          <cell r="G99" t="e">
            <v>#N/A</v>
          </cell>
          <cell r="H99" t="e">
            <v>#N/A</v>
          </cell>
          <cell r="I99" t="e">
            <v>#N/A</v>
          </cell>
          <cell r="J99" t="e">
            <v>#N/A</v>
          </cell>
          <cell r="K99" t="e">
            <v>#N/A</v>
          </cell>
          <cell r="L99" t="e">
            <v>#N/A</v>
          </cell>
          <cell r="M99" t="e">
            <v>#N/A</v>
          </cell>
          <cell r="N99" t="e">
            <v>#N/A</v>
          </cell>
          <cell r="O99" t="e">
            <v>#N/A</v>
          </cell>
          <cell r="P99" t="e">
            <v>#N/A</v>
          </cell>
          <cell r="Q99">
            <v>3137.5</v>
          </cell>
          <cell r="R99">
            <v>8577.1333333333296</v>
          </cell>
          <cell r="S99">
            <v>2.7337476759628143</v>
          </cell>
        </row>
        <row r="100">
          <cell r="D100" t="str">
            <v>1967CÃ´te d'Ivoire</v>
          </cell>
          <cell r="E100" t="str">
            <v>Robusta</v>
          </cell>
          <cell r="F100" t="str">
            <v>G</v>
          </cell>
          <cell r="G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>
            <v>90</v>
          </cell>
          <cell r="R100">
            <v>246.00093779128099</v>
          </cell>
          <cell r="S100">
            <v>2.7333437532364555</v>
          </cell>
        </row>
        <row r="101">
          <cell r="D101" t="str">
            <v>1969Burundi</v>
          </cell>
          <cell r="E101" t="str">
            <v>Arabica</v>
          </cell>
          <cell r="F101" t="str">
            <v>P</v>
          </cell>
          <cell r="G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>
            <v>32.875</v>
          </cell>
          <cell r="R101">
            <v>87.500000087499998</v>
          </cell>
          <cell r="S101">
            <v>2.6615969608365018</v>
          </cell>
        </row>
        <row r="102">
          <cell r="D102" t="str">
            <v>2006Tanzania, United Rep. of</v>
          </cell>
          <cell r="E102" t="str">
            <v>Robusta</v>
          </cell>
          <cell r="F102" t="str">
            <v>P</v>
          </cell>
          <cell r="G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>
            <v>474.16666666666669</v>
          </cell>
          <cell r="R102">
            <v>1251.89997292515</v>
          </cell>
          <cell r="S102">
            <v>2.640210839209455</v>
          </cell>
        </row>
        <row r="103">
          <cell r="D103" t="str">
            <v>2003Papua New Guinea</v>
          </cell>
          <cell r="E103" t="str">
            <v>Robusta</v>
          </cell>
          <cell r="F103" t="str">
            <v>G</v>
          </cell>
          <cell r="G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>
            <v>1.3533333333333335</v>
          </cell>
          <cell r="R103">
            <v>3.5634528749999999</v>
          </cell>
          <cell r="S103">
            <v>2.6330932573891621</v>
          </cell>
        </row>
        <row r="104">
          <cell r="D104" t="str">
            <v>1963Cameroon</v>
          </cell>
          <cell r="E104" t="str">
            <v>Robusta</v>
          </cell>
          <cell r="F104" t="str">
            <v>G</v>
          </cell>
          <cell r="G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>
            <v>93.22499999999998</v>
          </cell>
          <cell r="R104">
            <v>245.01635069607499</v>
          </cell>
          <cell r="S104">
            <v>2.6282258052676326</v>
          </cell>
        </row>
        <row r="105">
          <cell r="D105" t="str">
            <v>1971CÃ´te d'Ivoire</v>
          </cell>
          <cell r="E105" t="str">
            <v>Robusta</v>
          </cell>
          <cell r="F105" t="str">
            <v>G</v>
          </cell>
          <cell r="G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>
            <v>105</v>
          </cell>
          <cell r="R105">
            <v>275.35645668533198</v>
          </cell>
          <cell r="S105">
            <v>2.6224424446222092</v>
          </cell>
        </row>
        <row r="106">
          <cell r="D106" t="str">
            <v>2012Ghana</v>
          </cell>
          <cell r="E106" t="str">
            <v>Robusta</v>
          </cell>
          <cell r="F106" t="str">
            <v>G</v>
          </cell>
          <cell r="G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>
            <v>0.69999999999999984</v>
          </cell>
          <cell r="R106">
            <v>1.82486666666667</v>
          </cell>
          <cell r="S106">
            <v>2.6069523809523862</v>
          </cell>
        </row>
        <row r="107">
          <cell r="D107" t="str">
            <v>1993Cameroon</v>
          </cell>
          <cell r="E107" t="str">
            <v>Robusta</v>
          </cell>
          <cell r="F107" t="str">
            <v>G</v>
          </cell>
          <cell r="G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>
            <v>108.75</v>
          </cell>
          <cell r="R107">
            <v>283.16257950001801</v>
          </cell>
          <cell r="S107">
            <v>2.6037938344829241</v>
          </cell>
        </row>
        <row r="108">
          <cell r="D108" t="str">
            <v>1984Jamaica</v>
          </cell>
          <cell r="E108" t="str">
            <v>Arabica</v>
          </cell>
          <cell r="F108" t="str">
            <v>F</v>
          </cell>
          <cell r="G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>
            <v>1.5175000000000001</v>
          </cell>
          <cell r="R108">
            <v>3.94280416641667</v>
          </cell>
          <cell r="S108">
            <v>2.5982235034047245</v>
          </cell>
        </row>
        <row r="109">
          <cell r="D109" t="str">
            <v>1988Congo, Rep. of</v>
          </cell>
          <cell r="E109" t="str">
            <v>Robusta</v>
          </cell>
          <cell r="F109" t="str">
            <v>G</v>
          </cell>
          <cell r="G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>
            <v>115</v>
          </cell>
          <cell r="R109">
            <v>297.84821881937802</v>
          </cell>
          <cell r="S109">
            <v>2.5899845114728524</v>
          </cell>
        </row>
        <row r="110">
          <cell r="D110" t="str">
            <v>1974Togo</v>
          </cell>
          <cell r="E110" t="str">
            <v>Robusta</v>
          </cell>
          <cell r="F110" t="str">
            <v>G</v>
          </cell>
          <cell r="G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>
            <v>93.75</v>
          </cell>
          <cell r="R110">
            <v>240.70466763782301</v>
          </cell>
          <cell r="S110">
            <v>2.5675164548034455</v>
          </cell>
        </row>
        <row r="111">
          <cell r="D111" t="str">
            <v>1968Burundi</v>
          </cell>
          <cell r="E111" t="str">
            <v>Arabica</v>
          </cell>
          <cell r="F111" t="str">
            <v>P</v>
          </cell>
          <cell r="G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>
            <v>34.25</v>
          </cell>
          <cell r="R111">
            <v>87.500000087499998</v>
          </cell>
          <cell r="S111">
            <v>2.5547445281021899</v>
          </cell>
        </row>
        <row r="112">
          <cell r="D112" t="str">
            <v>1972Burundi</v>
          </cell>
          <cell r="E112" t="str">
            <v>Arabica</v>
          </cell>
          <cell r="F112" t="str">
            <v>P</v>
          </cell>
          <cell r="G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>
            <v>34.25</v>
          </cell>
          <cell r="R112">
            <v>87.5</v>
          </cell>
          <cell r="S112">
            <v>2.5547445255474455</v>
          </cell>
        </row>
        <row r="113">
          <cell r="D113" t="str">
            <v>2003CÃ´te d'Ivoire</v>
          </cell>
          <cell r="E113" t="str">
            <v>Robusta</v>
          </cell>
          <cell r="F113" t="str">
            <v>G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>
            <v>227.5</v>
          </cell>
          <cell r="R113">
            <v>579.897426172466</v>
          </cell>
          <cell r="S113">
            <v>2.5489996754833668</v>
          </cell>
        </row>
        <row r="114">
          <cell r="D114" t="str">
            <v>1965Burundi</v>
          </cell>
          <cell r="E114" t="str">
            <v>Arabica</v>
          </cell>
          <cell r="F114" t="str">
            <v>P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>
            <v>33.125</v>
          </cell>
          <cell r="R114">
            <v>84.375000080125005</v>
          </cell>
          <cell r="S114">
            <v>2.5471698137396226</v>
          </cell>
        </row>
        <row r="115">
          <cell r="D115" t="str">
            <v>2007Angola</v>
          </cell>
          <cell r="E115" t="str">
            <v>Robusta</v>
          </cell>
          <cell r="F115" t="str">
            <v>D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>
            <v>30.25</v>
          </cell>
          <cell r="R115">
            <v>76.706142749999998</v>
          </cell>
          <cell r="S115">
            <v>2.5357402561983471</v>
          </cell>
        </row>
        <row r="116">
          <cell r="D116" t="str">
            <v>2004CÃ´te d'Ivoire</v>
          </cell>
          <cell r="E116" t="str">
            <v>Robusta</v>
          </cell>
          <cell r="F116" t="str">
            <v>G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>
            <v>208.1</v>
          </cell>
          <cell r="R116">
            <v>527.33803229157604</v>
          </cell>
          <cell r="S116">
            <v>2.5340607029869102</v>
          </cell>
        </row>
        <row r="117">
          <cell r="D117" t="str">
            <v>1972Central African Rep.</v>
          </cell>
          <cell r="E117" t="str">
            <v>Robusta</v>
          </cell>
          <cell r="F117" t="str">
            <v>G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>
            <v>100</v>
          </cell>
          <cell r="R117">
            <v>252.02762746264901</v>
          </cell>
          <cell r="S117">
            <v>2.52027627462649</v>
          </cell>
        </row>
        <row r="118">
          <cell r="D118" t="str">
            <v>1991Ecuador</v>
          </cell>
          <cell r="E118" t="str">
            <v>Robusta</v>
          </cell>
          <cell r="F118" t="str">
            <v>G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>
            <v>415.51666666666671</v>
          </cell>
          <cell r="R118">
            <v>1046.24933333333</v>
          </cell>
          <cell r="S118">
            <v>2.5179479363041914</v>
          </cell>
        </row>
        <row r="119">
          <cell r="D119" t="str">
            <v>2003Central African Rep.</v>
          </cell>
          <cell r="E119" t="str">
            <v>Robusta</v>
          </cell>
          <cell r="F119" t="str">
            <v>G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>
            <v>231</v>
          </cell>
          <cell r="R119">
            <v>579.897426172466</v>
          </cell>
          <cell r="S119">
            <v>2.5103784682790735</v>
          </cell>
        </row>
        <row r="120">
          <cell r="D120" t="str">
            <v>2002Vietnam</v>
          </cell>
          <cell r="E120" t="str">
            <v>Robusta</v>
          </cell>
          <cell r="F120" t="str">
            <v>G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>
            <v>6116.666666666667</v>
          </cell>
          <cell r="R120">
            <v>15279.5</v>
          </cell>
          <cell r="S120">
            <v>2.4980108991825611</v>
          </cell>
        </row>
        <row r="121">
          <cell r="D121" t="str">
            <v>2002Togo</v>
          </cell>
          <cell r="E121" t="str">
            <v>Robusta</v>
          </cell>
          <cell r="F121" t="str">
            <v>G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>
            <v>277.72727272727275</v>
          </cell>
          <cell r="R121">
            <v>693.71322649637398</v>
          </cell>
          <cell r="S121">
            <v>2.4978217647987275</v>
          </cell>
        </row>
        <row r="122">
          <cell r="D122" t="str">
            <v>2000Central African Rep.</v>
          </cell>
          <cell r="E122" t="str">
            <v>Robusta</v>
          </cell>
          <cell r="F122" t="str">
            <v>G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>
            <v>285</v>
          </cell>
          <cell r="R122">
            <v>710.20797703136702</v>
          </cell>
          <cell r="S122">
            <v>2.4919578141451475</v>
          </cell>
        </row>
        <row r="123">
          <cell r="D123" t="str">
            <v>1970Burundi</v>
          </cell>
          <cell r="E123" t="str">
            <v>Arabica</v>
          </cell>
          <cell r="F123" t="str">
            <v>P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>
            <v>35.125</v>
          </cell>
          <cell r="R123">
            <v>87.500000087499998</v>
          </cell>
          <cell r="S123">
            <v>2.4911032053380784</v>
          </cell>
        </row>
        <row r="124">
          <cell r="D124" t="str">
            <v>1967Burundi</v>
          </cell>
          <cell r="E124" t="str">
            <v>Arabica</v>
          </cell>
          <cell r="F124" t="str">
            <v>P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>
            <v>35.25</v>
          </cell>
          <cell r="R124">
            <v>87.500000087499998</v>
          </cell>
          <cell r="S124">
            <v>2.4822695060283686</v>
          </cell>
        </row>
        <row r="125">
          <cell r="D125" t="str">
            <v>1971Burundi</v>
          </cell>
          <cell r="E125" t="str">
            <v>Arabica</v>
          </cell>
          <cell r="F125" t="str">
            <v>P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>
            <v>35.25</v>
          </cell>
          <cell r="R125">
            <v>87.500000080208295</v>
          </cell>
          <cell r="S125">
            <v>2.4822695058215118</v>
          </cell>
        </row>
        <row r="126">
          <cell r="D126" t="str">
            <v>1993Congo, Rep. of</v>
          </cell>
          <cell r="E126" t="str">
            <v>Robusta</v>
          </cell>
          <cell r="F126" t="str">
            <v>G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>
            <v>115</v>
          </cell>
          <cell r="R126">
            <v>283.16257950001801</v>
          </cell>
          <cell r="S126">
            <v>2.4622833000001565</v>
          </cell>
        </row>
        <row r="127">
          <cell r="D127" t="str">
            <v>1963Burundi</v>
          </cell>
          <cell r="E127" t="str">
            <v>Arabica</v>
          </cell>
          <cell r="F127" t="str">
            <v>P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>
            <v>20.375</v>
          </cell>
          <cell r="R127">
            <v>50.000000049000001</v>
          </cell>
          <cell r="S127">
            <v>2.4539877324662576</v>
          </cell>
        </row>
        <row r="128">
          <cell r="D128" t="str">
            <v>1991Congo, Rep. of</v>
          </cell>
          <cell r="E128" t="str">
            <v>Robusta</v>
          </cell>
          <cell r="F128" t="str">
            <v>G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>
            <v>115</v>
          </cell>
          <cell r="R128">
            <v>282.10690880881998</v>
          </cell>
          <cell r="S128">
            <v>2.4531035548593043</v>
          </cell>
        </row>
        <row r="129">
          <cell r="D129" t="str">
            <v>2011Ghana</v>
          </cell>
          <cell r="E129" t="str">
            <v>Robusta</v>
          </cell>
          <cell r="F129" t="str">
            <v>G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>
            <v>0.62</v>
          </cell>
          <cell r="R129">
            <v>1.5206249999999999</v>
          </cell>
          <cell r="S129">
            <v>2.4526209677419355</v>
          </cell>
        </row>
        <row r="130">
          <cell r="D130" t="str">
            <v>1966Burundi</v>
          </cell>
          <cell r="E130" t="str">
            <v>Arabica</v>
          </cell>
          <cell r="F130" t="str">
            <v>P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>
            <v>35.75</v>
          </cell>
          <cell r="R130">
            <v>87.500000087499998</v>
          </cell>
          <cell r="S130">
            <v>2.4475524499999999</v>
          </cell>
        </row>
        <row r="131">
          <cell r="D131" t="str">
            <v>2001Rwanda</v>
          </cell>
          <cell r="E131" t="str">
            <v>Arabica</v>
          </cell>
          <cell r="F131" t="str">
            <v>P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>
            <v>181.5</v>
          </cell>
          <cell r="R131">
            <v>442.99189166666702</v>
          </cell>
          <cell r="S131">
            <v>2.4407266758494051</v>
          </cell>
        </row>
        <row r="132">
          <cell r="D132" t="str">
            <v>1999Tanzania, United Rep. of</v>
          </cell>
          <cell r="E132" t="str">
            <v>Robusta</v>
          </cell>
          <cell r="F132" t="str">
            <v>P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>
            <v>306.25</v>
          </cell>
          <cell r="R132">
            <v>744.75907500000005</v>
          </cell>
          <cell r="S132">
            <v>2.431866367346939</v>
          </cell>
        </row>
        <row r="133">
          <cell r="D133" t="str">
            <v>1974Benin</v>
          </cell>
          <cell r="E133" t="str">
            <v>Robusta</v>
          </cell>
          <cell r="F133" t="str">
            <v>G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>
            <v>99.25</v>
          </cell>
          <cell r="R133">
            <v>240.70466763782301</v>
          </cell>
          <cell r="S133">
            <v>2.4252359459730277</v>
          </cell>
        </row>
        <row r="134">
          <cell r="D134" t="str">
            <v>2001Brazil</v>
          </cell>
          <cell r="E134" t="str">
            <v>Robusta</v>
          </cell>
          <cell r="F134" t="str">
            <v>G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>
            <v>0.97166666666666668</v>
          </cell>
          <cell r="R134">
            <v>2.3496317093224399</v>
          </cell>
          <cell r="S134">
            <v>2.4181458414982231</v>
          </cell>
        </row>
        <row r="135">
          <cell r="D135" t="str">
            <v>1988Uganda</v>
          </cell>
          <cell r="E135" t="str">
            <v>Robusta</v>
          </cell>
          <cell r="F135" t="str">
            <v>G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>
            <v>44.083333333333336</v>
          </cell>
          <cell r="R135">
            <v>106.135833333333</v>
          </cell>
          <cell r="S135">
            <v>2.4076181474480074</v>
          </cell>
        </row>
        <row r="136">
          <cell r="D136" t="str">
            <v>2015Angola</v>
          </cell>
          <cell r="E136" t="str">
            <v>Robusta</v>
          </cell>
          <cell r="F136" t="str">
            <v>D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>
            <v>50</v>
          </cell>
          <cell r="R136">
            <v>120.060701665019</v>
          </cell>
          <cell r="S136">
            <v>2.4012140333003797</v>
          </cell>
        </row>
        <row r="137">
          <cell r="D137" t="str">
            <v>1972CÃ´te d'Ivoire</v>
          </cell>
          <cell r="E137" t="str">
            <v>Robusta</v>
          </cell>
          <cell r="F137" t="str">
            <v>G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>
            <v>105</v>
          </cell>
          <cell r="R137">
            <v>252.02762746264901</v>
          </cell>
          <cell r="S137">
            <v>2.4002631186918952</v>
          </cell>
        </row>
        <row r="138">
          <cell r="D138" t="str">
            <v>1997Gabon</v>
          </cell>
          <cell r="E138" t="str">
            <v>Robusta</v>
          </cell>
          <cell r="F138" t="str">
            <v>D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>
            <v>243.75</v>
          </cell>
          <cell r="R138">
            <v>583.66937235339606</v>
          </cell>
          <cell r="S138">
            <v>2.3945410147831634</v>
          </cell>
        </row>
        <row r="139">
          <cell r="D139" t="str">
            <v>1967Colombia</v>
          </cell>
          <cell r="E139" t="str">
            <v>Arabica</v>
          </cell>
          <cell r="F139" t="str">
            <v>P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>
            <v>6.07</v>
          </cell>
          <cell r="R139">
            <v>14.5063916664167</v>
          </cell>
          <cell r="S139">
            <v>2.3898503569055518</v>
          </cell>
        </row>
        <row r="140">
          <cell r="D140" t="str">
            <v>2001Cameroon</v>
          </cell>
          <cell r="E140" t="str">
            <v>Arabica</v>
          </cell>
          <cell r="F140" t="str">
            <v>G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>
            <v>308.33333333333331</v>
          </cell>
          <cell r="R140">
            <v>732.39769326022804</v>
          </cell>
          <cell r="S140">
            <v>2.3753438700331722</v>
          </cell>
        </row>
        <row r="141">
          <cell r="D141" t="str">
            <v>1966Cameroon</v>
          </cell>
          <cell r="E141" t="str">
            <v>Robusta</v>
          </cell>
          <cell r="F141" t="str">
            <v>G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>
            <v>103.75</v>
          </cell>
          <cell r="R141">
            <v>245.67843655764401</v>
          </cell>
          <cell r="S141">
            <v>2.3679849306760867</v>
          </cell>
        </row>
        <row r="142">
          <cell r="D142" t="str">
            <v>1990Congo, Rep. of</v>
          </cell>
          <cell r="E142" t="str">
            <v>Robusta</v>
          </cell>
          <cell r="F142" t="str">
            <v>G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>
            <v>115</v>
          </cell>
          <cell r="R142">
            <v>272.264787954393</v>
          </cell>
          <cell r="S142">
            <v>2.3675198952555911</v>
          </cell>
        </row>
        <row r="143">
          <cell r="D143" t="str">
            <v>1987Uganda</v>
          </cell>
          <cell r="E143" t="str">
            <v>Robusta</v>
          </cell>
          <cell r="F143" t="str">
            <v>G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>
            <v>18.125</v>
          </cell>
          <cell r="R143">
            <v>42.841266666666698</v>
          </cell>
          <cell r="S143">
            <v>2.3636560919540246</v>
          </cell>
        </row>
        <row r="144">
          <cell r="D144" t="str">
            <v>1990Ecuador</v>
          </cell>
          <cell r="E144" t="str">
            <v>Robusta</v>
          </cell>
          <cell r="F144" t="str">
            <v>G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>
            <v>326.11000000000007</v>
          </cell>
          <cell r="R144">
            <v>767.75083333333305</v>
          </cell>
          <cell r="S144">
            <v>2.3542695205094382</v>
          </cell>
        </row>
        <row r="145">
          <cell r="D145" t="str">
            <v>1976Jamaica</v>
          </cell>
          <cell r="E145" t="str">
            <v>Arabica</v>
          </cell>
          <cell r="F145" t="str">
            <v>F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>
            <v>0.38750000000000001</v>
          </cell>
          <cell r="R145">
            <v>0.90908999999999995</v>
          </cell>
          <cell r="S145">
            <v>2.3460387096774191</v>
          </cell>
        </row>
        <row r="146">
          <cell r="D146" t="str">
            <v>2004Madagascar, Rep. of</v>
          </cell>
          <cell r="E146" t="str">
            <v>Robusta</v>
          </cell>
          <cell r="F146" t="str">
            <v>G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>
            <v>800</v>
          </cell>
          <cell r="R146">
            <v>1868.8578333333301</v>
          </cell>
          <cell r="S146">
            <v>2.3360722916666625</v>
          </cell>
        </row>
        <row r="147">
          <cell r="D147" t="str">
            <v>1994Tanzania, United Rep. of</v>
          </cell>
          <cell r="E147" t="str">
            <v>Robusta</v>
          </cell>
          <cell r="F147" t="str">
            <v>P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>
            <v>218.33500000000001</v>
          </cell>
          <cell r="R147">
            <v>509.630875</v>
          </cell>
          <cell r="S147">
            <v>2.3341693956534684</v>
          </cell>
        </row>
        <row r="148">
          <cell r="D148" t="str">
            <v>1985Jamaica</v>
          </cell>
          <cell r="E148" t="str">
            <v>Arabica</v>
          </cell>
          <cell r="F148" t="str">
            <v>F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>
            <v>2.3908333333333336</v>
          </cell>
          <cell r="R148">
            <v>5.5585583331666699</v>
          </cell>
          <cell r="S148">
            <v>2.3249459741373313</v>
          </cell>
        </row>
        <row r="149">
          <cell r="D149" t="str">
            <v>1970Cameroon</v>
          </cell>
          <cell r="E149" t="str">
            <v>Robusta</v>
          </cell>
          <cell r="F149" t="str">
            <v>G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>
            <v>119</v>
          </cell>
          <cell r="R149">
            <v>276.403137026845</v>
          </cell>
          <cell r="S149">
            <v>2.3227154372003782</v>
          </cell>
        </row>
        <row r="150">
          <cell r="D150" t="str">
            <v>2000Uganda</v>
          </cell>
          <cell r="E150" t="str">
            <v>Robusta</v>
          </cell>
          <cell r="F150" t="str">
            <v>G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>
            <v>711.04166666666663</v>
          </cell>
          <cell r="R150">
            <v>1644.4753333333299</v>
          </cell>
          <cell r="S150">
            <v>2.3127692938763502</v>
          </cell>
        </row>
        <row r="151">
          <cell r="D151" t="str">
            <v>1974Rwanda</v>
          </cell>
          <cell r="E151" t="str">
            <v>Arabica</v>
          </cell>
          <cell r="F151" t="str">
            <v>P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>
            <v>40</v>
          </cell>
          <cell r="R151">
            <v>92.301756555666699</v>
          </cell>
          <cell r="S151">
            <v>2.3075439138916676</v>
          </cell>
        </row>
        <row r="152">
          <cell r="D152" t="str">
            <v>1992Congo, Rep. of</v>
          </cell>
          <cell r="E152" t="str">
            <v>Robusta</v>
          </cell>
          <cell r="F152" t="str">
            <v>G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>
            <v>115</v>
          </cell>
          <cell r="R152">
            <v>264.69180075057898</v>
          </cell>
          <cell r="S152">
            <v>2.3016678326137301</v>
          </cell>
        </row>
        <row r="153">
          <cell r="D153" t="str">
            <v>1993Ecuador</v>
          </cell>
          <cell r="E153" t="str">
            <v>Robusta</v>
          </cell>
          <cell r="F153" t="str">
            <v>G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>
            <v>835.07583333333332</v>
          </cell>
          <cell r="R153">
            <v>1919.105</v>
          </cell>
          <cell r="S153">
            <v>2.2981206297631651</v>
          </cell>
        </row>
        <row r="154">
          <cell r="D154" t="str">
            <v>1968Colombia</v>
          </cell>
          <cell r="E154" t="str">
            <v>Arabica</v>
          </cell>
          <cell r="F154" t="str">
            <v>P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>
            <v>7.11</v>
          </cell>
          <cell r="R154">
            <v>16.290666665833299</v>
          </cell>
          <cell r="S154">
            <v>2.2912330050398451</v>
          </cell>
        </row>
        <row r="155">
          <cell r="D155" t="str">
            <v>1981Jamaica</v>
          </cell>
          <cell r="E155" t="str">
            <v>Arabica</v>
          </cell>
          <cell r="F155" t="str">
            <v>F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>
            <v>0.77749999999999997</v>
          </cell>
          <cell r="R155">
            <v>1.7814199989999999</v>
          </cell>
          <cell r="S155">
            <v>2.2912154327974275</v>
          </cell>
        </row>
        <row r="156">
          <cell r="D156" t="str">
            <v>2003Tanzania, United Rep. of</v>
          </cell>
          <cell r="E156" t="str">
            <v>Arabica</v>
          </cell>
          <cell r="F156" t="str">
            <v>P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>
            <v>454.16666666666669</v>
          </cell>
          <cell r="R156">
            <v>1038.4190065960399</v>
          </cell>
          <cell r="S156">
            <v>2.2864271704866934</v>
          </cell>
        </row>
        <row r="157">
          <cell r="D157" t="str">
            <v>2004Central African Rep.</v>
          </cell>
          <cell r="E157" t="str">
            <v>Robusta</v>
          </cell>
          <cell r="F157" t="str">
            <v>G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>
            <v>231</v>
          </cell>
          <cell r="R157">
            <v>527.33803229157604</v>
          </cell>
          <cell r="S157">
            <v>2.2828486246388575</v>
          </cell>
        </row>
        <row r="158">
          <cell r="D158" t="str">
            <v>2003Burundi</v>
          </cell>
          <cell r="E158" t="str">
            <v>Arabica</v>
          </cell>
          <cell r="F158" t="str">
            <v>P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>
            <v>475</v>
          </cell>
          <cell r="R158">
            <v>1082.6199999999999</v>
          </cell>
          <cell r="S158">
            <v>2.2791999999999999</v>
          </cell>
        </row>
        <row r="159">
          <cell r="D159" t="str">
            <v>1992Uganda</v>
          </cell>
          <cell r="E159" t="str">
            <v>Arabica</v>
          </cell>
          <cell r="F159" t="str">
            <v>G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>
            <v>498.15333333333336</v>
          </cell>
          <cell r="R159">
            <v>1133.8343333333301</v>
          </cell>
          <cell r="S159">
            <v>2.2760749702233514</v>
          </cell>
        </row>
        <row r="160">
          <cell r="D160" t="str">
            <v>1973Benin</v>
          </cell>
          <cell r="E160" t="str">
            <v>Robusta</v>
          </cell>
          <cell r="F160" t="str">
            <v>G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>
            <v>98</v>
          </cell>
          <cell r="R160">
            <v>222.88918305322699</v>
          </cell>
          <cell r="S160">
            <v>2.2743794189104793</v>
          </cell>
        </row>
        <row r="161">
          <cell r="D161" t="str">
            <v>1996Gabon</v>
          </cell>
          <cell r="E161" t="str">
            <v>Robusta</v>
          </cell>
          <cell r="F161" t="str">
            <v>D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>
            <v>225</v>
          </cell>
          <cell r="R161">
            <v>511.55243027251601</v>
          </cell>
          <cell r="S161">
            <v>2.2735663567667377</v>
          </cell>
        </row>
        <row r="162">
          <cell r="D162" t="str">
            <v>2003Rwanda</v>
          </cell>
          <cell r="E162" t="str">
            <v>Arabica</v>
          </cell>
          <cell r="F162" t="str">
            <v>P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>
            <v>236.66666666666666</v>
          </cell>
          <cell r="R162">
            <v>537.65498475000004</v>
          </cell>
          <cell r="S162">
            <v>2.2717816257042256</v>
          </cell>
        </row>
        <row r="163">
          <cell r="D163" t="str">
            <v>2009Angola</v>
          </cell>
          <cell r="E163" t="str">
            <v>Robusta</v>
          </cell>
          <cell r="F163" t="str">
            <v>D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>
            <v>35</v>
          </cell>
          <cell r="R163">
            <v>79.328166666666704</v>
          </cell>
          <cell r="S163">
            <v>2.2665190476190489</v>
          </cell>
        </row>
        <row r="164">
          <cell r="D164" t="str">
            <v>1964Cameroon</v>
          </cell>
          <cell r="E164" t="str">
            <v>Robusta</v>
          </cell>
          <cell r="F164" t="str">
            <v>G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>
            <v>108.25</v>
          </cell>
          <cell r="R164">
            <v>245.027184079042</v>
          </cell>
          <cell r="S164">
            <v>2.2635305688595104</v>
          </cell>
        </row>
        <row r="165">
          <cell r="D165" t="str">
            <v>1969Cameroon</v>
          </cell>
          <cell r="E165" t="str">
            <v>Robusta</v>
          </cell>
          <cell r="F165" t="str">
            <v>G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>
            <v>115.5</v>
          </cell>
          <cell r="R165">
            <v>259.960574351236</v>
          </cell>
          <cell r="S165">
            <v>2.250740903473905</v>
          </cell>
        </row>
        <row r="166">
          <cell r="D166" t="str">
            <v>1989Uganda</v>
          </cell>
          <cell r="E166" t="str">
            <v>Arabica</v>
          </cell>
          <cell r="F166" t="str">
            <v>G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>
            <v>100</v>
          </cell>
          <cell r="R166">
            <v>223.09160630809001</v>
          </cell>
          <cell r="S166">
            <v>2.2309160630809002</v>
          </cell>
        </row>
        <row r="167">
          <cell r="D167" t="str">
            <v>1966Colombia</v>
          </cell>
          <cell r="E167" t="str">
            <v>Arabica</v>
          </cell>
          <cell r="F167" t="str">
            <v>P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>
            <v>6.0600000000000014</v>
          </cell>
          <cell r="R167">
            <v>13.5</v>
          </cell>
          <cell r="S167">
            <v>2.227722772277227</v>
          </cell>
        </row>
        <row r="168">
          <cell r="D168" t="str">
            <v>2007Tanzania, United Rep. of</v>
          </cell>
          <cell r="E168" t="str">
            <v>Robusta</v>
          </cell>
          <cell r="F168" t="str">
            <v>P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>
            <v>560</v>
          </cell>
          <cell r="R168">
            <v>1245.0354640478299</v>
          </cell>
          <cell r="S168">
            <v>2.223277614371125</v>
          </cell>
        </row>
        <row r="169">
          <cell r="D169" t="str">
            <v>1995Gabon</v>
          </cell>
          <cell r="E169" t="str">
            <v>Robusta</v>
          </cell>
          <cell r="F169" t="str">
            <v>D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>
            <v>225</v>
          </cell>
          <cell r="R169">
            <v>499.14842590131002</v>
          </cell>
          <cell r="S169">
            <v>2.2184374484502669</v>
          </cell>
        </row>
        <row r="170">
          <cell r="D170" t="str">
            <v>1981Congo, Rep. of</v>
          </cell>
          <cell r="E170" t="str">
            <v>Robusta</v>
          </cell>
          <cell r="F170" t="str">
            <v>G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>
            <v>123</v>
          </cell>
          <cell r="R170">
            <v>271.73145255032699</v>
          </cell>
          <cell r="S170">
            <v>2.2091988012221706</v>
          </cell>
        </row>
        <row r="171">
          <cell r="D171" t="str">
            <v>1969Colombia</v>
          </cell>
          <cell r="E171" t="str">
            <v>Arabica</v>
          </cell>
          <cell r="F171" t="str">
            <v>P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>
            <v>7.86</v>
          </cell>
          <cell r="R171">
            <v>17.320141665833301</v>
          </cell>
          <cell r="S171">
            <v>2.2035803646098344</v>
          </cell>
        </row>
        <row r="172">
          <cell r="D172" t="str">
            <v>1971Cameroon</v>
          </cell>
          <cell r="E172" t="str">
            <v>Robusta</v>
          </cell>
          <cell r="F172" t="str">
            <v>G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>
            <v>125</v>
          </cell>
          <cell r="R172">
            <v>275.35645668533198</v>
          </cell>
          <cell r="S172">
            <v>2.2028516534826559</v>
          </cell>
        </row>
        <row r="173">
          <cell r="D173" t="str">
            <v>2000Haiti</v>
          </cell>
          <cell r="E173" t="str">
            <v>Arabica</v>
          </cell>
          <cell r="F173" t="str">
            <v>G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>
            <v>9.65</v>
          </cell>
          <cell r="R173">
            <v>21.170666666666701</v>
          </cell>
          <cell r="S173">
            <v>2.1938514680483627</v>
          </cell>
        </row>
        <row r="174">
          <cell r="D174" t="str">
            <v>1989Tanzania, United Rep. of</v>
          </cell>
          <cell r="E174" t="str">
            <v>Robusta</v>
          </cell>
          <cell r="F174" t="str">
            <v>P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>
            <v>65.44</v>
          </cell>
          <cell r="R174">
            <v>143.376916666667</v>
          </cell>
          <cell r="S174">
            <v>2.1909675529747403</v>
          </cell>
        </row>
        <row r="175">
          <cell r="D175" t="str">
            <v>2002Brazil</v>
          </cell>
          <cell r="E175" t="str">
            <v>Robusta</v>
          </cell>
          <cell r="F175" t="str">
            <v>G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>
            <v>1.3333333333333333</v>
          </cell>
          <cell r="R175">
            <v>2.9203630177551898</v>
          </cell>
          <cell r="S175">
            <v>2.1902722633163925</v>
          </cell>
        </row>
        <row r="176">
          <cell r="D176" t="str">
            <v>2002Tanzania, United Rep. of</v>
          </cell>
          <cell r="E176" t="str">
            <v>Arabica</v>
          </cell>
          <cell r="F176" t="str">
            <v>P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>
            <v>441.66666666666669</v>
          </cell>
          <cell r="R176">
            <v>966.58278425925903</v>
          </cell>
          <cell r="S176">
            <v>2.1884893228511526</v>
          </cell>
        </row>
        <row r="177">
          <cell r="D177" t="str">
            <v>2003Uganda</v>
          </cell>
          <cell r="E177" t="str">
            <v>Robusta</v>
          </cell>
          <cell r="F177" t="str">
            <v>G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>
            <v>900.29166666666663</v>
          </cell>
          <cell r="R177">
            <v>1963.72008333333</v>
          </cell>
          <cell r="S177">
            <v>2.1812043319294636</v>
          </cell>
        </row>
        <row r="178">
          <cell r="D178" t="str">
            <v>2016Papua New Guinea</v>
          </cell>
          <cell r="E178" t="str">
            <v>Robusta</v>
          </cell>
          <cell r="F178" t="str">
            <v>G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>
            <v>1.4433333333333334</v>
          </cell>
          <cell r="R178">
            <v>3.1330293018560398</v>
          </cell>
          <cell r="S178">
            <v>2.1706900474753161</v>
          </cell>
        </row>
        <row r="179">
          <cell r="D179" t="str">
            <v>1975Haiti</v>
          </cell>
          <cell r="E179" t="str">
            <v>Arabica</v>
          </cell>
          <cell r="F179" t="str">
            <v>G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>
            <v>2.3066666666666666</v>
          </cell>
          <cell r="R179">
            <v>4.9999999989999999</v>
          </cell>
          <cell r="S179">
            <v>2.1676300573699421</v>
          </cell>
        </row>
        <row r="180">
          <cell r="D180" t="str">
            <v>1973Central African Rep.</v>
          </cell>
          <cell r="E180" t="str">
            <v>Robusta</v>
          </cell>
          <cell r="F180" t="str">
            <v>G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>
            <v>103</v>
          </cell>
          <cell r="R180">
            <v>222.88918305322699</v>
          </cell>
          <cell r="S180">
            <v>2.1639726510022039</v>
          </cell>
        </row>
        <row r="181">
          <cell r="D181" t="str">
            <v>1979Congo, Rep. of</v>
          </cell>
          <cell r="E181" t="str">
            <v>Robusta</v>
          </cell>
          <cell r="F181" t="str">
            <v>G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>
            <v>98.333333333333329</v>
          </cell>
          <cell r="R181">
            <v>212.721644262377</v>
          </cell>
          <cell r="S181">
            <v>2.1632709586004442</v>
          </cell>
        </row>
        <row r="182">
          <cell r="D182" t="str">
            <v>1973Burundi</v>
          </cell>
          <cell r="E182" t="str">
            <v>Arabica</v>
          </cell>
          <cell r="F182" t="str">
            <v>P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>
            <v>37</v>
          </cell>
          <cell r="R182">
            <v>80.026083333333304</v>
          </cell>
          <cell r="S182">
            <v>2.1628671171171163</v>
          </cell>
        </row>
        <row r="183">
          <cell r="D183" t="str">
            <v>2013Ghana</v>
          </cell>
          <cell r="E183" t="str">
            <v>Robusta</v>
          </cell>
          <cell r="F183" t="str">
            <v>G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>
            <v>0.9199999999999996</v>
          </cell>
          <cell r="R183">
            <v>1.9813499999999999</v>
          </cell>
          <cell r="S183">
            <v>2.1536413043478269</v>
          </cell>
        </row>
        <row r="184">
          <cell r="D184" t="str">
            <v>1980Jamaica</v>
          </cell>
          <cell r="E184" t="str">
            <v>Arabica</v>
          </cell>
          <cell r="F184" t="str">
            <v>F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>
            <v>0.82750000000000001</v>
          </cell>
          <cell r="R184">
            <v>1.7814199989999999</v>
          </cell>
          <cell r="S184">
            <v>2.1527734126888216</v>
          </cell>
        </row>
        <row r="185">
          <cell r="D185" t="str">
            <v>1968Cameroon</v>
          </cell>
          <cell r="E185" t="str">
            <v>Robusta</v>
          </cell>
          <cell r="F185" t="str">
            <v>G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>
            <v>115</v>
          </cell>
          <cell r="R185">
            <v>247.56469375695099</v>
          </cell>
          <cell r="S185">
            <v>2.1527364674517475</v>
          </cell>
        </row>
        <row r="186">
          <cell r="D186" t="str">
            <v>2004Tanzania, United Rep. of</v>
          </cell>
          <cell r="E186" t="str">
            <v>Arabica</v>
          </cell>
          <cell r="F186" t="str">
            <v>P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>
            <v>506.25</v>
          </cell>
          <cell r="R186">
            <v>1089.33477148982</v>
          </cell>
          <cell r="S186">
            <v>2.1517723881280397</v>
          </cell>
        </row>
        <row r="187">
          <cell r="D187" t="str">
            <v>1974Central African Rep.</v>
          </cell>
          <cell r="E187" t="str">
            <v>Robusta</v>
          </cell>
          <cell r="F187" t="str">
            <v>G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>
            <v>112</v>
          </cell>
          <cell r="R187">
            <v>240.70466763782301</v>
          </cell>
          <cell r="S187">
            <v>2.1491488181948482</v>
          </cell>
        </row>
        <row r="188">
          <cell r="D188" t="str">
            <v>1976Benin</v>
          </cell>
          <cell r="E188" t="str">
            <v>Robusta</v>
          </cell>
          <cell r="F188" t="str">
            <v>G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>
            <v>111.25</v>
          </cell>
          <cell r="R188">
            <v>238.95049426705901</v>
          </cell>
          <cell r="S188">
            <v>2.1478696113892943</v>
          </cell>
        </row>
        <row r="189">
          <cell r="D189" t="str">
            <v>2001Cameroon</v>
          </cell>
          <cell r="E189" t="str">
            <v>Robusta</v>
          </cell>
          <cell r="F189" t="str">
            <v>G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>
            <v>341.25</v>
          </cell>
          <cell r="R189">
            <v>732.39769326022804</v>
          </cell>
          <cell r="S189">
            <v>2.1462203465501188</v>
          </cell>
        </row>
        <row r="190">
          <cell r="D190" t="str">
            <v>2008Angola</v>
          </cell>
          <cell r="E190" t="str">
            <v>Robusta</v>
          </cell>
          <cell r="F190" t="str">
            <v>D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>
            <v>35</v>
          </cell>
          <cell r="R190">
            <v>75.033354166666697</v>
          </cell>
          <cell r="S190">
            <v>2.14381011904762</v>
          </cell>
        </row>
        <row r="191">
          <cell r="D191" t="str">
            <v>1985Congo, Rep. of</v>
          </cell>
          <cell r="E191" t="str">
            <v>Robusta</v>
          </cell>
          <cell r="F191" t="str">
            <v>G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>
            <v>210</v>
          </cell>
          <cell r="R191">
            <v>449.26296271160697</v>
          </cell>
          <cell r="S191">
            <v>2.1393474414838427</v>
          </cell>
        </row>
        <row r="192">
          <cell r="D192" t="str">
            <v>1967Cameroon</v>
          </cell>
          <cell r="E192" t="str">
            <v>Robusta</v>
          </cell>
          <cell r="F192" t="str">
            <v>G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>
            <v>115</v>
          </cell>
          <cell r="R192">
            <v>246.00093779128099</v>
          </cell>
          <cell r="S192">
            <v>2.1391385894893999</v>
          </cell>
        </row>
        <row r="193">
          <cell r="D193" t="str">
            <v>1984Congo, Rep. of</v>
          </cell>
          <cell r="E193" t="str">
            <v>Robusta</v>
          </cell>
          <cell r="F193" t="str">
            <v>G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>
            <v>205.5</v>
          </cell>
          <cell r="R193">
            <v>436.95666578800802</v>
          </cell>
          <cell r="S193">
            <v>2.1263098091873869</v>
          </cell>
        </row>
        <row r="194">
          <cell r="D194" t="str">
            <v>1982Jamaica</v>
          </cell>
          <cell r="E194" t="str">
            <v>Arabica</v>
          </cell>
          <cell r="F194" t="str">
            <v>F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>
            <v>0.84249999999999992</v>
          </cell>
          <cell r="R194">
            <v>1.7814199989999999</v>
          </cell>
          <cell r="S194">
            <v>2.1144451026706235</v>
          </cell>
        </row>
        <row r="195">
          <cell r="D195" t="str">
            <v>1975Rwanda</v>
          </cell>
          <cell r="E195" t="str">
            <v>Arabica</v>
          </cell>
          <cell r="F195" t="str">
            <v>P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>
            <v>43.75</v>
          </cell>
          <cell r="R195">
            <v>92.277266554666696</v>
          </cell>
          <cell r="S195">
            <v>2.1091946641066674</v>
          </cell>
        </row>
        <row r="196">
          <cell r="D196" t="str">
            <v>2002Philippines</v>
          </cell>
          <cell r="E196" t="str">
            <v>Robusta</v>
          </cell>
          <cell r="F196" t="str">
            <v>G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>
            <v>24.475833333333338</v>
          </cell>
          <cell r="R196">
            <v>51.603566666666701</v>
          </cell>
          <cell r="S196">
            <v>2.1083476898982001</v>
          </cell>
        </row>
        <row r="197">
          <cell r="D197" t="str">
            <v>1973Rwanda</v>
          </cell>
          <cell r="E197" t="str">
            <v>Arabica</v>
          </cell>
          <cell r="F197" t="str">
            <v>P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>
            <v>40</v>
          </cell>
          <cell r="R197">
            <v>83.921999900000003</v>
          </cell>
          <cell r="S197">
            <v>2.0980499975</v>
          </cell>
        </row>
        <row r="198">
          <cell r="D198" t="str">
            <v>1990Gabon</v>
          </cell>
          <cell r="E198" t="str">
            <v>Robusta</v>
          </cell>
          <cell r="F198" t="str">
            <v>D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>
            <v>130</v>
          </cell>
          <cell r="R198">
            <v>272.264787954393</v>
          </cell>
          <cell r="S198">
            <v>2.0943445227261002</v>
          </cell>
        </row>
        <row r="199">
          <cell r="D199" t="str">
            <v>1991Gabon</v>
          </cell>
          <cell r="E199" t="str">
            <v>Robusta</v>
          </cell>
          <cell r="F199" t="str">
            <v>D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>
            <v>135</v>
          </cell>
          <cell r="R199">
            <v>282.10690880881998</v>
          </cell>
          <cell r="S199">
            <v>2.089680805991259</v>
          </cell>
        </row>
        <row r="200">
          <cell r="D200" t="str">
            <v>2002Philippines</v>
          </cell>
          <cell r="E200" t="str">
            <v>Arabica</v>
          </cell>
          <cell r="F200" t="str">
            <v>G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>
            <v>24.808333333333337</v>
          </cell>
          <cell r="R200">
            <v>51.603566666666701</v>
          </cell>
          <cell r="S200">
            <v>2.0800900235136055</v>
          </cell>
        </row>
        <row r="201">
          <cell r="D201" t="str">
            <v>2000Papua New Guinea</v>
          </cell>
          <cell r="E201" t="str">
            <v>Robusta</v>
          </cell>
          <cell r="F201" t="str">
            <v>G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>
            <v>1.34</v>
          </cell>
          <cell r="R201">
            <v>2.7821566666666699</v>
          </cell>
          <cell r="S201">
            <v>2.0762363184079624</v>
          </cell>
        </row>
        <row r="202">
          <cell r="D202" t="str">
            <v>1992Bolivia</v>
          </cell>
          <cell r="E202" t="str">
            <v>Arabica</v>
          </cell>
          <cell r="F202" t="str">
            <v>P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>
            <v>1.8816666666666668</v>
          </cell>
          <cell r="R202">
            <v>3.90051666666667</v>
          </cell>
          <cell r="S202">
            <v>2.0729052258635976</v>
          </cell>
        </row>
        <row r="203">
          <cell r="D203" t="str">
            <v>1990Sierra Leone</v>
          </cell>
          <cell r="E203" t="str">
            <v>Robusta</v>
          </cell>
          <cell r="F203" t="str">
            <v>Ton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>
            <v>73.070000000000007</v>
          </cell>
          <cell r="R203">
            <v>151.44583333333301</v>
          </cell>
          <cell r="S203">
            <v>2.072613019479034</v>
          </cell>
        </row>
        <row r="204">
          <cell r="D204" t="str">
            <v>2004Burundi</v>
          </cell>
          <cell r="E204" t="str">
            <v>Arabica</v>
          </cell>
          <cell r="F204" t="str">
            <v>P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>
            <v>531.25</v>
          </cell>
          <cell r="R204">
            <v>1100.9000000000001</v>
          </cell>
          <cell r="S204">
            <v>2.0722823529411767</v>
          </cell>
        </row>
        <row r="205">
          <cell r="D205" t="str">
            <v>2003Ecuador</v>
          </cell>
          <cell r="E205" t="str">
            <v>Robusta</v>
          </cell>
          <cell r="F205" t="str">
            <v>G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>
            <v>0.48333333333333334</v>
          </cell>
          <cell r="R205">
            <v>1</v>
          </cell>
          <cell r="S205">
            <v>2.0689655172413794</v>
          </cell>
        </row>
        <row r="206">
          <cell r="D206" t="str">
            <v>2000Indonesia</v>
          </cell>
          <cell r="E206" t="str">
            <v>Robusta</v>
          </cell>
          <cell r="F206" t="str">
            <v>G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>
            <v>4079.1666666666665</v>
          </cell>
          <cell r="R206">
            <v>8421.7749999999996</v>
          </cell>
          <cell r="S206">
            <v>2.0645822267620022</v>
          </cell>
        </row>
        <row r="207">
          <cell r="D207" t="str">
            <v>2004Togo</v>
          </cell>
          <cell r="E207" t="str">
            <v>Robusta</v>
          </cell>
          <cell r="F207" t="str">
            <v>G</v>
          </cell>
          <cell r="G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>
            <v>255.75</v>
          </cell>
          <cell r="R207">
            <v>527.33803229157604</v>
          </cell>
          <cell r="S207">
            <v>2.0619277899963873</v>
          </cell>
        </row>
        <row r="208">
          <cell r="D208" t="str">
            <v>2002India</v>
          </cell>
          <cell r="E208" t="str">
            <v>Robusta</v>
          </cell>
          <cell r="F208" t="str">
            <v>G</v>
          </cell>
          <cell r="G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>
            <v>23.649999999999995</v>
          </cell>
          <cell r="R208">
            <v>48.610319166666699</v>
          </cell>
          <cell r="S208">
            <v>2.0554046159267108</v>
          </cell>
        </row>
        <row r="209">
          <cell r="D209" t="str">
            <v>2005CÃ´te d'Ivoire</v>
          </cell>
          <cell r="E209" t="str">
            <v>Robusta</v>
          </cell>
          <cell r="F209" t="str">
            <v>G</v>
          </cell>
          <cell r="G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>
            <v>256.83333333333331</v>
          </cell>
          <cell r="R209">
            <v>527.25836264962595</v>
          </cell>
          <cell r="S209">
            <v>2.0529202958453965</v>
          </cell>
        </row>
        <row r="210">
          <cell r="D210" t="str">
            <v>1973CÃ´te d'Ivoire</v>
          </cell>
          <cell r="E210" t="str">
            <v>Robusta</v>
          </cell>
          <cell r="F210" t="str">
            <v>G</v>
          </cell>
          <cell r="G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>
            <v>108.75</v>
          </cell>
          <cell r="R210">
            <v>222.88918305322699</v>
          </cell>
          <cell r="S210">
            <v>2.0495557062365699</v>
          </cell>
        </row>
        <row r="211">
          <cell r="D211" t="str">
            <v>1977Benin</v>
          </cell>
          <cell r="E211" t="str">
            <v>Robusta</v>
          </cell>
          <cell r="F211" t="str">
            <v>G</v>
          </cell>
          <cell r="G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>
            <v>120</v>
          </cell>
          <cell r="R211">
            <v>245.67968656657601</v>
          </cell>
          <cell r="S211">
            <v>2.0473307213881333</v>
          </cell>
        </row>
        <row r="212">
          <cell r="D212" t="str">
            <v>1977Gabon</v>
          </cell>
          <cell r="E212" t="str">
            <v>Robusta</v>
          </cell>
          <cell r="F212" t="str">
            <v>D</v>
          </cell>
          <cell r="G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>
            <v>120</v>
          </cell>
          <cell r="R212">
            <v>245.67968656657601</v>
          </cell>
          <cell r="S212">
            <v>2.0473307213881333</v>
          </cell>
        </row>
        <row r="213">
          <cell r="D213" t="str">
            <v>2004Papua New Guinea</v>
          </cell>
          <cell r="E213" t="str">
            <v>Robusta</v>
          </cell>
          <cell r="F213" t="str">
            <v>G</v>
          </cell>
          <cell r="G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>
            <v>1.575</v>
          </cell>
          <cell r="R213">
            <v>3.2225401036691999</v>
          </cell>
          <cell r="S213">
            <v>2.0460572086788571</v>
          </cell>
        </row>
        <row r="214">
          <cell r="D214" t="str">
            <v>1975Benin</v>
          </cell>
          <cell r="E214" t="str">
            <v>Robusta</v>
          </cell>
          <cell r="F214" t="str">
            <v>G</v>
          </cell>
          <cell r="G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>
            <v>104.75</v>
          </cell>
          <cell r="R214">
            <v>214.31290034121901</v>
          </cell>
          <cell r="S214">
            <v>2.0459465426369356</v>
          </cell>
        </row>
        <row r="215">
          <cell r="D215" t="str">
            <v>2010Angola</v>
          </cell>
          <cell r="E215" t="str">
            <v>Robusta</v>
          </cell>
          <cell r="F215" t="str">
            <v>D</v>
          </cell>
          <cell r="G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>
            <v>45</v>
          </cell>
          <cell r="R215">
            <v>91.905720340501802</v>
          </cell>
          <cell r="S215">
            <v>2.0423493409000399</v>
          </cell>
        </row>
        <row r="216">
          <cell r="D216" t="str">
            <v>1965Cameroon</v>
          </cell>
          <cell r="E216" t="str">
            <v>Robusta</v>
          </cell>
          <cell r="F216" t="str">
            <v>G</v>
          </cell>
          <cell r="G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>
            <v>120.25</v>
          </cell>
          <cell r="R216">
            <v>245.06093420770799</v>
          </cell>
          <cell r="S216">
            <v>2.0379287668000665</v>
          </cell>
        </row>
        <row r="217">
          <cell r="D217" t="str">
            <v>1976Togo</v>
          </cell>
          <cell r="E217" t="str">
            <v>Robusta</v>
          </cell>
          <cell r="F217" t="str">
            <v>G</v>
          </cell>
          <cell r="G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>
            <v>117.5</v>
          </cell>
          <cell r="R217">
            <v>238.95049426705901</v>
          </cell>
          <cell r="S217">
            <v>2.0336212278047574</v>
          </cell>
        </row>
        <row r="218">
          <cell r="D218" t="str">
            <v>1963Colombia</v>
          </cell>
          <cell r="E218" t="str">
            <v>Arabica</v>
          </cell>
          <cell r="F218" t="str">
            <v>P</v>
          </cell>
          <cell r="G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>
            <v>4.4399999999999995</v>
          </cell>
          <cell r="R218">
            <v>9</v>
          </cell>
          <cell r="S218">
            <v>2.0270270270270272</v>
          </cell>
        </row>
        <row r="219">
          <cell r="D219" t="str">
            <v>1986Uganda</v>
          </cell>
          <cell r="E219" t="str">
            <v>Robusta</v>
          </cell>
          <cell r="F219" t="str">
            <v>G</v>
          </cell>
          <cell r="G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>
            <v>6.9375</v>
          </cell>
          <cell r="R219">
            <v>14</v>
          </cell>
          <cell r="S219">
            <v>2.0180180180180178</v>
          </cell>
        </row>
        <row r="220">
          <cell r="D220" t="str">
            <v>1972Cameroon</v>
          </cell>
          <cell r="E220" t="str">
            <v>Robusta</v>
          </cell>
          <cell r="F220" t="str">
            <v>G</v>
          </cell>
          <cell r="G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>
            <v>125</v>
          </cell>
          <cell r="R220">
            <v>252.02762746264901</v>
          </cell>
          <cell r="S220">
            <v>2.0162210197011921</v>
          </cell>
        </row>
        <row r="221">
          <cell r="D221" t="str">
            <v>1967Ethiopia, The Federal Dem. Rep. of</v>
          </cell>
          <cell r="E221" t="str">
            <v>Arabica</v>
          </cell>
          <cell r="F221" t="str">
            <v>G</v>
          </cell>
          <cell r="G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>
            <v>1.24</v>
          </cell>
          <cell r="R221">
            <v>2.5000000015000001</v>
          </cell>
          <cell r="S221">
            <v>2.0161290334677422</v>
          </cell>
        </row>
        <row r="222">
          <cell r="D222" t="str">
            <v>1991Benin</v>
          </cell>
          <cell r="E222" t="str">
            <v>Robusta</v>
          </cell>
          <cell r="F222" t="str">
            <v>G</v>
          </cell>
          <cell r="G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>
            <v>140</v>
          </cell>
          <cell r="R222">
            <v>282.10690880881998</v>
          </cell>
          <cell r="S222">
            <v>2.0150493486344283</v>
          </cell>
        </row>
        <row r="223">
          <cell r="D223" t="str">
            <v>1982Congo, Rep. of</v>
          </cell>
          <cell r="E223" t="str">
            <v>Robusta</v>
          </cell>
          <cell r="F223" t="str">
            <v>G</v>
          </cell>
          <cell r="G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>
            <v>163.5</v>
          </cell>
          <cell r="R223">
            <v>328.60625269898998</v>
          </cell>
          <cell r="S223">
            <v>2.0098241755289905</v>
          </cell>
        </row>
        <row r="224">
          <cell r="D224" t="str">
            <v>2000Angola</v>
          </cell>
          <cell r="E224" t="str">
            <v>Robusta</v>
          </cell>
          <cell r="F224" t="str">
            <v>D</v>
          </cell>
          <cell r="G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>
            <v>5</v>
          </cell>
          <cell r="R224">
            <v>10.040544166666701</v>
          </cell>
          <cell r="S224">
            <v>2.0081088333333401</v>
          </cell>
        </row>
        <row r="225">
          <cell r="D225" t="str">
            <v>2000Togo</v>
          </cell>
          <cell r="E225" t="str">
            <v>Robusta</v>
          </cell>
          <cell r="F225" t="str">
            <v>G</v>
          </cell>
          <cell r="G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>
            <v>353.75</v>
          </cell>
          <cell r="R225">
            <v>710.20797703136702</v>
          </cell>
          <cell r="S225">
            <v>2.0076550587459137</v>
          </cell>
        </row>
        <row r="226">
          <cell r="D226" t="str">
            <v>1993Togo</v>
          </cell>
          <cell r="E226" t="str">
            <v>Robusta</v>
          </cell>
          <cell r="F226" t="str">
            <v>G</v>
          </cell>
          <cell r="G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>
            <v>141.25</v>
          </cell>
          <cell r="R226">
            <v>283.16257950001801</v>
          </cell>
          <cell r="S226">
            <v>2.0046908283187115</v>
          </cell>
        </row>
        <row r="227">
          <cell r="D227" t="str">
            <v>1991Haiti</v>
          </cell>
          <cell r="E227" t="str">
            <v>Arabica</v>
          </cell>
          <cell r="F227" t="str">
            <v>G</v>
          </cell>
          <cell r="G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>
            <v>3.0108333333333341</v>
          </cell>
          <cell r="R227">
            <v>6.0341666666666702</v>
          </cell>
          <cell r="S227">
            <v>2.0041516745087193</v>
          </cell>
        </row>
        <row r="228">
          <cell r="D228" t="str">
            <v>1998Tanzania, United Rep. of</v>
          </cell>
          <cell r="E228" t="str">
            <v>Robusta</v>
          </cell>
          <cell r="F228" t="str">
            <v>P</v>
          </cell>
          <cell r="G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>
            <v>331.81818181818181</v>
          </cell>
          <cell r="R228">
            <v>664.67120833333297</v>
          </cell>
          <cell r="S228">
            <v>2.0031187100456611</v>
          </cell>
        </row>
        <row r="229">
          <cell r="D229" t="str">
            <v>2015Angola</v>
          </cell>
          <cell r="E229" t="str">
            <v>Arabica</v>
          </cell>
          <cell r="F229" t="str">
            <v>D</v>
          </cell>
          <cell r="G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>
            <v>60</v>
          </cell>
          <cell r="R229">
            <v>120.060701665019</v>
          </cell>
          <cell r="S229">
            <v>2.0010116944169831</v>
          </cell>
        </row>
        <row r="230">
          <cell r="D230" t="str">
            <v>2014Papua New Guinea</v>
          </cell>
          <cell r="E230" t="str">
            <v>Robusta</v>
          </cell>
          <cell r="F230" t="str">
            <v>G</v>
          </cell>
          <cell r="G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>
            <v>1.2308333333333334</v>
          </cell>
          <cell r="R230">
            <v>2.4613849999999999</v>
          </cell>
          <cell r="S230">
            <v>1.9997711577522002</v>
          </cell>
        </row>
        <row r="231">
          <cell r="D231" t="str">
            <v>1971Colombia</v>
          </cell>
          <cell r="E231" t="str">
            <v>Arabica</v>
          </cell>
          <cell r="F231" t="str">
            <v>P</v>
          </cell>
          <cell r="G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>
            <v>9.9700000000000006</v>
          </cell>
          <cell r="R231">
            <v>19.931933332583299</v>
          </cell>
          <cell r="S231">
            <v>1.9991909059762585</v>
          </cell>
        </row>
        <row r="232">
          <cell r="D232" t="str">
            <v>1975Togo</v>
          </cell>
          <cell r="E232" t="str">
            <v>Robusta</v>
          </cell>
          <cell r="F232" t="str">
            <v>G</v>
          </cell>
          <cell r="G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>
            <v>107.5</v>
          </cell>
          <cell r="R232">
            <v>214.31290034121901</v>
          </cell>
          <cell r="S232">
            <v>1.9936083752671536</v>
          </cell>
        </row>
        <row r="233">
          <cell r="D233" t="str">
            <v>2002Gabon</v>
          </cell>
          <cell r="E233" t="str">
            <v>Robusta</v>
          </cell>
          <cell r="F233" t="str">
            <v>D</v>
          </cell>
          <cell r="G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>
            <v>348</v>
          </cell>
          <cell r="R233">
            <v>693.71322649637398</v>
          </cell>
          <cell r="S233">
            <v>1.9934288117711896</v>
          </cell>
        </row>
        <row r="234">
          <cell r="D234" t="str">
            <v>1968Ethiopia, The Federal Dem. Rep. of</v>
          </cell>
          <cell r="E234" t="str">
            <v>Arabica</v>
          </cell>
          <cell r="F234" t="str">
            <v>G</v>
          </cell>
          <cell r="G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>
            <v>1.2549999999999999</v>
          </cell>
          <cell r="R234">
            <v>2.5000000015000001</v>
          </cell>
          <cell r="S234">
            <v>1.9920318737051796</v>
          </cell>
        </row>
        <row r="235">
          <cell r="D235" t="str">
            <v>2000Congo, Dem. Rep. of the</v>
          </cell>
          <cell r="E235" t="str">
            <v>Robusta</v>
          </cell>
          <cell r="F235" t="str">
            <v>P</v>
          </cell>
          <cell r="G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>
            <v>11</v>
          </cell>
          <cell r="R235">
            <v>21.8183333273501</v>
          </cell>
          <cell r="S235">
            <v>1.9834848479409182</v>
          </cell>
        </row>
        <row r="236">
          <cell r="D236" t="str">
            <v>2003Togo</v>
          </cell>
          <cell r="E236" t="str">
            <v>Robusta</v>
          </cell>
          <cell r="F236" t="str">
            <v>G</v>
          </cell>
          <cell r="G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>
            <v>292.66666666666669</v>
          </cell>
          <cell r="R236">
            <v>579.897426172466</v>
          </cell>
          <cell r="S236">
            <v>1.9814262853273323</v>
          </cell>
        </row>
        <row r="237">
          <cell r="D237" t="str">
            <v>1999Haiti</v>
          </cell>
          <cell r="E237" t="str">
            <v>Arabica</v>
          </cell>
          <cell r="F237" t="str">
            <v>G</v>
          </cell>
          <cell r="G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>
            <v>8.5500000000000007</v>
          </cell>
          <cell r="R237">
            <v>16.937891666666701</v>
          </cell>
          <cell r="S237">
            <v>1.9810399610136491</v>
          </cell>
        </row>
        <row r="238">
          <cell r="D238" t="str">
            <v>1979Jamaica</v>
          </cell>
          <cell r="E238" t="str">
            <v>Arabica</v>
          </cell>
          <cell r="F238" t="str">
            <v>F</v>
          </cell>
          <cell r="G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>
            <v>0.89583333333333348</v>
          </cell>
          <cell r="R238">
            <v>1.7647783326666699</v>
          </cell>
          <cell r="S238">
            <v>1.9699851155348871</v>
          </cell>
        </row>
        <row r="239">
          <cell r="D239" t="str">
            <v>2014Angola</v>
          </cell>
          <cell r="E239" t="str">
            <v>Robusta</v>
          </cell>
          <cell r="F239" t="str">
            <v>D</v>
          </cell>
          <cell r="G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>
            <v>50</v>
          </cell>
          <cell r="R239">
            <v>98.302416855633496</v>
          </cell>
          <cell r="S239">
            <v>1.96604833711267</v>
          </cell>
        </row>
        <row r="240">
          <cell r="D240" t="str">
            <v>2002Burundi</v>
          </cell>
          <cell r="E240" t="str">
            <v>Arabica</v>
          </cell>
          <cell r="F240" t="str">
            <v>P</v>
          </cell>
          <cell r="G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>
            <v>473.75</v>
          </cell>
          <cell r="R240">
            <v>930.74916666666695</v>
          </cell>
          <cell r="S240">
            <v>1.9646420404573446</v>
          </cell>
        </row>
        <row r="241">
          <cell r="D241" t="str">
            <v>1975Trinidad and Tobago</v>
          </cell>
          <cell r="E241" t="str">
            <v>Robusta</v>
          </cell>
          <cell r="F241" t="str">
            <v>G</v>
          </cell>
          <cell r="G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>
            <v>1.1099999999999999</v>
          </cell>
          <cell r="R241">
            <v>2.1697975951999999</v>
          </cell>
          <cell r="S241">
            <v>1.9547726082882884</v>
          </cell>
        </row>
        <row r="242">
          <cell r="D242" t="str">
            <v>1984Gabon</v>
          </cell>
          <cell r="E242" t="str">
            <v>Robusta</v>
          </cell>
          <cell r="F242" t="str">
            <v>D</v>
          </cell>
          <cell r="G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>
            <v>223.75</v>
          </cell>
          <cell r="R242">
            <v>436.95666578800802</v>
          </cell>
          <cell r="S242">
            <v>1.9528789532424939</v>
          </cell>
        </row>
        <row r="243">
          <cell r="D243" t="str">
            <v>1993Cameroon</v>
          </cell>
          <cell r="E243" t="str">
            <v>Arabica</v>
          </cell>
          <cell r="F243" t="str">
            <v>G</v>
          </cell>
          <cell r="G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>
            <v>145</v>
          </cell>
          <cell r="R243">
            <v>283.16257950001801</v>
          </cell>
          <cell r="S243">
            <v>1.9528453758621931</v>
          </cell>
        </row>
        <row r="244">
          <cell r="D244" t="str">
            <v>1975Burundi</v>
          </cell>
          <cell r="E244" t="str">
            <v>Arabica</v>
          </cell>
          <cell r="F244" t="str">
            <v>P</v>
          </cell>
          <cell r="G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>
            <v>40.5</v>
          </cell>
          <cell r="R244">
            <v>78.75</v>
          </cell>
          <cell r="S244">
            <v>1.9444444444444444</v>
          </cell>
        </row>
        <row r="245">
          <cell r="D245" t="str">
            <v>1964Burundi</v>
          </cell>
          <cell r="E245" t="str">
            <v>Arabica</v>
          </cell>
          <cell r="F245" t="str">
            <v>P</v>
          </cell>
          <cell r="G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>
            <v>25.75</v>
          </cell>
          <cell r="R245">
            <v>50.000000049000001</v>
          </cell>
          <cell r="S245">
            <v>1.9417475747184467</v>
          </cell>
        </row>
        <row r="246">
          <cell r="D246" t="str">
            <v>2001India</v>
          </cell>
          <cell r="E246" t="str">
            <v>Robusta</v>
          </cell>
          <cell r="F246" t="str">
            <v>G</v>
          </cell>
          <cell r="G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>
            <v>24.368333333333336</v>
          </cell>
          <cell r="R246">
            <v>47.186414166666701</v>
          </cell>
          <cell r="S246">
            <v>1.9363824977771711</v>
          </cell>
        </row>
        <row r="247">
          <cell r="D247" t="str">
            <v>2003Cameroon</v>
          </cell>
          <cell r="E247" t="str">
            <v>Robusta</v>
          </cell>
          <cell r="F247" t="str">
            <v>G</v>
          </cell>
          <cell r="G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>
            <v>300</v>
          </cell>
          <cell r="R247">
            <v>579.897426172466</v>
          </cell>
          <cell r="S247">
            <v>1.9329914205748866</v>
          </cell>
        </row>
        <row r="248">
          <cell r="D248" t="str">
            <v>2013Angola</v>
          </cell>
          <cell r="E248" t="str">
            <v>Robusta</v>
          </cell>
          <cell r="F248" t="str">
            <v>D</v>
          </cell>
          <cell r="G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>
            <v>50</v>
          </cell>
          <cell r="R248">
            <v>96.518279479152596</v>
          </cell>
          <cell r="S248">
            <v>1.9303655895830518</v>
          </cell>
        </row>
        <row r="249">
          <cell r="D249" t="str">
            <v>1992Ecuador</v>
          </cell>
          <cell r="E249" t="str">
            <v>Robusta</v>
          </cell>
          <cell r="F249" t="str">
            <v>G</v>
          </cell>
          <cell r="G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>
            <v>796.48083333333341</v>
          </cell>
          <cell r="R249">
            <v>1533.96166666667</v>
          </cell>
          <cell r="S249">
            <v>1.925924143393285</v>
          </cell>
        </row>
        <row r="250">
          <cell r="D250" t="str">
            <v>2004Rwanda</v>
          </cell>
          <cell r="E250" t="str">
            <v>Arabica</v>
          </cell>
          <cell r="F250" t="str">
            <v>P</v>
          </cell>
          <cell r="G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>
            <v>300</v>
          </cell>
          <cell r="R250">
            <v>577.44897458333298</v>
          </cell>
          <cell r="S250">
            <v>1.9248299152777766</v>
          </cell>
        </row>
        <row r="251">
          <cell r="D251" t="str">
            <v>2007Papua New Guinea</v>
          </cell>
          <cell r="E251" t="str">
            <v>Robusta</v>
          </cell>
          <cell r="F251" t="str">
            <v>G</v>
          </cell>
          <cell r="G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>
            <v>1.5414285714285714</v>
          </cell>
          <cell r="R251">
            <v>2.96534583333333</v>
          </cell>
          <cell r="S251">
            <v>1.9237646740809371</v>
          </cell>
        </row>
        <row r="252">
          <cell r="D252" t="str">
            <v>2001Philippines</v>
          </cell>
          <cell r="E252" t="str">
            <v>Robusta</v>
          </cell>
          <cell r="F252" t="str">
            <v>G</v>
          </cell>
          <cell r="G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>
            <v>26.511666666666667</v>
          </cell>
          <cell r="R252">
            <v>50.992649999999998</v>
          </cell>
          <cell r="S252">
            <v>1.9234041616898221</v>
          </cell>
        </row>
        <row r="253">
          <cell r="D253" t="str">
            <v>2002Peru</v>
          </cell>
          <cell r="E253" t="str">
            <v>Arabica</v>
          </cell>
          <cell r="F253" t="str">
            <v>P</v>
          </cell>
          <cell r="G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>
            <v>1.8299999999999994</v>
          </cell>
          <cell r="R253">
            <v>3.5165000000000002</v>
          </cell>
          <cell r="S253">
            <v>1.9215846994535526</v>
          </cell>
        </row>
        <row r="254">
          <cell r="D254" t="str">
            <v>1980Congo, Rep. of</v>
          </cell>
          <cell r="E254" t="str">
            <v>Robusta</v>
          </cell>
          <cell r="F254" t="str">
            <v>G</v>
          </cell>
          <cell r="G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>
            <v>110</v>
          </cell>
          <cell r="R254">
            <v>211.27955541470499</v>
          </cell>
          <cell r="S254">
            <v>1.9207232310427726</v>
          </cell>
        </row>
        <row r="255">
          <cell r="D255" t="str">
            <v>2000CÃ´te d'Ivoire</v>
          </cell>
          <cell r="E255" t="str">
            <v>Robusta</v>
          </cell>
          <cell r="F255" t="str">
            <v>G</v>
          </cell>
          <cell r="G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>
            <v>369.77272727272725</v>
          </cell>
          <cell r="R255">
            <v>710.20797703136702</v>
          </cell>
          <cell r="S255">
            <v>1.9206607860713061</v>
          </cell>
        </row>
        <row r="256">
          <cell r="D256" t="str">
            <v>1986Jamaica</v>
          </cell>
          <cell r="E256" t="str">
            <v>Arabica</v>
          </cell>
          <cell r="F256" t="str">
            <v>F</v>
          </cell>
          <cell r="G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>
            <v>2.8583333333333329</v>
          </cell>
          <cell r="R256">
            <v>5.4778333332500004</v>
          </cell>
          <cell r="S256">
            <v>1.9164431486588926</v>
          </cell>
        </row>
        <row r="257">
          <cell r="D257" t="str">
            <v>1992Guinea</v>
          </cell>
          <cell r="E257" t="str">
            <v>Robusta</v>
          </cell>
          <cell r="F257" t="str">
            <v>G</v>
          </cell>
          <cell r="G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>
            <v>470.83333333333331</v>
          </cell>
          <cell r="R257">
            <v>902.00133333333304</v>
          </cell>
          <cell r="S257">
            <v>1.9157550442477871</v>
          </cell>
        </row>
        <row r="258">
          <cell r="D258" t="str">
            <v>2012Angola</v>
          </cell>
          <cell r="E258" t="str">
            <v>Robusta</v>
          </cell>
          <cell r="F258" t="str">
            <v>D</v>
          </cell>
          <cell r="G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>
            <v>50</v>
          </cell>
          <cell r="R258">
            <v>95.467955421311004</v>
          </cell>
          <cell r="S258">
            <v>1.90935910842622</v>
          </cell>
        </row>
        <row r="259">
          <cell r="D259" t="str">
            <v>1983Jamaica</v>
          </cell>
          <cell r="E259" t="str">
            <v>Arabica</v>
          </cell>
          <cell r="F259" t="str">
            <v>F</v>
          </cell>
          <cell r="G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>
            <v>1.0141666666666669</v>
          </cell>
          <cell r="R259">
            <v>1.9322174990000001</v>
          </cell>
          <cell r="S259">
            <v>1.9052267861955625</v>
          </cell>
        </row>
        <row r="260">
          <cell r="D260" t="str">
            <v>2015Ghana</v>
          </cell>
          <cell r="E260" t="str">
            <v>Robusta</v>
          </cell>
          <cell r="F260" t="str">
            <v>G</v>
          </cell>
          <cell r="G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>
            <v>1.9500000000000004</v>
          </cell>
          <cell r="R260">
            <v>3.7146416666666702</v>
          </cell>
          <cell r="S260">
            <v>1.9049444444444459</v>
          </cell>
        </row>
        <row r="261">
          <cell r="D261" t="str">
            <v>1993Central African Rep.</v>
          </cell>
          <cell r="E261" t="str">
            <v>Robusta</v>
          </cell>
          <cell r="F261" t="str">
            <v>G</v>
          </cell>
          <cell r="G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>
            <v>149</v>
          </cell>
          <cell r="R261">
            <v>283.16257950001801</v>
          </cell>
          <cell r="S261">
            <v>1.9004199966444162</v>
          </cell>
        </row>
        <row r="262">
          <cell r="D262" t="str">
            <v>1983Congo, Rep. of</v>
          </cell>
          <cell r="E262" t="str">
            <v>Robusta</v>
          </cell>
          <cell r="F262" t="str">
            <v>G</v>
          </cell>
          <cell r="G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>
            <v>201</v>
          </cell>
          <cell r="R262">
            <v>381.06603602462798</v>
          </cell>
          <cell r="S262">
            <v>1.8958509254956615</v>
          </cell>
        </row>
        <row r="263">
          <cell r="D263" t="str">
            <v>2013Papua New Guinea</v>
          </cell>
          <cell r="E263" t="str">
            <v>Robusta</v>
          </cell>
          <cell r="F263" t="str">
            <v>G</v>
          </cell>
          <cell r="G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>
            <v>1.1841666666666668</v>
          </cell>
          <cell r="R263">
            <v>2.24451</v>
          </cell>
          <cell r="S263">
            <v>1.8954342012667134</v>
          </cell>
        </row>
        <row r="264">
          <cell r="D264" t="str">
            <v>2001Gabon</v>
          </cell>
          <cell r="E264" t="str">
            <v>Robusta</v>
          </cell>
          <cell r="F264" t="str">
            <v>D</v>
          </cell>
          <cell r="G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>
            <v>387</v>
          </cell>
          <cell r="R264">
            <v>732.39769326022804</v>
          </cell>
          <cell r="S264">
            <v>1.8925004993804342</v>
          </cell>
        </row>
        <row r="265">
          <cell r="D265" t="str">
            <v>1992Benin</v>
          </cell>
          <cell r="E265" t="str">
            <v>Robusta</v>
          </cell>
          <cell r="F265" t="str">
            <v>G</v>
          </cell>
          <cell r="G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>
            <v>140</v>
          </cell>
          <cell r="R265">
            <v>264.69180075057898</v>
          </cell>
          <cell r="S265">
            <v>1.8906557196469926</v>
          </cell>
        </row>
        <row r="266">
          <cell r="D266" t="str">
            <v>1977Togo</v>
          </cell>
          <cell r="E266" t="str">
            <v>Robusta</v>
          </cell>
          <cell r="F266" t="str">
            <v>G</v>
          </cell>
          <cell r="G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>
            <v>130</v>
          </cell>
          <cell r="R266">
            <v>245.67968656657601</v>
          </cell>
          <cell r="S266">
            <v>1.8898437428198154</v>
          </cell>
        </row>
        <row r="267">
          <cell r="D267" t="str">
            <v>1974CÃ´te d'Ivoire</v>
          </cell>
          <cell r="E267" t="str">
            <v>Robusta</v>
          </cell>
          <cell r="F267" t="str">
            <v>G</v>
          </cell>
          <cell r="G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>
            <v>127.5</v>
          </cell>
          <cell r="R267">
            <v>240.70466763782301</v>
          </cell>
          <cell r="S267">
            <v>1.887879746179004</v>
          </cell>
        </row>
        <row r="268">
          <cell r="D268" t="str">
            <v>1993Gabon</v>
          </cell>
          <cell r="E268" t="str">
            <v>Robusta</v>
          </cell>
          <cell r="F268" t="str">
            <v>D</v>
          </cell>
          <cell r="G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>
            <v>150</v>
          </cell>
          <cell r="R268">
            <v>283.16257950001801</v>
          </cell>
          <cell r="S268">
            <v>1.8877505300001201</v>
          </cell>
        </row>
        <row r="269">
          <cell r="D269" t="str">
            <v>1969Ethiopia, The Federal Dem. Rep. of</v>
          </cell>
          <cell r="E269" t="str">
            <v>Arabica</v>
          </cell>
          <cell r="F269" t="str">
            <v>G</v>
          </cell>
          <cell r="G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>
            <v>1.3299999999999998</v>
          </cell>
          <cell r="R269">
            <v>2.5000000015000001</v>
          </cell>
          <cell r="S269">
            <v>1.8796992492481206</v>
          </cell>
        </row>
        <row r="270">
          <cell r="D270" t="str">
            <v>2011Angola</v>
          </cell>
          <cell r="E270" t="str">
            <v>Robusta</v>
          </cell>
          <cell r="F270" t="str">
            <v>D</v>
          </cell>
          <cell r="G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>
            <v>50</v>
          </cell>
          <cell r="R270">
            <v>93.934749999999994</v>
          </cell>
          <cell r="S270">
            <v>1.8786949999999998</v>
          </cell>
        </row>
        <row r="271">
          <cell r="D271" t="str">
            <v>2004Indonesia</v>
          </cell>
          <cell r="E271" t="str">
            <v>Robusta</v>
          </cell>
          <cell r="F271" t="str">
            <v>G</v>
          </cell>
          <cell r="G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>
            <v>4766.666666666667</v>
          </cell>
          <cell r="R271">
            <v>8938.85</v>
          </cell>
          <cell r="S271">
            <v>1.8752832167832167</v>
          </cell>
        </row>
        <row r="272">
          <cell r="D272" t="str">
            <v>2002Nicaragua</v>
          </cell>
          <cell r="E272" t="str">
            <v>Arabica</v>
          </cell>
          <cell r="F272" t="str">
            <v>P</v>
          </cell>
          <cell r="G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>
            <v>7.6000000000000005</v>
          </cell>
          <cell r="R272">
            <v>14.251325250000001</v>
          </cell>
          <cell r="S272">
            <v>1.8751743750000001</v>
          </cell>
        </row>
        <row r="273">
          <cell r="D273" t="str">
            <v>1992Cameroon</v>
          </cell>
          <cell r="E273" t="str">
            <v>Robusta</v>
          </cell>
          <cell r="F273" t="str">
            <v>G</v>
          </cell>
          <cell r="G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>
            <v>141.25</v>
          </cell>
          <cell r="R273">
            <v>264.69180075057898</v>
          </cell>
          <cell r="S273">
            <v>1.8739242531014442</v>
          </cell>
        </row>
        <row r="274">
          <cell r="D274" t="str">
            <v>1983Gabon</v>
          </cell>
          <cell r="E274" t="str">
            <v>Robusta</v>
          </cell>
          <cell r="F274" t="str">
            <v>D</v>
          </cell>
          <cell r="G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>
            <v>203.75</v>
          </cell>
          <cell r="R274">
            <v>381.06603602462798</v>
          </cell>
          <cell r="S274">
            <v>1.8702627534951066</v>
          </cell>
        </row>
        <row r="275">
          <cell r="D275" t="str">
            <v>2005Papua New Guinea</v>
          </cell>
          <cell r="E275" t="str">
            <v>Robusta</v>
          </cell>
          <cell r="F275" t="str">
            <v>G</v>
          </cell>
          <cell r="G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>
            <v>1.6624999999999999</v>
          </cell>
          <cell r="R275">
            <v>3.1019498003333301</v>
          </cell>
          <cell r="S275">
            <v>1.865834466365913</v>
          </cell>
        </row>
        <row r="276">
          <cell r="D276" t="str">
            <v>1984Benin</v>
          </cell>
          <cell r="E276" t="str">
            <v>Robusta</v>
          </cell>
          <cell r="F276" t="str">
            <v>G</v>
          </cell>
          <cell r="G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>
            <v>235</v>
          </cell>
          <cell r="R276">
            <v>436.95666578800802</v>
          </cell>
          <cell r="S276">
            <v>1.8593900671830128</v>
          </cell>
        </row>
        <row r="277">
          <cell r="D277" t="str">
            <v>2001Nicaragua</v>
          </cell>
          <cell r="E277" t="str">
            <v>Arabica</v>
          </cell>
          <cell r="F277" t="str">
            <v>P</v>
          </cell>
          <cell r="G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>
            <v>7.2</v>
          </cell>
          <cell r="R277">
            <v>13.3719416666667</v>
          </cell>
          <cell r="S277">
            <v>1.8572141203703749</v>
          </cell>
        </row>
        <row r="278">
          <cell r="D278" t="str">
            <v>2002Cameroon</v>
          </cell>
          <cell r="E278" t="str">
            <v>Arabica</v>
          </cell>
          <cell r="F278" t="str">
            <v>G</v>
          </cell>
          <cell r="G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>
            <v>374.58333333333331</v>
          </cell>
          <cell r="R278">
            <v>693.71322649637398</v>
          </cell>
          <cell r="S278">
            <v>1.8519596702906536</v>
          </cell>
        </row>
        <row r="279">
          <cell r="D279" t="str">
            <v>1966Ethiopia, The Federal Dem. Rep. of</v>
          </cell>
          <cell r="E279" t="str">
            <v>Arabica</v>
          </cell>
          <cell r="F279" t="str">
            <v>G</v>
          </cell>
          <cell r="G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>
            <v>1.3500000000000003</v>
          </cell>
          <cell r="R279">
            <v>2.5000000015000001</v>
          </cell>
          <cell r="S279">
            <v>1.8518518529629626</v>
          </cell>
        </row>
        <row r="280">
          <cell r="D280" t="str">
            <v>1974Cameroon</v>
          </cell>
          <cell r="E280" t="str">
            <v>Robusta</v>
          </cell>
          <cell r="F280" t="str">
            <v>G</v>
          </cell>
          <cell r="G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>
            <v>131.25</v>
          </cell>
          <cell r="R280">
            <v>240.70466763782301</v>
          </cell>
          <cell r="S280">
            <v>1.8339403248596038</v>
          </cell>
        </row>
        <row r="281">
          <cell r="D281" t="str">
            <v>1965Colombia</v>
          </cell>
          <cell r="E281" t="str">
            <v>Arabica</v>
          </cell>
          <cell r="F281" t="str">
            <v>P</v>
          </cell>
          <cell r="G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>
            <v>5.7400000000000011</v>
          </cell>
          <cell r="R281">
            <v>10.474999999916699</v>
          </cell>
          <cell r="S281">
            <v>1.82491289197155</v>
          </cell>
        </row>
        <row r="282">
          <cell r="D282" t="str">
            <v>1985Benin</v>
          </cell>
          <cell r="E282" t="str">
            <v>Robusta</v>
          </cell>
          <cell r="F282" t="str">
            <v>G</v>
          </cell>
          <cell r="G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>
            <v>246.25</v>
          </cell>
          <cell r="R282">
            <v>449.26296271160697</v>
          </cell>
          <cell r="S282">
            <v>1.8244181226867289</v>
          </cell>
        </row>
        <row r="283">
          <cell r="D283" t="str">
            <v>1972Colombia</v>
          </cell>
          <cell r="E283" t="str">
            <v>Arabica</v>
          </cell>
          <cell r="F283" t="str">
            <v>P</v>
          </cell>
          <cell r="G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>
            <v>11.99</v>
          </cell>
          <cell r="R283">
            <v>21.865641665666701</v>
          </cell>
          <cell r="S283">
            <v>1.823656519238257</v>
          </cell>
        </row>
        <row r="284">
          <cell r="D284" t="str">
            <v>1987Congo, Rep. of</v>
          </cell>
          <cell r="E284" t="str">
            <v>Robusta</v>
          </cell>
          <cell r="F284" t="str">
            <v>G</v>
          </cell>
          <cell r="G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>
            <v>165</v>
          </cell>
          <cell r="R284">
            <v>300.53656240147802</v>
          </cell>
          <cell r="S284">
            <v>1.8214337115241093</v>
          </cell>
        </row>
        <row r="285">
          <cell r="D285" t="str">
            <v>1974Burundi</v>
          </cell>
          <cell r="E285" t="str">
            <v>Arabica</v>
          </cell>
          <cell r="F285" t="str">
            <v>P</v>
          </cell>
          <cell r="G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>
            <v>43.25</v>
          </cell>
          <cell r="R285">
            <v>78.75</v>
          </cell>
          <cell r="S285">
            <v>1.8208092485549132</v>
          </cell>
        </row>
        <row r="286">
          <cell r="D286" t="str">
            <v>1991Cameroon</v>
          </cell>
          <cell r="E286" t="str">
            <v>Robusta</v>
          </cell>
          <cell r="F286" t="str">
            <v>G</v>
          </cell>
          <cell r="G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>
            <v>155</v>
          </cell>
          <cell r="R286">
            <v>282.10690880881998</v>
          </cell>
          <cell r="S286">
            <v>1.8200445729601289</v>
          </cell>
        </row>
        <row r="287">
          <cell r="D287" t="str">
            <v>1992Indonesia</v>
          </cell>
          <cell r="E287" t="str">
            <v>Robusta</v>
          </cell>
          <cell r="F287" t="str">
            <v>G</v>
          </cell>
          <cell r="G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>
            <v>1116.4166666666667</v>
          </cell>
          <cell r="R287">
            <v>2029.9208333333299</v>
          </cell>
          <cell r="S287">
            <v>1.8182466223781413</v>
          </cell>
        </row>
        <row r="288">
          <cell r="D288" t="str">
            <v>1993Uganda</v>
          </cell>
          <cell r="E288" t="str">
            <v>Arabica</v>
          </cell>
          <cell r="F288" t="str">
            <v>G</v>
          </cell>
          <cell r="G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>
            <v>657.58333333333337</v>
          </cell>
          <cell r="R288">
            <v>1195.01675</v>
          </cell>
          <cell r="S288">
            <v>1.8172856418704852</v>
          </cell>
        </row>
        <row r="289">
          <cell r="D289" t="str">
            <v>1985Uganda</v>
          </cell>
          <cell r="E289" t="str">
            <v>Arabica</v>
          </cell>
          <cell r="F289" t="str">
            <v>G</v>
          </cell>
          <cell r="G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>
            <v>3.7000000000000006</v>
          </cell>
          <cell r="R289">
            <v>6.7202000000058302</v>
          </cell>
          <cell r="S289">
            <v>1.8162702702718456</v>
          </cell>
        </row>
        <row r="290">
          <cell r="D290" t="str">
            <v>1998Gabon</v>
          </cell>
          <cell r="E290" t="str">
            <v>Robusta</v>
          </cell>
          <cell r="F290" t="str">
            <v>D</v>
          </cell>
          <cell r="G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>
            <v>325</v>
          </cell>
          <cell r="R290">
            <v>589.951774567332</v>
          </cell>
          <cell r="S290">
            <v>1.8152362294379445</v>
          </cell>
        </row>
        <row r="291">
          <cell r="D291" t="str">
            <v>1964Ethiopia, The Federal Dem. Rep. of</v>
          </cell>
          <cell r="E291" t="str">
            <v>Arabica</v>
          </cell>
          <cell r="F291" t="str">
            <v>G</v>
          </cell>
          <cell r="G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>
            <v>1.38</v>
          </cell>
          <cell r="R291">
            <v>2.5000000015000001</v>
          </cell>
          <cell r="S291">
            <v>1.8115942039855075</v>
          </cell>
        </row>
        <row r="292">
          <cell r="D292" t="str">
            <v>1965Ethiopia, The Federal Dem. Rep. of</v>
          </cell>
          <cell r="E292" t="str">
            <v>Arabica</v>
          </cell>
          <cell r="F292" t="str">
            <v>G</v>
          </cell>
          <cell r="G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>
            <v>1.3825000000000001</v>
          </cell>
          <cell r="R292">
            <v>2.5000000015000001</v>
          </cell>
          <cell r="S292">
            <v>1.8083182650994576</v>
          </cell>
        </row>
        <row r="293">
          <cell r="D293" t="str">
            <v>2015Papua New Guinea</v>
          </cell>
          <cell r="E293" t="str">
            <v>Robusta</v>
          </cell>
          <cell r="F293" t="str">
            <v>G</v>
          </cell>
          <cell r="G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>
            <v>1.5341666666666667</v>
          </cell>
          <cell r="R293">
            <v>2.7684116666666698</v>
          </cell>
          <cell r="S293">
            <v>1.8045051602390025</v>
          </cell>
        </row>
        <row r="294">
          <cell r="D294" t="str">
            <v>1992Peru</v>
          </cell>
          <cell r="E294" t="str">
            <v>Arabica</v>
          </cell>
          <cell r="F294" t="str">
            <v>P</v>
          </cell>
          <cell r="G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>
            <v>0.69083333333333352</v>
          </cell>
          <cell r="R294">
            <v>1.24583333333333</v>
          </cell>
          <cell r="S294">
            <v>1.8033775633293072</v>
          </cell>
        </row>
        <row r="295">
          <cell r="D295" t="str">
            <v>1975Central African Rep.</v>
          </cell>
          <cell r="E295" t="str">
            <v>Robusta</v>
          </cell>
          <cell r="F295" t="str">
            <v>G</v>
          </cell>
          <cell r="G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>
            <v>119</v>
          </cell>
          <cell r="R295">
            <v>214.31290034121901</v>
          </cell>
          <cell r="S295">
            <v>1.8009487423631849</v>
          </cell>
        </row>
        <row r="296">
          <cell r="D296" t="str">
            <v>1971Ethiopia, The Federal Dem. Rep. of</v>
          </cell>
          <cell r="E296" t="str">
            <v>Arabica</v>
          </cell>
          <cell r="F296" t="str">
            <v>G</v>
          </cell>
          <cell r="G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>
            <v>1.3875</v>
          </cell>
          <cell r="R296">
            <v>2.49347500129167</v>
          </cell>
          <cell r="S296">
            <v>1.7970991000300325</v>
          </cell>
        </row>
        <row r="297">
          <cell r="D297" t="str">
            <v>1991Sri Lanka</v>
          </cell>
          <cell r="E297" t="str">
            <v>Robusta</v>
          </cell>
          <cell r="F297" t="str">
            <v>G</v>
          </cell>
          <cell r="G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>
            <v>23.103333333333335</v>
          </cell>
          <cell r="R297">
            <v>41.371499999999997</v>
          </cell>
          <cell r="S297">
            <v>1.7907156254508727</v>
          </cell>
        </row>
        <row r="298">
          <cell r="D298" t="str">
            <v>1985Gabon</v>
          </cell>
          <cell r="E298" t="str">
            <v>Robusta</v>
          </cell>
          <cell r="F298" t="str">
            <v>D</v>
          </cell>
          <cell r="G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>
            <v>252.5</v>
          </cell>
          <cell r="R298">
            <v>449.26296271160697</v>
          </cell>
          <cell r="S298">
            <v>1.7792592582637901</v>
          </cell>
        </row>
        <row r="299">
          <cell r="D299" t="str">
            <v>1987Jamaica</v>
          </cell>
          <cell r="E299" t="str">
            <v>Arabica</v>
          </cell>
          <cell r="F299" t="str">
            <v>F</v>
          </cell>
          <cell r="G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>
            <v>3.0858333333333334</v>
          </cell>
          <cell r="R299">
            <v>5.4866666666666699</v>
          </cell>
          <cell r="S299">
            <v>1.7780178233864443</v>
          </cell>
        </row>
        <row r="300">
          <cell r="D300" t="str">
            <v>1994Togo</v>
          </cell>
          <cell r="E300" t="str">
            <v>Robusta</v>
          </cell>
          <cell r="F300" t="str">
            <v>G</v>
          </cell>
          <cell r="G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>
            <v>312.5</v>
          </cell>
          <cell r="R300">
            <v>555.20469565569704</v>
          </cell>
          <cell r="S300">
            <v>1.7766550260982306</v>
          </cell>
        </row>
        <row r="301">
          <cell r="D301" t="str">
            <v>1982Gabon</v>
          </cell>
          <cell r="E301" t="str">
            <v>Robusta</v>
          </cell>
          <cell r="F301" t="str">
            <v>D</v>
          </cell>
          <cell r="G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>
            <v>185</v>
          </cell>
          <cell r="R301">
            <v>328.60625269898998</v>
          </cell>
          <cell r="S301">
            <v>1.7762500145891351</v>
          </cell>
        </row>
        <row r="302">
          <cell r="D302" t="str">
            <v>2000Gabon</v>
          </cell>
          <cell r="E302" t="str">
            <v>Robusta</v>
          </cell>
          <cell r="F302" t="str">
            <v>D</v>
          </cell>
          <cell r="G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>
            <v>400</v>
          </cell>
          <cell r="R302">
            <v>710.20797703136702</v>
          </cell>
          <cell r="S302">
            <v>1.7755199425784176</v>
          </cell>
        </row>
        <row r="303">
          <cell r="D303" t="str">
            <v>1994Haiti</v>
          </cell>
          <cell r="E303" t="str">
            <v>Arabica</v>
          </cell>
          <cell r="F303" t="str">
            <v>G</v>
          </cell>
          <cell r="G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>
            <v>8.4783333333333335</v>
          </cell>
          <cell r="R303">
            <v>15.04</v>
          </cell>
          <cell r="S303">
            <v>1.7739335561234517</v>
          </cell>
        </row>
        <row r="304">
          <cell r="D304" t="str">
            <v>1996Tanzania, United Rep. of</v>
          </cell>
          <cell r="E304" t="str">
            <v>Robusta</v>
          </cell>
          <cell r="F304" t="str">
            <v>P</v>
          </cell>
          <cell r="G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>
            <v>327.25</v>
          </cell>
          <cell r="R304">
            <v>579.97666666666703</v>
          </cell>
          <cell r="S304">
            <v>1.7722740005092958</v>
          </cell>
        </row>
        <row r="305">
          <cell r="D305" t="str">
            <v>1970Colombia</v>
          </cell>
          <cell r="E305" t="str">
            <v>Arabica</v>
          </cell>
          <cell r="F305" t="str">
            <v>P</v>
          </cell>
          <cell r="G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>
            <v>10.430000000000001</v>
          </cell>
          <cell r="R305">
            <v>18.443099999083302</v>
          </cell>
          <cell r="S305">
            <v>1.7682742089245733</v>
          </cell>
        </row>
        <row r="306">
          <cell r="D306" t="str">
            <v>2001Burundi</v>
          </cell>
          <cell r="E306" t="str">
            <v>Arabica</v>
          </cell>
          <cell r="F306" t="str">
            <v>P</v>
          </cell>
          <cell r="G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>
            <v>470</v>
          </cell>
          <cell r="R306">
            <v>830.35333333333301</v>
          </cell>
          <cell r="S306">
            <v>1.7667092198581553</v>
          </cell>
        </row>
        <row r="307">
          <cell r="D307" t="str">
            <v>1973Cameroon</v>
          </cell>
          <cell r="E307" t="str">
            <v>Robusta</v>
          </cell>
          <cell r="F307" t="str">
            <v>G</v>
          </cell>
          <cell r="G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>
            <v>126.25</v>
          </cell>
          <cell r="R307">
            <v>222.88918305322699</v>
          </cell>
          <cell r="S307">
            <v>1.7654588756691247</v>
          </cell>
        </row>
        <row r="308">
          <cell r="D308" t="str">
            <v>1992Gabon</v>
          </cell>
          <cell r="E308" t="str">
            <v>Robusta</v>
          </cell>
          <cell r="F308" t="str">
            <v>D</v>
          </cell>
          <cell r="G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>
            <v>150</v>
          </cell>
          <cell r="R308">
            <v>264.69180075057898</v>
          </cell>
          <cell r="S308">
            <v>1.7646120050038598</v>
          </cell>
        </row>
        <row r="309">
          <cell r="D309" t="str">
            <v>1974Sierra Leone</v>
          </cell>
          <cell r="E309" t="str">
            <v>Robusta</v>
          </cell>
          <cell r="F309" t="str">
            <v>Ton</v>
          </cell>
          <cell r="G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>
            <v>0.48499999999999993</v>
          </cell>
          <cell r="R309">
            <v>0.85546083233333303</v>
          </cell>
          <cell r="S309">
            <v>1.7638367676975941</v>
          </cell>
        </row>
        <row r="310">
          <cell r="D310" t="str">
            <v>2004Vietnam</v>
          </cell>
          <cell r="E310" t="str">
            <v>Robusta</v>
          </cell>
          <cell r="F310" t="str">
            <v>G</v>
          </cell>
          <cell r="G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>
            <v>9025</v>
          </cell>
          <cell r="R310">
            <v>15746</v>
          </cell>
          <cell r="S310">
            <v>1.7447091412742382</v>
          </cell>
        </row>
        <row r="311">
          <cell r="D311" t="str">
            <v>1998Burundi</v>
          </cell>
          <cell r="E311" t="str">
            <v>Robusta</v>
          </cell>
          <cell r="F311" t="str">
            <v>P</v>
          </cell>
          <cell r="G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>
            <v>257</v>
          </cell>
          <cell r="R311">
            <v>447.76583333333298</v>
          </cell>
          <cell r="S311">
            <v>1.7422795071335913</v>
          </cell>
        </row>
        <row r="312">
          <cell r="D312" t="str">
            <v>1990Bolivia</v>
          </cell>
          <cell r="E312" t="str">
            <v>Arabica</v>
          </cell>
          <cell r="F312" t="str">
            <v>P</v>
          </cell>
          <cell r="G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>
            <v>1.8216666666666665</v>
          </cell>
          <cell r="R312">
            <v>3.17265</v>
          </cell>
          <cell r="S312">
            <v>1.7416193961573652</v>
          </cell>
        </row>
        <row r="313">
          <cell r="D313" t="str">
            <v>1978Jamaica</v>
          </cell>
          <cell r="E313" t="str">
            <v>Arabica</v>
          </cell>
          <cell r="F313" t="str">
            <v>F</v>
          </cell>
          <cell r="G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>
            <v>0.81250000000000011</v>
          </cell>
          <cell r="R313">
            <v>1.4132583330833299</v>
          </cell>
          <cell r="S313">
            <v>1.739394871487175</v>
          </cell>
        </row>
        <row r="314">
          <cell r="D314" t="str">
            <v>1993Peru</v>
          </cell>
          <cell r="E314" t="str">
            <v>Arabica</v>
          </cell>
          <cell r="F314" t="str">
            <v>P</v>
          </cell>
          <cell r="G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>
            <v>1.1449999999999998</v>
          </cell>
          <cell r="R314">
            <v>1.9883189166666699</v>
          </cell>
          <cell r="S314">
            <v>1.7365230713246029</v>
          </cell>
        </row>
        <row r="315">
          <cell r="D315" t="str">
            <v>1978Gabon</v>
          </cell>
          <cell r="E315" t="str">
            <v>Robusta</v>
          </cell>
          <cell r="F315" t="str">
            <v>D</v>
          </cell>
          <cell r="G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>
            <v>130</v>
          </cell>
          <cell r="R315">
            <v>225.65586023395699</v>
          </cell>
          <cell r="S315">
            <v>1.7358143094919769</v>
          </cell>
        </row>
        <row r="316">
          <cell r="D316" t="str">
            <v>1983Benin</v>
          </cell>
          <cell r="E316" t="str">
            <v>Robusta</v>
          </cell>
          <cell r="F316" t="str">
            <v>G</v>
          </cell>
          <cell r="G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>
            <v>220</v>
          </cell>
          <cell r="R316">
            <v>381.06603602462798</v>
          </cell>
          <cell r="S316">
            <v>1.7321183455664908</v>
          </cell>
        </row>
        <row r="317">
          <cell r="D317" t="str">
            <v>2002Thailand</v>
          </cell>
          <cell r="E317" t="str">
            <v>Robusta</v>
          </cell>
          <cell r="F317" t="str">
            <v>G</v>
          </cell>
          <cell r="G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>
            <v>24.840000000000003</v>
          </cell>
          <cell r="R317">
            <v>42.960083333333301</v>
          </cell>
          <cell r="S317">
            <v>1.7294719538378944</v>
          </cell>
        </row>
        <row r="318">
          <cell r="D318" t="str">
            <v>1991Bolivia</v>
          </cell>
          <cell r="E318" t="str">
            <v>Arabica</v>
          </cell>
          <cell r="F318" t="str">
            <v>P</v>
          </cell>
          <cell r="G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>
            <v>2.0766666666666667</v>
          </cell>
          <cell r="R318">
            <v>3.5806083333333301</v>
          </cell>
          <cell r="S318">
            <v>1.7242094703049744</v>
          </cell>
        </row>
        <row r="319">
          <cell r="D319" t="str">
            <v>2004Uganda</v>
          </cell>
          <cell r="E319" t="str">
            <v>Robusta</v>
          </cell>
          <cell r="F319" t="str">
            <v>G</v>
          </cell>
          <cell r="G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>
            <v>1050.8333333333333</v>
          </cell>
          <cell r="R319">
            <v>1810.3047136515099</v>
          </cell>
          <cell r="S319">
            <v>1.7227324792877177</v>
          </cell>
        </row>
        <row r="320">
          <cell r="D320" t="str">
            <v>2003Peru</v>
          </cell>
          <cell r="E320" t="str">
            <v>Arabica</v>
          </cell>
          <cell r="F320" t="str">
            <v>P</v>
          </cell>
          <cell r="G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>
            <v>2.02</v>
          </cell>
          <cell r="R320">
            <v>3.4784670000000002</v>
          </cell>
          <cell r="S320">
            <v>1.7220133663366337</v>
          </cell>
        </row>
        <row r="321">
          <cell r="D321" t="str">
            <v>2000Vietnam</v>
          </cell>
          <cell r="E321" t="str">
            <v>Robusta</v>
          </cell>
          <cell r="F321" t="str">
            <v>G</v>
          </cell>
          <cell r="G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>
            <v>8275</v>
          </cell>
          <cell r="R321">
            <v>14167.75</v>
          </cell>
          <cell r="S321">
            <v>1.7121148036253777</v>
          </cell>
        </row>
        <row r="322">
          <cell r="D322" t="str">
            <v>1990Papua New Guinea</v>
          </cell>
          <cell r="E322" t="str">
            <v>Robusta</v>
          </cell>
          <cell r="F322" t="str">
            <v>G</v>
          </cell>
          <cell r="G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>
            <v>0.55916666666666659</v>
          </cell>
          <cell r="R322">
            <v>0.95499999999999996</v>
          </cell>
          <cell r="S322">
            <v>1.7078986587183309</v>
          </cell>
        </row>
        <row r="323">
          <cell r="D323" t="str">
            <v>2002Ethiopia, The Federal Dem. Rep. of</v>
          </cell>
          <cell r="E323" t="str">
            <v>Arabica</v>
          </cell>
          <cell r="F323" t="str">
            <v>G</v>
          </cell>
          <cell r="G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>
            <v>5.0774999999999997</v>
          </cell>
          <cell r="R323">
            <v>8.5677500000000002</v>
          </cell>
          <cell r="S323">
            <v>1.6873953717380603</v>
          </cell>
        </row>
        <row r="324">
          <cell r="D324" t="str">
            <v>1990Sri Lanka</v>
          </cell>
          <cell r="E324" t="str">
            <v>Robusta</v>
          </cell>
          <cell r="F324" t="str">
            <v>G</v>
          </cell>
          <cell r="G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>
            <v>23.755000000000006</v>
          </cell>
          <cell r="R324">
            <v>40.062916666666702</v>
          </cell>
          <cell r="S324">
            <v>1.6865045955237505</v>
          </cell>
        </row>
        <row r="325">
          <cell r="D325" t="str">
            <v>2010CÃ´te d'Ivoire</v>
          </cell>
          <cell r="E325" t="str">
            <v>Robusta</v>
          </cell>
          <cell r="F325" t="str">
            <v>G</v>
          </cell>
          <cell r="G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>
            <v>294</v>
          </cell>
          <cell r="R325">
            <v>494.794262222947</v>
          </cell>
          <cell r="S325">
            <v>1.6829736810304319</v>
          </cell>
        </row>
        <row r="326">
          <cell r="D326" t="str">
            <v>1976Central African Rep.</v>
          </cell>
          <cell r="E326" t="str">
            <v>Robusta</v>
          </cell>
          <cell r="F326" t="str">
            <v>G</v>
          </cell>
          <cell r="G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>
            <v>142.5</v>
          </cell>
          <cell r="R326">
            <v>238.95049426705901</v>
          </cell>
          <cell r="S326">
            <v>1.676845573803923</v>
          </cell>
        </row>
        <row r="327">
          <cell r="D327" t="str">
            <v>2000Rwanda</v>
          </cell>
          <cell r="E327" t="str">
            <v>Arabica</v>
          </cell>
          <cell r="F327" t="str">
            <v>P</v>
          </cell>
          <cell r="G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>
            <v>232.58333333333334</v>
          </cell>
          <cell r="R327">
            <v>389.696216666667</v>
          </cell>
          <cell r="S327">
            <v>1.6755122178430684</v>
          </cell>
        </row>
        <row r="328">
          <cell r="D328" t="str">
            <v>1978Benin</v>
          </cell>
          <cell r="E328" t="str">
            <v>Robusta</v>
          </cell>
          <cell r="F328" t="str">
            <v>G</v>
          </cell>
          <cell r="G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>
            <v>135</v>
          </cell>
          <cell r="R328">
            <v>225.65586023395699</v>
          </cell>
          <cell r="S328">
            <v>1.6715248906219036</v>
          </cell>
        </row>
        <row r="329">
          <cell r="D329" t="str">
            <v>1995Congo, Rep. of</v>
          </cell>
          <cell r="E329" t="str">
            <v>Robusta</v>
          </cell>
          <cell r="F329" t="str">
            <v>G</v>
          </cell>
          <cell r="G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>
            <v>300</v>
          </cell>
          <cell r="R329">
            <v>499.14842590131002</v>
          </cell>
          <cell r="S329">
            <v>1.6638280863377</v>
          </cell>
        </row>
        <row r="330">
          <cell r="D330" t="str">
            <v>2014Angola</v>
          </cell>
          <cell r="E330" t="str">
            <v>Arabica</v>
          </cell>
          <cell r="F330" t="str">
            <v>D</v>
          </cell>
          <cell r="G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>
            <v>59.166666666666664</v>
          </cell>
          <cell r="R330">
            <v>98.302416855633496</v>
          </cell>
          <cell r="S330">
            <v>1.6614492989684535</v>
          </cell>
        </row>
        <row r="331">
          <cell r="D331" t="str">
            <v>2001Ecuador</v>
          </cell>
          <cell r="E331" t="str">
            <v>Arabica</v>
          </cell>
          <cell r="F331" t="str">
            <v>G</v>
          </cell>
          <cell r="G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>
            <v>0.60333333333333339</v>
          </cell>
          <cell r="R331">
            <v>1</v>
          </cell>
          <cell r="S331">
            <v>1.6574585635359114</v>
          </cell>
        </row>
        <row r="332">
          <cell r="D332" t="str">
            <v>2002Ecuador</v>
          </cell>
          <cell r="E332" t="str">
            <v>Arabica</v>
          </cell>
          <cell r="F332" t="str">
            <v>G</v>
          </cell>
          <cell r="G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>
            <v>0.60333333333333339</v>
          </cell>
          <cell r="R332">
            <v>1</v>
          </cell>
          <cell r="S332">
            <v>1.6574585635359114</v>
          </cell>
        </row>
        <row r="333">
          <cell r="D333" t="str">
            <v>1993Guinea</v>
          </cell>
          <cell r="E333" t="str">
            <v>Robusta</v>
          </cell>
          <cell r="F333" t="str">
            <v>G</v>
          </cell>
          <cell r="G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>
            <v>579.16666666666663</v>
          </cell>
          <cell r="R333">
            <v>955.49033333333296</v>
          </cell>
          <cell r="S333">
            <v>1.6497674820143879</v>
          </cell>
        </row>
        <row r="334">
          <cell r="D334" t="str">
            <v>2002Uganda</v>
          </cell>
          <cell r="E334" t="str">
            <v>Arabica</v>
          </cell>
          <cell r="F334" t="str">
            <v>G</v>
          </cell>
          <cell r="G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>
            <v>1091.25</v>
          </cell>
          <cell r="R334">
            <v>1797.5505000000001</v>
          </cell>
          <cell r="S334">
            <v>1.6472398625429554</v>
          </cell>
        </row>
        <row r="335">
          <cell r="D335" t="str">
            <v>2009Papua New Guinea</v>
          </cell>
          <cell r="E335" t="str">
            <v>Robusta</v>
          </cell>
          <cell r="F335" t="str">
            <v>G</v>
          </cell>
          <cell r="G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>
            <v>1.6733333333333336</v>
          </cell>
          <cell r="R335">
            <v>2.7551433333333302</v>
          </cell>
          <cell r="S335">
            <v>1.6464999999999979</v>
          </cell>
        </row>
        <row r="336">
          <cell r="D336" t="str">
            <v>2001Uganda</v>
          </cell>
          <cell r="E336" t="str">
            <v>Arabica</v>
          </cell>
          <cell r="F336" t="str">
            <v>G</v>
          </cell>
          <cell r="G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>
            <v>1066.6666666666667</v>
          </cell>
          <cell r="R336">
            <v>1755.6587500000001</v>
          </cell>
          <cell r="S336">
            <v>1.6459300781249999</v>
          </cell>
        </row>
        <row r="337">
          <cell r="D337" t="str">
            <v>2003Nicaragua</v>
          </cell>
          <cell r="E337" t="str">
            <v>Arabica</v>
          </cell>
          <cell r="F337" t="str">
            <v>P</v>
          </cell>
          <cell r="G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>
            <v>9.1949999999999985</v>
          </cell>
          <cell r="R337">
            <v>15.1046433333333</v>
          </cell>
          <cell r="S337">
            <v>1.64270183070509</v>
          </cell>
        </row>
        <row r="338">
          <cell r="D338" t="str">
            <v>1973Haiti</v>
          </cell>
          <cell r="E338" t="str">
            <v>Arabica</v>
          </cell>
          <cell r="F338" t="str">
            <v>G</v>
          </cell>
          <cell r="G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>
            <v>3.0575000000000006</v>
          </cell>
          <cell r="R338">
            <v>5.0000084459708196</v>
          </cell>
          <cell r="S338">
            <v>1.6353257386658442</v>
          </cell>
        </row>
        <row r="339">
          <cell r="D339" t="str">
            <v>2008Tanzania, United Rep. of</v>
          </cell>
          <cell r="E339" t="str">
            <v>Robusta</v>
          </cell>
          <cell r="F339" t="str">
            <v>P</v>
          </cell>
          <cell r="G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>
            <v>733.33333333333337</v>
          </cell>
          <cell r="R339">
            <v>1196.3107092104599</v>
          </cell>
          <cell r="S339">
            <v>1.6313327852869908</v>
          </cell>
        </row>
        <row r="340">
          <cell r="D340" t="str">
            <v>2001Tanzania, United Rep. of</v>
          </cell>
          <cell r="E340" t="str">
            <v>Arabica</v>
          </cell>
          <cell r="F340" t="str">
            <v>P</v>
          </cell>
          <cell r="G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>
            <v>537.5</v>
          </cell>
          <cell r="R340">
            <v>876.41166666666697</v>
          </cell>
          <cell r="S340">
            <v>1.6305333333333338</v>
          </cell>
        </row>
        <row r="341">
          <cell r="D341" t="str">
            <v>1993CÃ´te d'Ivoire</v>
          </cell>
          <cell r="E341" t="str">
            <v>Robusta</v>
          </cell>
          <cell r="F341" t="str">
            <v>G</v>
          </cell>
          <cell r="G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>
            <v>173.75</v>
          </cell>
          <cell r="R341">
            <v>283.16257950001801</v>
          </cell>
          <cell r="S341">
            <v>1.6297126877698878</v>
          </cell>
        </row>
        <row r="342">
          <cell r="D342" t="str">
            <v>1986Congo, Rep. of</v>
          </cell>
          <cell r="E342" t="str">
            <v>Robusta</v>
          </cell>
          <cell r="F342" t="str">
            <v>G</v>
          </cell>
          <cell r="G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>
            <v>212.5</v>
          </cell>
          <cell r="R342">
            <v>346.305903554493</v>
          </cell>
          <cell r="S342">
            <v>1.6296748402564376</v>
          </cell>
        </row>
        <row r="343">
          <cell r="D343" t="str">
            <v>2001Peru</v>
          </cell>
          <cell r="E343" t="str">
            <v>Arabica</v>
          </cell>
          <cell r="F343" t="str">
            <v>P</v>
          </cell>
          <cell r="G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>
            <v>2.1524999999999999</v>
          </cell>
          <cell r="R343">
            <v>3.5068333333333301</v>
          </cell>
          <cell r="S343">
            <v>1.6291908633372034</v>
          </cell>
        </row>
        <row r="344">
          <cell r="D344" t="str">
            <v>1993Ecuador</v>
          </cell>
          <cell r="E344" t="str">
            <v>Arabica</v>
          </cell>
          <cell r="F344" t="str">
            <v>G</v>
          </cell>
          <cell r="G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>
            <v>1179.5508333333332</v>
          </cell>
          <cell r="R344">
            <v>1919.105</v>
          </cell>
          <cell r="S344">
            <v>1.626979478770521</v>
          </cell>
        </row>
        <row r="345">
          <cell r="D345" t="str">
            <v>2003Vietnam</v>
          </cell>
          <cell r="E345" t="str">
            <v>Robusta</v>
          </cell>
          <cell r="F345" t="str">
            <v>G</v>
          </cell>
          <cell r="G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>
            <v>9550</v>
          </cell>
          <cell r="R345">
            <v>15509.583333333299</v>
          </cell>
          <cell r="S345">
            <v>1.6240401396160522</v>
          </cell>
        </row>
        <row r="346">
          <cell r="D346" t="str">
            <v>2005Togo</v>
          </cell>
          <cell r="E346" t="str">
            <v>Robusta</v>
          </cell>
          <cell r="F346" t="str">
            <v>G</v>
          </cell>
          <cell r="G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>
            <v>325.66666666666669</v>
          </cell>
          <cell r="R346">
            <v>527.25836264962595</v>
          </cell>
          <cell r="S346">
            <v>1.6190123725167633</v>
          </cell>
        </row>
        <row r="347">
          <cell r="D347" t="str">
            <v>1985Central African Rep.</v>
          </cell>
          <cell r="E347" t="str">
            <v>Robusta</v>
          </cell>
          <cell r="F347" t="str">
            <v>G</v>
          </cell>
          <cell r="G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>
            <v>277.5</v>
          </cell>
          <cell r="R347">
            <v>449.26296271160697</v>
          </cell>
          <cell r="S347">
            <v>1.6189656313931784</v>
          </cell>
        </row>
        <row r="348">
          <cell r="D348" t="str">
            <v>1984Central African Rep.</v>
          </cell>
          <cell r="E348" t="str">
            <v>Robusta</v>
          </cell>
          <cell r="F348" t="str">
            <v>G</v>
          </cell>
          <cell r="G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>
            <v>270</v>
          </cell>
          <cell r="R348">
            <v>436.95666578800802</v>
          </cell>
          <cell r="S348">
            <v>1.6183580214370668</v>
          </cell>
        </row>
        <row r="349">
          <cell r="D349" t="str">
            <v>1976Rwanda</v>
          </cell>
          <cell r="E349" t="str">
            <v>Arabica</v>
          </cell>
          <cell r="F349" t="str">
            <v>P</v>
          </cell>
          <cell r="G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>
            <v>60</v>
          </cell>
          <cell r="R349">
            <v>97.012346554666706</v>
          </cell>
          <cell r="S349">
            <v>1.6168724425777785</v>
          </cell>
        </row>
        <row r="350">
          <cell r="D350" t="str">
            <v>1972Ethiopia, The Federal Dem. Rep. of</v>
          </cell>
          <cell r="E350" t="str">
            <v>Arabica</v>
          </cell>
          <cell r="F350" t="str">
            <v>G</v>
          </cell>
          <cell r="G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>
            <v>1.4225000000000001</v>
          </cell>
          <cell r="R350">
            <v>2.2999999990000002</v>
          </cell>
          <cell r="S350">
            <v>1.6168717040421792</v>
          </cell>
        </row>
        <row r="351">
          <cell r="D351" t="str">
            <v>1989Jamaica</v>
          </cell>
          <cell r="E351" t="str">
            <v>Arabica</v>
          </cell>
          <cell r="F351" t="str">
            <v>F</v>
          </cell>
          <cell r="G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>
            <v>3.5541666666666671</v>
          </cell>
          <cell r="R351">
            <v>5.74464166666667</v>
          </cell>
          <cell r="S351">
            <v>1.6163118405627206</v>
          </cell>
        </row>
        <row r="352">
          <cell r="D352" t="str">
            <v>1991Cameroon</v>
          </cell>
          <cell r="E352" t="str">
            <v>Arabica</v>
          </cell>
          <cell r="F352" t="str">
            <v>G</v>
          </cell>
          <cell r="G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>
            <v>175</v>
          </cell>
          <cell r="R352">
            <v>282.10690880881998</v>
          </cell>
          <cell r="S352">
            <v>1.6120394789075427</v>
          </cell>
        </row>
        <row r="353">
          <cell r="D353" t="str">
            <v>2013Angola</v>
          </cell>
          <cell r="E353" t="str">
            <v>Arabica</v>
          </cell>
          <cell r="F353" t="str">
            <v>D</v>
          </cell>
          <cell r="G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>
            <v>60</v>
          </cell>
          <cell r="R353">
            <v>96.518279479152596</v>
          </cell>
          <cell r="S353">
            <v>1.6086379913192099</v>
          </cell>
        </row>
        <row r="354">
          <cell r="D354" t="str">
            <v>1975Sierra Leone</v>
          </cell>
          <cell r="E354" t="str">
            <v>Robusta</v>
          </cell>
          <cell r="F354" t="str">
            <v>Ton</v>
          </cell>
          <cell r="G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>
            <v>0.56249999999999989</v>
          </cell>
          <cell r="R354">
            <v>0.90402166566666697</v>
          </cell>
          <cell r="S354">
            <v>1.6071496278518527</v>
          </cell>
        </row>
        <row r="355">
          <cell r="D355" t="str">
            <v>1973Indonesia</v>
          </cell>
          <cell r="E355" t="str">
            <v>Robusta</v>
          </cell>
          <cell r="F355" t="str">
            <v>G</v>
          </cell>
          <cell r="G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>
            <v>258.33333333333331</v>
          </cell>
          <cell r="R355">
            <v>415</v>
          </cell>
          <cell r="S355">
            <v>1.606451612903226</v>
          </cell>
        </row>
        <row r="356">
          <cell r="D356" t="str">
            <v>2005Madagascar, Rep. of</v>
          </cell>
          <cell r="E356" t="str">
            <v>Robusta</v>
          </cell>
          <cell r="F356" t="str">
            <v>G</v>
          </cell>
          <cell r="G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>
            <v>1250</v>
          </cell>
          <cell r="R356">
            <v>2003.02583333333</v>
          </cell>
          <cell r="S356">
            <v>1.6024206666666641</v>
          </cell>
        </row>
        <row r="357">
          <cell r="D357" t="str">
            <v>1990Cameroon</v>
          </cell>
          <cell r="E357" t="str">
            <v>Robusta</v>
          </cell>
          <cell r="F357" t="str">
            <v>G</v>
          </cell>
          <cell r="G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>
            <v>170</v>
          </cell>
          <cell r="R357">
            <v>272.264787954393</v>
          </cell>
          <cell r="S357">
            <v>1.6015575762023118</v>
          </cell>
        </row>
        <row r="358">
          <cell r="D358" t="str">
            <v>1977Jamaica</v>
          </cell>
          <cell r="E358" t="str">
            <v>Arabica</v>
          </cell>
          <cell r="F358" t="str">
            <v>F</v>
          </cell>
          <cell r="G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>
            <v>0.56916666666666671</v>
          </cell>
          <cell r="R358">
            <v>0.90908999999999995</v>
          </cell>
          <cell r="S358">
            <v>1.5972298682284038</v>
          </cell>
        </row>
        <row r="359">
          <cell r="D359" t="str">
            <v>1989Papua New Guinea</v>
          </cell>
          <cell r="E359" t="str">
            <v>Robusta</v>
          </cell>
          <cell r="F359" t="str">
            <v>G</v>
          </cell>
          <cell r="G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>
            <v>0.53833333333333333</v>
          </cell>
          <cell r="R359">
            <v>0.85879749999999999</v>
          </cell>
          <cell r="S359">
            <v>1.5952894736842105</v>
          </cell>
        </row>
        <row r="360">
          <cell r="D360" t="str">
            <v>1996Haiti</v>
          </cell>
          <cell r="E360" t="str">
            <v>Arabica</v>
          </cell>
          <cell r="F360" t="str">
            <v>G</v>
          </cell>
          <cell r="G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>
            <v>9.8550000000000004</v>
          </cell>
          <cell r="R360">
            <v>15.70115</v>
          </cell>
          <cell r="S360">
            <v>1.5932166412988331</v>
          </cell>
        </row>
        <row r="361">
          <cell r="D361" t="str">
            <v>2001Jamaica</v>
          </cell>
          <cell r="E361" t="str">
            <v>Arabica</v>
          </cell>
          <cell r="F361" t="str">
            <v>F</v>
          </cell>
          <cell r="G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>
            <v>28.890000000000004</v>
          </cell>
          <cell r="R361">
            <v>45.996250000000003</v>
          </cell>
          <cell r="S361">
            <v>1.5921166493596399</v>
          </cell>
        </row>
        <row r="362">
          <cell r="D362" t="str">
            <v>2012Angola</v>
          </cell>
          <cell r="E362" t="str">
            <v>Arabica</v>
          </cell>
          <cell r="F362" t="str">
            <v>D</v>
          </cell>
          <cell r="G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>
            <v>60</v>
          </cell>
          <cell r="R362">
            <v>95.467955421311004</v>
          </cell>
          <cell r="S362">
            <v>1.5911325903551834</v>
          </cell>
        </row>
        <row r="363">
          <cell r="D363" t="str">
            <v>1993Indonesia</v>
          </cell>
          <cell r="E363" t="str">
            <v>Robusta</v>
          </cell>
          <cell r="F363" t="str">
            <v>G</v>
          </cell>
          <cell r="G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>
            <v>1312.5833333333333</v>
          </cell>
          <cell r="R363">
            <v>2087.10386666667</v>
          </cell>
          <cell r="S363">
            <v>1.5900734175607925</v>
          </cell>
        </row>
        <row r="364">
          <cell r="D364" t="str">
            <v>1991Togo</v>
          </cell>
          <cell r="E364" t="str">
            <v>Robusta</v>
          </cell>
          <cell r="F364" t="str">
            <v>G</v>
          </cell>
          <cell r="G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>
            <v>177.5</v>
          </cell>
          <cell r="R364">
            <v>282.10690880881998</v>
          </cell>
          <cell r="S364">
            <v>1.5893346975144789</v>
          </cell>
        </row>
        <row r="365">
          <cell r="D365" t="str">
            <v>2000Thailand</v>
          </cell>
          <cell r="E365" t="str">
            <v>Robusta</v>
          </cell>
          <cell r="F365" t="str">
            <v>G</v>
          </cell>
          <cell r="G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>
            <v>25.302</v>
          </cell>
          <cell r="R365">
            <v>40.111803333333299</v>
          </cell>
          <cell r="S365">
            <v>1.5853214502147379</v>
          </cell>
        </row>
        <row r="366">
          <cell r="D366" t="str">
            <v>2003India</v>
          </cell>
          <cell r="E366" t="str">
            <v>Robusta</v>
          </cell>
          <cell r="F366" t="str">
            <v>G</v>
          </cell>
          <cell r="G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>
            <v>29.385000000000002</v>
          </cell>
          <cell r="R366">
            <v>46.583284166666701</v>
          </cell>
          <cell r="S366">
            <v>1.5852742612444002</v>
          </cell>
        </row>
        <row r="367">
          <cell r="D367" t="str">
            <v>2003Uganda</v>
          </cell>
          <cell r="E367" t="str">
            <v>Arabica</v>
          </cell>
          <cell r="F367" t="str">
            <v>G</v>
          </cell>
          <cell r="G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>
            <v>1239.5833333333333</v>
          </cell>
          <cell r="R367">
            <v>1963.72008333333</v>
          </cell>
          <cell r="S367">
            <v>1.5841775462184848</v>
          </cell>
        </row>
        <row r="368">
          <cell r="D368" t="str">
            <v>1996Bolivia</v>
          </cell>
          <cell r="E368" t="str">
            <v>Arabica</v>
          </cell>
          <cell r="F368" t="str">
            <v>P</v>
          </cell>
          <cell r="G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>
            <v>3.2099999999999995</v>
          </cell>
          <cell r="R368">
            <v>5.0746124999999997</v>
          </cell>
          <cell r="S368">
            <v>1.5808761682242993</v>
          </cell>
        </row>
        <row r="369">
          <cell r="D369" t="str">
            <v>1992Cameroon</v>
          </cell>
          <cell r="E369" t="str">
            <v>Arabica</v>
          </cell>
          <cell r="F369" t="str">
            <v>G</v>
          </cell>
          <cell r="G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>
            <v>167.5</v>
          </cell>
          <cell r="R369">
            <v>264.69180075057898</v>
          </cell>
          <cell r="S369">
            <v>1.5802495567198744</v>
          </cell>
        </row>
        <row r="370">
          <cell r="D370" t="str">
            <v>1985Bolivia</v>
          </cell>
          <cell r="E370" t="str">
            <v>Arabica</v>
          </cell>
          <cell r="F370" t="str">
            <v>P</v>
          </cell>
          <cell r="G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>
            <v>0.27916666666666667</v>
          </cell>
          <cell r="R370">
            <v>0.44002900833333303</v>
          </cell>
          <cell r="S370">
            <v>1.5762233134328347</v>
          </cell>
        </row>
        <row r="371">
          <cell r="D371" t="str">
            <v>1992Kenya</v>
          </cell>
          <cell r="E371" t="str">
            <v>Arabica</v>
          </cell>
          <cell r="F371" t="str">
            <v>G</v>
          </cell>
          <cell r="G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>
            <v>20.5</v>
          </cell>
          <cell r="R371">
            <v>32.216833333333298</v>
          </cell>
          <cell r="S371">
            <v>1.5715528455284535</v>
          </cell>
        </row>
        <row r="372">
          <cell r="D372" t="str">
            <v>1993Sri Lanka</v>
          </cell>
          <cell r="E372" t="str">
            <v>Robusta</v>
          </cell>
          <cell r="F372" t="str">
            <v>G</v>
          </cell>
          <cell r="G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>
            <v>30.818333333333332</v>
          </cell>
          <cell r="R372">
            <v>48.322167499999999</v>
          </cell>
          <cell r="S372">
            <v>1.5679682277864908</v>
          </cell>
        </row>
        <row r="373">
          <cell r="D373" t="str">
            <v>1991Uganda</v>
          </cell>
          <cell r="E373" t="str">
            <v>Arabica</v>
          </cell>
          <cell r="F373" t="str">
            <v>G</v>
          </cell>
          <cell r="G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>
            <v>468.22916666666674</v>
          </cell>
          <cell r="R373">
            <v>734.00991666666698</v>
          </cell>
          <cell r="S373">
            <v>1.5676296329254731</v>
          </cell>
        </row>
        <row r="374">
          <cell r="D374" t="str">
            <v>1976Sierra Leone</v>
          </cell>
          <cell r="E374" t="str">
            <v>Robusta</v>
          </cell>
          <cell r="F374" t="str">
            <v>Ton</v>
          </cell>
          <cell r="G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>
            <v>0.71</v>
          </cell>
          <cell r="R374">
            <v>1.1128408325000001</v>
          </cell>
          <cell r="S374">
            <v>1.5673814542253524</v>
          </cell>
        </row>
        <row r="375">
          <cell r="D375" t="str">
            <v>1964Colombia</v>
          </cell>
          <cell r="E375" t="str">
            <v>Arabica</v>
          </cell>
          <cell r="F375" t="str">
            <v>P</v>
          </cell>
          <cell r="G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>
            <v>5.75</v>
          </cell>
          <cell r="R375">
            <v>9</v>
          </cell>
          <cell r="S375">
            <v>1.5652173913043479</v>
          </cell>
        </row>
        <row r="376">
          <cell r="D376" t="str">
            <v>1990Jamaica</v>
          </cell>
          <cell r="E376" t="str">
            <v>Arabica</v>
          </cell>
          <cell r="F376" t="str">
            <v>F</v>
          </cell>
          <cell r="G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>
            <v>4.6058333333333339</v>
          </cell>
          <cell r="R376">
            <v>7.1840250000000001</v>
          </cell>
          <cell r="S376">
            <v>1.5597666003256738</v>
          </cell>
        </row>
        <row r="377">
          <cell r="D377" t="str">
            <v>1975Cameroon</v>
          </cell>
          <cell r="E377" t="str">
            <v>Robusta</v>
          </cell>
          <cell r="F377" t="str">
            <v>G</v>
          </cell>
          <cell r="G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>
            <v>137.5</v>
          </cell>
          <cell r="R377">
            <v>214.31290034121901</v>
          </cell>
          <cell r="S377">
            <v>1.5586392752088656</v>
          </cell>
        </row>
        <row r="378">
          <cell r="D378" t="str">
            <v>1990Togo</v>
          </cell>
          <cell r="E378" t="str">
            <v>Robusta</v>
          </cell>
          <cell r="F378" t="str">
            <v>G</v>
          </cell>
          <cell r="G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>
            <v>175</v>
          </cell>
          <cell r="R378">
            <v>272.264787954393</v>
          </cell>
          <cell r="S378">
            <v>1.5557987883108171</v>
          </cell>
        </row>
        <row r="379">
          <cell r="D379" t="str">
            <v>1982Benin</v>
          </cell>
          <cell r="E379" t="str">
            <v>Robusta</v>
          </cell>
          <cell r="F379" t="str">
            <v>G</v>
          </cell>
          <cell r="G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>
            <v>211.25</v>
          </cell>
          <cell r="R379">
            <v>328.60625269898998</v>
          </cell>
          <cell r="S379">
            <v>1.5555325571549821</v>
          </cell>
        </row>
        <row r="380">
          <cell r="D380" t="str">
            <v>1992Ecuador</v>
          </cell>
          <cell r="E380" t="str">
            <v>Arabica</v>
          </cell>
          <cell r="F380" t="str">
            <v>G</v>
          </cell>
          <cell r="G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>
            <v>987.5825000000001</v>
          </cell>
          <cell r="R380">
            <v>1533.96166666667</v>
          </cell>
          <cell r="S380">
            <v>1.5532491378357451</v>
          </cell>
        </row>
        <row r="381">
          <cell r="D381" t="str">
            <v>1970Ethiopia, The Federal Dem. Rep. of</v>
          </cell>
          <cell r="E381" t="str">
            <v>Arabica</v>
          </cell>
          <cell r="F381" t="str">
            <v>G</v>
          </cell>
          <cell r="G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>
            <v>1.6124999999999996</v>
          </cell>
          <cell r="R381">
            <v>2.5000000015000001</v>
          </cell>
          <cell r="S381">
            <v>1.5503875978294579</v>
          </cell>
        </row>
        <row r="382">
          <cell r="D382" t="str">
            <v>1997Haiti</v>
          </cell>
          <cell r="E382" t="str">
            <v>Arabica</v>
          </cell>
          <cell r="F382" t="str">
            <v>G</v>
          </cell>
          <cell r="G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>
            <v>10.789166666666667</v>
          </cell>
          <cell r="R382">
            <v>16.654499999999999</v>
          </cell>
          <cell r="S382">
            <v>1.5436317293581523</v>
          </cell>
        </row>
        <row r="383">
          <cell r="D383" t="str">
            <v>1994CÃ´te d'Ivoire</v>
          </cell>
          <cell r="E383" t="str">
            <v>Robusta</v>
          </cell>
          <cell r="F383" t="str">
            <v>G</v>
          </cell>
          <cell r="G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>
            <v>360</v>
          </cell>
          <cell r="R383">
            <v>555.20469565569704</v>
          </cell>
          <cell r="S383">
            <v>1.5422352657102696</v>
          </cell>
        </row>
        <row r="384">
          <cell r="D384" t="str">
            <v>2010Papua New Guinea</v>
          </cell>
          <cell r="E384" t="str">
            <v>Robusta</v>
          </cell>
          <cell r="F384" t="str">
            <v>G</v>
          </cell>
          <cell r="G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>
            <v>1.7633333333333334</v>
          </cell>
          <cell r="R384">
            <v>2.7192941666666699</v>
          </cell>
          <cell r="S384">
            <v>1.5421327977315709</v>
          </cell>
        </row>
        <row r="385">
          <cell r="D385" t="str">
            <v>1991Papua New Guinea</v>
          </cell>
          <cell r="E385" t="str">
            <v>Robusta</v>
          </cell>
          <cell r="F385" t="str">
            <v>G</v>
          </cell>
          <cell r="G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>
            <v>0.61833333333333329</v>
          </cell>
          <cell r="R385">
            <v>0.95170916666666705</v>
          </cell>
          <cell r="S385">
            <v>1.5391522911051221</v>
          </cell>
        </row>
        <row r="386">
          <cell r="D386" t="str">
            <v>1999Gabon</v>
          </cell>
          <cell r="E386" t="str">
            <v>Robusta</v>
          </cell>
          <cell r="F386" t="str">
            <v>D</v>
          </cell>
          <cell r="G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>
            <v>400</v>
          </cell>
          <cell r="R386">
            <v>615.47334931916396</v>
          </cell>
          <cell r="S386">
            <v>1.5386833732979099</v>
          </cell>
        </row>
        <row r="387">
          <cell r="D387" t="str">
            <v>1994Cameroon</v>
          </cell>
          <cell r="E387" t="str">
            <v>Robusta</v>
          </cell>
          <cell r="F387" t="str">
            <v>G</v>
          </cell>
          <cell r="G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>
            <v>360.83333333333331</v>
          </cell>
          <cell r="R387">
            <v>555.20469565569704</v>
          </cell>
          <cell r="S387">
            <v>1.5386735214476592</v>
          </cell>
        </row>
        <row r="388">
          <cell r="D388" t="str">
            <v>1974Haiti</v>
          </cell>
          <cell r="E388" t="str">
            <v>Arabica</v>
          </cell>
          <cell r="F388" t="str">
            <v>G</v>
          </cell>
          <cell r="G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>
            <v>3.2599999999999985</v>
          </cell>
          <cell r="R388">
            <v>5.0000041458920101</v>
          </cell>
          <cell r="S388">
            <v>1.5337436030343596</v>
          </cell>
        </row>
        <row r="389">
          <cell r="D389" t="str">
            <v>2000Burundi</v>
          </cell>
          <cell r="E389" t="str">
            <v>Arabica</v>
          </cell>
          <cell r="F389" t="str">
            <v>P</v>
          </cell>
          <cell r="G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>
            <v>470</v>
          </cell>
          <cell r="R389">
            <v>720.67333333333295</v>
          </cell>
          <cell r="S389">
            <v>1.5333475177304956</v>
          </cell>
        </row>
        <row r="390">
          <cell r="D390" t="str">
            <v>1983Togo</v>
          </cell>
          <cell r="E390" t="str">
            <v>Robusta</v>
          </cell>
          <cell r="F390" t="str">
            <v>G</v>
          </cell>
          <cell r="G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>
            <v>248.75</v>
          </cell>
          <cell r="R390">
            <v>381.06603602462798</v>
          </cell>
          <cell r="S390">
            <v>1.5319237629130773</v>
          </cell>
        </row>
        <row r="391">
          <cell r="D391" t="str">
            <v>1999Central African Rep.</v>
          </cell>
          <cell r="E391" t="str">
            <v>Robusta</v>
          </cell>
          <cell r="F391" t="str">
            <v>G</v>
          </cell>
          <cell r="G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>
            <v>402</v>
          </cell>
          <cell r="R391">
            <v>615.47334931916396</v>
          </cell>
          <cell r="S391">
            <v>1.5310282321372237</v>
          </cell>
        </row>
        <row r="392">
          <cell r="D392" t="str">
            <v>2004Ecuador</v>
          </cell>
          <cell r="E392" t="str">
            <v>Robusta</v>
          </cell>
          <cell r="F392" t="str">
            <v>G</v>
          </cell>
          <cell r="G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>
            <v>0.65416666666666679</v>
          </cell>
          <cell r="R392">
            <v>1</v>
          </cell>
          <cell r="S392">
            <v>1.5286624203821653</v>
          </cell>
        </row>
        <row r="393">
          <cell r="D393" t="str">
            <v>1990Indonesia</v>
          </cell>
          <cell r="E393" t="str">
            <v>Robusta</v>
          </cell>
          <cell r="F393" t="str">
            <v>G</v>
          </cell>
          <cell r="G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>
            <v>1207.4166666666667</v>
          </cell>
          <cell r="R393">
            <v>1842.8133333333301</v>
          </cell>
          <cell r="S393">
            <v>1.5262447373869805</v>
          </cell>
        </row>
        <row r="394">
          <cell r="D394" t="str">
            <v>1973Colombia</v>
          </cell>
          <cell r="E394" t="str">
            <v>Arabica</v>
          </cell>
          <cell r="F394" t="str">
            <v>P</v>
          </cell>
          <cell r="G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>
            <v>15.5</v>
          </cell>
          <cell r="R394">
            <v>23.636983332333301</v>
          </cell>
          <cell r="S394">
            <v>1.5249666666021484</v>
          </cell>
        </row>
        <row r="395">
          <cell r="D395" t="str">
            <v>1992Togo</v>
          </cell>
          <cell r="E395" t="str">
            <v>Robusta</v>
          </cell>
          <cell r="F395" t="str">
            <v>G</v>
          </cell>
          <cell r="G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>
            <v>173.75</v>
          </cell>
          <cell r="R395">
            <v>264.69180075057898</v>
          </cell>
          <cell r="S395">
            <v>1.5234060474853466</v>
          </cell>
        </row>
        <row r="396">
          <cell r="D396" t="str">
            <v>1991Indonesia</v>
          </cell>
          <cell r="E396" t="str">
            <v>Robusta</v>
          </cell>
          <cell r="F396" t="str">
            <v>G</v>
          </cell>
          <cell r="G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>
            <v>1285</v>
          </cell>
          <cell r="R396">
            <v>1950.3175000000001</v>
          </cell>
          <cell r="S396">
            <v>1.5177568093385214</v>
          </cell>
        </row>
        <row r="397">
          <cell r="D397" t="str">
            <v>1976CÃ´te d'Ivoire</v>
          </cell>
          <cell r="E397" t="str">
            <v>Robusta</v>
          </cell>
          <cell r="F397" t="str">
            <v>G</v>
          </cell>
          <cell r="G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>
            <v>157.5</v>
          </cell>
          <cell r="R397">
            <v>238.95049426705901</v>
          </cell>
          <cell r="S397">
            <v>1.5171459953464064</v>
          </cell>
        </row>
        <row r="398">
          <cell r="D398" t="str">
            <v>1976Cameroon</v>
          </cell>
          <cell r="E398" t="str">
            <v>Robusta</v>
          </cell>
          <cell r="F398" t="str">
            <v>G</v>
          </cell>
          <cell r="G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>
            <v>157.5</v>
          </cell>
          <cell r="R398">
            <v>238.95049426705901</v>
          </cell>
          <cell r="S398">
            <v>1.5171459953464064</v>
          </cell>
        </row>
        <row r="399">
          <cell r="D399" t="str">
            <v>1993Tanzania, United Rep. of</v>
          </cell>
          <cell r="E399" t="str">
            <v>Arabica</v>
          </cell>
          <cell r="F399" t="str">
            <v>P</v>
          </cell>
          <cell r="G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>
            <v>267.13499999999993</v>
          </cell>
          <cell r="R399">
            <v>405.27401666666702</v>
          </cell>
          <cell r="S399">
            <v>1.5171131325609415</v>
          </cell>
        </row>
        <row r="400">
          <cell r="D400" t="str">
            <v>1999Jamaica</v>
          </cell>
          <cell r="E400" t="str">
            <v>Arabica</v>
          </cell>
          <cell r="F400" t="str">
            <v>F</v>
          </cell>
          <cell r="G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>
            <v>25.794999999999998</v>
          </cell>
          <cell r="R400">
            <v>39.043516666666697</v>
          </cell>
          <cell r="S400">
            <v>1.5136079343542044</v>
          </cell>
        </row>
        <row r="401">
          <cell r="D401" t="str">
            <v>1977Central African Rep.</v>
          </cell>
          <cell r="E401" t="str">
            <v>Robusta</v>
          </cell>
          <cell r="F401" t="str">
            <v>G</v>
          </cell>
          <cell r="G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>
            <v>162.5</v>
          </cell>
          <cell r="R401">
            <v>245.67968656657601</v>
          </cell>
          <cell r="S401">
            <v>1.5118749942558523</v>
          </cell>
        </row>
        <row r="402">
          <cell r="D402" t="str">
            <v>1981Gabon</v>
          </cell>
          <cell r="E402" t="str">
            <v>Robusta</v>
          </cell>
          <cell r="F402" t="str">
            <v>D</v>
          </cell>
          <cell r="G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>
            <v>180</v>
          </cell>
          <cell r="R402">
            <v>271.73145255032699</v>
          </cell>
          <cell r="S402">
            <v>1.50961918083515</v>
          </cell>
        </row>
        <row r="403">
          <cell r="D403" t="str">
            <v>1991Guinea</v>
          </cell>
          <cell r="E403" t="str">
            <v>Robusta</v>
          </cell>
          <cell r="F403" t="str">
            <v>G</v>
          </cell>
          <cell r="G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>
            <v>500</v>
          </cell>
          <cell r="R403">
            <v>753.85808333333296</v>
          </cell>
          <cell r="S403">
            <v>1.5077161666666659</v>
          </cell>
        </row>
        <row r="404">
          <cell r="D404" t="str">
            <v>2001Thailand</v>
          </cell>
          <cell r="E404" t="str">
            <v>Robusta</v>
          </cell>
          <cell r="F404" t="str">
            <v>G</v>
          </cell>
          <cell r="G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>
            <v>29.494</v>
          </cell>
          <cell r="R404">
            <v>44.431899999999999</v>
          </cell>
          <cell r="S404">
            <v>1.5064725028819421</v>
          </cell>
        </row>
        <row r="405">
          <cell r="D405" t="str">
            <v>1979Benin</v>
          </cell>
          <cell r="E405" t="str">
            <v>Robusta</v>
          </cell>
          <cell r="F405" t="str">
            <v>G</v>
          </cell>
          <cell r="G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>
            <v>141.25</v>
          </cell>
          <cell r="R405">
            <v>212.721644262377</v>
          </cell>
          <cell r="S405">
            <v>1.505993941680545</v>
          </cell>
        </row>
        <row r="406">
          <cell r="D406" t="str">
            <v>2004Thailand</v>
          </cell>
          <cell r="E406" t="str">
            <v>Robusta</v>
          </cell>
          <cell r="F406" t="str">
            <v>G</v>
          </cell>
          <cell r="G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>
            <v>26.744</v>
          </cell>
          <cell r="R406">
            <v>40.2224149175021</v>
          </cell>
          <cell r="S406">
            <v>1.5039790202476107</v>
          </cell>
        </row>
        <row r="407">
          <cell r="D407" t="str">
            <v>1991Vietnam</v>
          </cell>
          <cell r="E407" t="str">
            <v>Robusta</v>
          </cell>
          <cell r="F407" t="str">
            <v>G</v>
          </cell>
          <cell r="G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>
            <v>6750</v>
          </cell>
          <cell r="R407">
            <v>10121.8932306763</v>
          </cell>
          <cell r="S407">
            <v>1.4995397378779705</v>
          </cell>
        </row>
        <row r="408">
          <cell r="D408" t="str">
            <v>2000Cameroon</v>
          </cell>
          <cell r="E408" t="str">
            <v>Robusta</v>
          </cell>
          <cell r="F408" t="str">
            <v>G</v>
          </cell>
          <cell r="G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>
            <v>475</v>
          </cell>
          <cell r="R408">
            <v>710.20797703136702</v>
          </cell>
          <cell r="S408">
            <v>1.4951746884870885</v>
          </cell>
        </row>
        <row r="409">
          <cell r="D409" t="str">
            <v>1983Central African Rep.</v>
          </cell>
          <cell r="E409" t="str">
            <v>Robusta</v>
          </cell>
          <cell r="F409" t="str">
            <v>G</v>
          </cell>
          <cell r="G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>
            <v>255</v>
          </cell>
          <cell r="R409">
            <v>381.06603602462798</v>
          </cell>
          <cell r="S409">
            <v>1.4943766118612862</v>
          </cell>
        </row>
        <row r="410">
          <cell r="D410" t="str">
            <v>1982Togo</v>
          </cell>
          <cell r="E410" t="str">
            <v>Robusta</v>
          </cell>
          <cell r="F410" t="str">
            <v>G</v>
          </cell>
          <cell r="G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>
            <v>220</v>
          </cell>
          <cell r="R410">
            <v>328.60625269898998</v>
          </cell>
          <cell r="S410">
            <v>1.493664784995409</v>
          </cell>
        </row>
        <row r="411">
          <cell r="D411" t="str">
            <v>1988Jamaica</v>
          </cell>
          <cell r="E411" t="str">
            <v>Arabica</v>
          </cell>
          <cell r="F411" t="str">
            <v>F</v>
          </cell>
          <cell r="G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>
            <v>3.6841666666666661</v>
          </cell>
          <cell r="R411">
            <v>5.4885541666666704</v>
          </cell>
          <cell r="S411">
            <v>1.4897681520018107</v>
          </cell>
        </row>
        <row r="412">
          <cell r="D412" t="str">
            <v>2016Central African Rep.</v>
          </cell>
          <cell r="E412" t="str">
            <v>Robusta</v>
          </cell>
          <cell r="F412" t="str">
            <v>G</v>
          </cell>
          <cell r="G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>
            <v>399.16666666666669</v>
          </cell>
          <cell r="R412">
            <v>592.60561506302201</v>
          </cell>
          <cell r="S412">
            <v>1.4846069688426438</v>
          </cell>
        </row>
        <row r="413">
          <cell r="D413" t="str">
            <v>1992Jamaica</v>
          </cell>
          <cell r="E413" t="str">
            <v>Arabica</v>
          </cell>
          <cell r="F413" t="str">
            <v>F</v>
          </cell>
          <cell r="G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>
            <v>15.506666666666666</v>
          </cell>
          <cell r="R413">
            <v>22.960349999999998</v>
          </cell>
          <cell r="S413">
            <v>1.4806760533104042</v>
          </cell>
        </row>
        <row r="414">
          <cell r="D414" t="str">
            <v>1973Sierra Leone</v>
          </cell>
          <cell r="E414" t="str">
            <v>Robusta</v>
          </cell>
          <cell r="F414" t="str">
            <v>Ton</v>
          </cell>
          <cell r="G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>
            <v>0.55166666666666642</v>
          </cell>
          <cell r="R414">
            <v>0.81634166566666699</v>
          </cell>
          <cell r="S414">
            <v>1.4797734120845933</v>
          </cell>
        </row>
        <row r="415">
          <cell r="D415" t="str">
            <v>1992Vietnam</v>
          </cell>
          <cell r="E415" t="str">
            <v>Robusta</v>
          </cell>
          <cell r="F415" t="str">
            <v>G</v>
          </cell>
          <cell r="G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>
            <v>7575</v>
          </cell>
          <cell r="R415">
            <v>11202.1916666667</v>
          </cell>
          <cell r="S415">
            <v>1.4788371837183762</v>
          </cell>
        </row>
        <row r="416">
          <cell r="D416" t="str">
            <v>1974Colombia</v>
          </cell>
          <cell r="E416" t="str">
            <v>Arabica</v>
          </cell>
          <cell r="F416" t="str">
            <v>P</v>
          </cell>
          <cell r="G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>
            <v>17.652499999999996</v>
          </cell>
          <cell r="R416">
            <v>26.064124999000001</v>
          </cell>
          <cell r="S416">
            <v>1.4765118254638157</v>
          </cell>
        </row>
        <row r="417">
          <cell r="D417" t="str">
            <v>1984Togo</v>
          </cell>
          <cell r="E417" t="str">
            <v>Robusta</v>
          </cell>
          <cell r="F417" t="str">
            <v>G</v>
          </cell>
          <cell r="G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>
            <v>296.25</v>
          </cell>
          <cell r="R417">
            <v>436.95666578800802</v>
          </cell>
          <cell r="S417">
            <v>1.4749592094109976</v>
          </cell>
        </row>
        <row r="418">
          <cell r="D418" t="str">
            <v>1976Burundi</v>
          </cell>
          <cell r="E418" t="str">
            <v>Arabica</v>
          </cell>
          <cell r="F418" t="str">
            <v>P</v>
          </cell>
          <cell r="G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>
            <v>58.5</v>
          </cell>
          <cell r="R418">
            <v>86.25</v>
          </cell>
          <cell r="S418">
            <v>1.4743589743589745</v>
          </cell>
        </row>
        <row r="419">
          <cell r="D419" t="str">
            <v>2004India</v>
          </cell>
          <cell r="E419" t="str">
            <v>Robusta</v>
          </cell>
          <cell r="F419" t="str">
            <v>G</v>
          </cell>
          <cell r="G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>
            <v>30.758333333333329</v>
          </cell>
          <cell r="R419">
            <v>45.316466666666699</v>
          </cell>
          <cell r="S419">
            <v>1.4733069628826889</v>
          </cell>
        </row>
        <row r="420">
          <cell r="D420" t="str">
            <v>2002Brazil</v>
          </cell>
          <cell r="E420" t="str">
            <v>Arabica</v>
          </cell>
          <cell r="F420" t="str">
            <v>G</v>
          </cell>
          <cell r="G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>
            <v>1.9841666666666669</v>
          </cell>
          <cell r="R420">
            <v>2.9203630177551898</v>
          </cell>
          <cell r="S420">
            <v>1.47183352427813</v>
          </cell>
        </row>
        <row r="421">
          <cell r="D421" t="str">
            <v>1978Togo</v>
          </cell>
          <cell r="E421" t="str">
            <v>Robusta</v>
          </cell>
          <cell r="F421" t="str">
            <v>G</v>
          </cell>
          <cell r="G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>
            <v>153.75</v>
          </cell>
          <cell r="R421">
            <v>225.65586023395699</v>
          </cell>
          <cell r="S421">
            <v>1.4676803917655739</v>
          </cell>
        </row>
        <row r="422">
          <cell r="D422" t="str">
            <v>2003Jamaica</v>
          </cell>
          <cell r="E422" t="str">
            <v>Arabica</v>
          </cell>
          <cell r="F422" t="str">
            <v>F</v>
          </cell>
          <cell r="G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>
            <v>39.623333333333342</v>
          </cell>
          <cell r="R422">
            <v>57.740873749999999</v>
          </cell>
          <cell r="S422">
            <v>1.4572442268865142</v>
          </cell>
        </row>
        <row r="423">
          <cell r="D423" t="str">
            <v>1975Indonesia</v>
          </cell>
          <cell r="E423" t="str">
            <v>Robusta</v>
          </cell>
          <cell r="F423" t="str">
            <v>G</v>
          </cell>
          <cell r="G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>
            <v>285</v>
          </cell>
          <cell r="R423">
            <v>414.99999999900001</v>
          </cell>
          <cell r="S423">
            <v>1.4561403508736843</v>
          </cell>
        </row>
        <row r="424">
          <cell r="D424" t="str">
            <v>2004Jamaica</v>
          </cell>
          <cell r="E424" t="str">
            <v>Arabica</v>
          </cell>
          <cell r="F424" t="str">
            <v>F</v>
          </cell>
          <cell r="G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>
            <v>42.034999999999989</v>
          </cell>
          <cell r="R424">
            <v>61.197200000000002</v>
          </cell>
          <cell r="S424">
            <v>1.455862971333413</v>
          </cell>
        </row>
        <row r="425">
          <cell r="D425" t="str">
            <v>1992El Salvador</v>
          </cell>
          <cell r="E425" t="str">
            <v>Arabica</v>
          </cell>
          <cell r="F425" t="str">
            <v>G</v>
          </cell>
          <cell r="G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>
            <v>5.7466666666666661</v>
          </cell>
          <cell r="R425">
            <v>8.3608333333333302</v>
          </cell>
          <cell r="S425">
            <v>1.4549013921113685</v>
          </cell>
        </row>
        <row r="426">
          <cell r="D426" t="str">
            <v>2003Ecuador</v>
          </cell>
          <cell r="E426" t="str">
            <v>Arabica</v>
          </cell>
          <cell r="F426" t="str">
            <v>G</v>
          </cell>
          <cell r="G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>
            <v>0.68833333333333335</v>
          </cell>
          <cell r="R426">
            <v>1</v>
          </cell>
          <cell r="S426">
            <v>1.4527845036319613</v>
          </cell>
        </row>
        <row r="427">
          <cell r="D427" t="str">
            <v>1986Tanzania, United Rep. of</v>
          </cell>
          <cell r="E427" t="str">
            <v>Robusta</v>
          </cell>
          <cell r="F427" t="str">
            <v>P</v>
          </cell>
          <cell r="G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>
            <v>22.55</v>
          </cell>
          <cell r="R427">
            <v>32.698016666416699</v>
          </cell>
          <cell r="S427">
            <v>1.4500229120362171</v>
          </cell>
        </row>
        <row r="428">
          <cell r="D428" t="str">
            <v>1973Dominican Rep.</v>
          </cell>
          <cell r="E428" t="str">
            <v>Arabica</v>
          </cell>
          <cell r="F428" t="str">
            <v>G</v>
          </cell>
          <cell r="G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>
            <v>0.68999999999999984</v>
          </cell>
          <cell r="R428">
            <v>0.99999999991666699</v>
          </cell>
          <cell r="S428">
            <v>1.4492753621980685</v>
          </cell>
        </row>
        <row r="429">
          <cell r="D429" t="str">
            <v>1999Cameroon</v>
          </cell>
          <cell r="E429" t="str">
            <v>Robusta</v>
          </cell>
          <cell r="F429" t="str">
            <v>G</v>
          </cell>
          <cell r="G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>
            <v>425</v>
          </cell>
          <cell r="R429">
            <v>615.47334931916396</v>
          </cell>
          <cell r="S429">
            <v>1.448172586633327</v>
          </cell>
        </row>
        <row r="430">
          <cell r="D430" t="str">
            <v>1999Uganda</v>
          </cell>
          <cell r="E430" t="str">
            <v>Robusta</v>
          </cell>
          <cell r="F430" t="str">
            <v>G</v>
          </cell>
          <cell r="G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>
            <v>1009.1666666666666</v>
          </cell>
          <cell r="R430">
            <v>1454.8271666666701</v>
          </cell>
          <cell r="S430">
            <v>1.4416123864574766</v>
          </cell>
        </row>
        <row r="431">
          <cell r="D431" t="str">
            <v>2013Nicaragua</v>
          </cell>
          <cell r="E431" t="str">
            <v>Arabica</v>
          </cell>
          <cell r="F431" t="str">
            <v>P</v>
          </cell>
          <cell r="G431">
            <v>7.3866666666666667</v>
          </cell>
          <cell r="H431">
            <v>7.2233333333333336</v>
          </cell>
          <cell r="I431">
            <v>7.1400000000000006</v>
          </cell>
          <cell r="J431">
            <v>7.1400000000000006</v>
          </cell>
          <cell r="K431">
            <v>7.3900000000000006</v>
          </cell>
          <cell r="L431">
            <v>7.4466666666666663</v>
          </cell>
          <cell r="M431">
            <v>10</v>
          </cell>
          <cell r="N431">
            <v>10</v>
          </cell>
          <cell r="O431">
            <v>10</v>
          </cell>
          <cell r="P431">
            <v>7.246666666666667</v>
          </cell>
          <cell r="Q431">
            <v>17.16</v>
          </cell>
          <cell r="R431">
            <v>24.7227641666667</v>
          </cell>
          <cell r="S431">
            <v>1.4407205225330244</v>
          </cell>
        </row>
        <row r="432">
          <cell r="D432" t="str">
            <v>1989Indonesia</v>
          </cell>
          <cell r="E432" t="str">
            <v>Robusta</v>
          </cell>
          <cell r="F432" t="str">
            <v>G</v>
          </cell>
          <cell r="G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>
            <v>1229</v>
          </cell>
          <cell r="R432">
            <v>1770.0591666666701</v>
          </cell>
          <cell r="S432">
            <v>1.4402434228369976</v>
          </cell>
        </row>
        <row r="433">
          <cell r="D433" t="str">
            <v>2003Brazil</v>
          </cell>
          <cell r="E433" t="str">
            <v>Robusta</v>
          </cell>
          <cell r="F433" t="str">
            <v>G</v>
          </cell>
          <cell r="G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>
            <v>2.1425000000000001</v>
          </cell>
          <cell r="R433">
            <v>3.0774751184780098</v>
          </cell>
          <cell r="S433">
            <v>1.4363944543654654</v>
          </cell>
        </row>
        <row r="434">
          <cell r="D434" t="str">
            <v>1974Ecuador</v>
          </cell>
          <cell r="E434" t="str">
            <v>Arabica</v>
          </cell>
          <cell r="F434" t="str">
            <v>G</v>
          </cell>
          <cell r="G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>
            <v>17.430000000000007</v>
          </cell>
          <cell r="R434">
            <v>24.999979285776799</v>
          </cell>
          <cell r="S434">
            <v>1.4343074748007338</v>
          </cell>
        </row>
        <row r="435">
          <cell r="D435" t="str">
            <v>2002Papua New Guinea</v>
          </cell>
          <cell r="E435" t="str">
            <v>Arabica</v>
          </cell>
          <cell r="F435" t="str">
            <v>G</v>
          </cell>
          <cell r="G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>
            <v>2.7208333333333328</v>
          </cell>
          <cell r="R435">
            <v>3.8952208016666701</v>
          </cell>
          <cell r="S435">
            <v>1.4316278597243508</v>
          </cell>
        </row>
        <row r="436">
          <cell r="D436" t="str">
            <v>1988Uganda</v>
          </cell>
          <cell r="E436" t="str">
            <v>Arabica</v>
          </cell>
          <cell r="F436" t="str">
            <v>G</v>
          </cell>
          <cell r="G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>
            <v>74.166666666666671</v>
          </cell>
          <cell r="R436">
            <v>106.135833333333</v>
          </cell>
          <cell r="S436">
            <v>1.4310449438202202</v>
          </cell>
        </row>
        <row r="437">
          <cell r="D437" t="str">
            <v>1992CÃ´te d'Ivoire</v>
          </cell>
          <cell r="E437" t="str">
            <v>Robusta</v>
          </cell>
          <cell r="F437" t="str">
            <v>G</v>
          </cell>
          <cell r="G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>
            <v>185</v>
          </cell>
          <cell r="R437">
            <v>264.69180075057898</v>
          </cell>
          <cell r="S437">
            <v>1.4307664905436701</v>
          </cell>
        </row>
        <row r="438">
          <cell r="D438" t="str">
            <v>1975CÃ´te d'Ivoire</v>
          </cell>
          <cell r="E438" t="str">
            <v>Robusta</v>
          </cell>
          <cell r="F438" t="str">
            <v>G</v>
          </cell>
          <cell r="G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>
            <v>150</v>
          </cell>
          <cell r="R438">
            <v>214.31290034121901</v>
          </cell>
          <cell r="S438">
            <v>1.42875266894146</v>
          </cell>
        </row>
        <row r="439">
          <cell r="D439" t="str">
            <v>1988Tanzania, United Rep. of</v>
          </cell>
          <cell r="E439" t="str">
            <v>Robusta</v>
          </cell>
          <cell r="F439" t="str">
            <v>P</v>
          </cell>
          <cell r="G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>
            <v>69.504999999999995</v>
          </cell>
          <cell r="R439">
            <v>99.292108333333303</v>
          </cell>
          <cell r="S439">
            <v>1.4285606551087449</v>
          </cell>
        </row>
        <row r="440">
          <cell r="D440" t="str">
            <v>1968Guatemala</v>
          </cell>
          <cell r="E440" t="str">
            <v>Arabica</v>
          </cell>
          <cell r="F440" t="str">
            <v>G</v>
          </cell>
          <cell r="G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>
            <v>0.70250000000000001</v>
          </cell>
          <cell r="R440">
            <v>1</v>
          </cell>
          <cell r="S440">
            <v>1.4234875444839858</v>
          </cell>
        </row>
        <row r="441">
          <cell r="D441" t="str">
            <v>2003Thailand</v>
          </cell>
          <cell r="E441" t="str">
            <v>Robusta</v>
          </cell>
          <cell r="F441" t="str">
            <v>G</v>
          </cell>
          <cell r="G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>
            <v>29.15</v>
          </cell>
          <cell r="R441">
            <v>41.484616666666703</v>
          </cell>
          <cell r="S441">
            <v>1.4231429388221855</v>
          </cell>
        </row>
        <row r="442">
          <cell r="D442" t="str">
            <v>2004Philippines</v>
          </cell>
          <cell r="E442" t="str">
            <v>Robusta</v>
          </cell>
          <cell r="F442" t="str">
            <v>G</v>
          </cell>
          <cell r="G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>
            <v>39.386666666666663</v>
          </cell>
          <cell r="R442">
            <v>56.039916666666699</v>
          </cell>
          <cell r="S442">
            <v>1.4228144041976989</v>
          </cell>
        </row>
        <row r="443">
          <cell r="D443" t="str">
            <v>1992Sri Lanka</v>
          </cell>
          <cell r="E443" t="str">
            <v>Robusta</v>
          </cell>
          <cell r="F443" t="str">
            <v>G</v>
          </cell>
          <cell r="G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>
            <v>30.818333333333332</v>
          </cell>
          <cell r="R443">
            <v>43.829625</v>
          </cell>
          <cell r="S443">
            <v>1.4221932291385</v>
          </cell>
        </row>
        <row r="444">
          <cell r="D444" t="str">
            <v>1989Bolivia</v>
          </cell>
          <cell r="E444" t="str">
            <v>Arabica</v>
          </cell>
          <cell r="F444" t="str">
            <v>P</v>
          </cell>
          <cell r="G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>
            <v>1.8958333333333339</v>
          </cell>
          <cell r="R444">
            <v>2.6916833333333301</v>
          </cell>
          <cell r="S444">
            <v>1.4197890109890088</v>
          </cell>
        </row>
        <row r="445">
          <cell r="D445" t="str">
            <v>1998Haiti</v>
          </cell>
          <cell r="E445" t="str">
            <v>Arabica</v>
          </cell>
          <cell r="F445" t="str">
            <v>G</v>
          </cell>
          <cell r="G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>
            <v>11.824999999999999</v>
          </cell>
          <cell r="R445">
            <v>16.7656666666667</v>
          </cell>
          <cell r="S445">
            <v>1.417815362931645</v>
          </cell>
        </row>
        <row r="446">
          <cell r="D446" t="str">
            <v>1975Colombia</v>
          </cell>
          <cell r="E446" t="str">
            <v>Arabica</v>
          </cell>
          <cell r="F446" t="str">
            <v>P</v>
          </cell>
          <cell r="G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>
            <v>21.840000000000003</v>
          </cell>
          <cell r="R446">
            <v>30.928941665666699</v>
          </cell>
          <cell r="S446">
            <v>1.4161603326770464</v>
          </cell>
        </row>
        <row r="447">
          <cell r="D447" t="str">
            <v>1973Nigeria</v>
          </cell>
          <cell r="E447" t="str">
            <v>Robusta</v>
          </cell>
          <cell r="F447" t="str">
            <v>Ton</v>
          </cell>
          <cell r="G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>
            <v>0.46500000000000002</v>
          </cell>
          <cell r="R447">
            <v>0.65789499900000004</v>
          </cell>
          <cell r="S447">
            <v>1.4148279548387097</v>
          </cell>
        </row>
        <row r="448">
          <cell r="D448" t="str">
            <v>1997Burundi</v>
          </cell>
          <cell r="E448" t="str">
            <v>Robusta</v>
          </cell>
          <cell r="F448" t="str">
            <v>P</v>
          </cell>
          <cell r="G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>
            <v>249.25</v>
          </cell>
          <cell r="R448">
            <v>352.35083333333301</v>
          </cell>
          <cell r="S448">
            <v>1.4136442661317272</v>
          </cell>
        </row>
        <row r="449">
          <cell r="D449" t="str">
            <v>1991CÃ´te d'Ivoire</v>
          </cell>
          <cell r="E449" t="str">
            <v>Robusta</v>
          </cell>
          <cell r="F449" t="str">
            <v>G</v>
          </cell>
          <cell r="G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>
            <v>200</v>
          </cell>
          <cell r="R449">
            <v>282.10690880881998</v>
          </cell>
          <cell r="S449">
            <v>1.4105345440440999</v>
          </cell>
        </row>
        <row r="450">
          <cell r="D450" t="str">
            <v>1975Ethiopia, The Federal Dem. Rep. of</v>
          </cell>
          <cell r="E450" t="str">
            <v>Arabica</v>
          </cell>
          <cell r="F450" t="str">
            <v>G</v>
          </cell>
          <cell r="G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>
            <v>1.4725000000000001</v>
          </cell>
          <cell r="R450">
            <v>2.0699999990000002</v>
          </cell>
          <cell r="S450">
            <v>1.4057724950764008</v>
          </cell>
        </row>
        <row r="451">
          <cell r="D451" t="str">
            <v>1990Cameroon</v>
          </cell>
          <cell r="E451" t="str">
            <v>Arabica</v>
          </cell>
          <cell r="F451" t="str">
            <v>G</v>
          </cell>
          <cell r="G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>
            <v>193.75</v>
          </cell>
          <cell r="R451">
            <v>272.264787954393</v>
          </cell>
          <cell r="S451">
            <v>1.40523761524848</v>
          </cell>
        </row>
        <row r="452">
          <cell r="D452" t="str">
            <v>1987Uganda</v>
          </cell>
          <cell r="E452" t="str">
            <v>Arabica</v>
          </cell>
          <cell r="F452" t="str">
            <v>G</v>
          </cell>
          <cell r="G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>
            <v>30.516666666666666</v>
          </cell>
          <cell r="R452">
            <v>42.841266666666698</v>
          </cell>
          <cell r="S452">
            <v>1.4038645548880404</v>
          </cell>
        </row>
        <row r="453">
          <cell r="D453" t="str">
            <v>1989Gabon</v>
          </cell>
          <cell r="E453" t="str">
            <v>Robusta</v>
          </cell>
          <cell r="F453" t="str">
            <v>D</v>
          </cell>
          <cell r="G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>
            <v>227.5</v>
          </cell>
          <cell r="R453">
            <v>319.008299487903</v>
          </cell>
          <cell r="S453">
            <v>1.4022342834633099</v>
          </cell>
        </row>
        <row r="454">
          <cell r="D454" t="str">
            <v>1996Burundi</v>
          </cell>
          <cell r="E454" t="str">
            <v>Robusta</v>
          </cell>
          <cell r="F454" t="str">
            <v>P</v>
          </cell>
          <cell r="G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>
            <v>216</v>
          </cell>
          <cell r="R454">
            <v>302.74666666666701</v>
          </cell>
          <cell r="S454">
            <v>1.4016049382716065</v>
          </cell>
        </row>
        <row r="455">
          <cell r="D455" t="str">
            <v>1987Tanzania, United Rep. of</v>
          </cell>
          <cell r="E455" t="str">
            <v>Robusta</v>
          </cell>
          <cell r="F455" t="str">
            <v>P</v>
          </cell>
          <cell r="G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>
            <v>46.064999999999998</v>
          </cell>
          <cell r="R455">
            <v>64.260350000000003</v>
          </cell>
          <cell r="S455">
            <v>1.3949929447519811</v>
          </cell>
        </row>
        <row r="456">
          <cell r="D456" t="str">
            <v>1975Ecuador</v>
          </cell>
          <cell r="E456" t="str">
            <v>Arabica</v>
          </cell>
          <cell r="F456" t="str">
            <v>G</v>
          </cell>
          <cell r="G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>
            <v>17.923333333333332</v>
          </cell>
          <cell r="R456">
            <v>24.999999999</v>
          </cell>
          <cell r="S456">
            <v>1.3948298307048541</v>
          </cell>
        </row>
        <row r="457">
          <cell r="D457" t="str">
            <v>1967Guatemala</v>
          </cell>
          <cell r="E457" t="str">
            <v>Arabica</v>
          </cell>
          <cell r="F457" t="str">
            <v>G</v>
          </cell>
          <cell r="G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>
            <v>0.71749999999999992</v>
          </cell>
          <cell r="R457">
            <v>1</v>
          </cell>
          <cell r="S457">
            <v>1.3937282229965158</v>
          </cell>
        </row>
        <row r="458">
          <cell r="D458" t="str">
            <v>1969Guatemala</v>
          </cell>
          <cell r="E458" t="str">
            <v>Arabica</v>
          </cell>
          <cell r="F458" t="str">
            <v>G</v>
          </cell>
          <cell r="G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>
            <v>0.71749999999999992</v>
          </cell>
          <cell r="R458">
            <v>1</v>
          </cell>
          <cell r="S458">
            <v>1.3937282229965158</v>
          </cell>
        </row>
        <row r="459">
          <cell r="D459" t="str">
            <v>1971Guatemala</v>
          </cell>
          <cell r="E459" t="str">
            <v>Arabica</v>
          </cell>
          <cell r="F459" t="str">
            <v>G</v>
          </cell>
          <cell r="G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>
            <v>0.71749999999999992</v>
          </cell>
          <cell r="R459">
            <v>0.99999999991666699</v>
          </cell>
          <cell r="S459">
            <v>1.3937282228803722</v>
          </cell>
        </row>
        <row r="460">
          <cell r="D460" t="str">
            <v>2000Cameroon</v>
          </cell>
          <cell r="E460" t="str">
            <v>Arabica</v>
          </cell>
          <cell r="F460" t="str">
            <v>G</v>
          </cell>
          <cell r="G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>
            <v>510</v>
          </cell>
          <cell r="R460">
            <v>710.20797703136702</v>
          </cell>
          <cell r="S460">
            <v>1.3925646608458178</v>
          </cell>
        </row>
        <row r="461">
          <cell r="D461" t="str">
            <v>2003Philippines</v>
          </cell>
          <cell r="E461" t="str">
            <v>Robusta</v>
          </cell>
          <cell r="F461" t="str">
            <v>G</v>
          </cell>
          <cell r="G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>
            <v>39.00333333333333</v>
          </cell>
          <cell r="R461">
            <v>54.203333333333298</v>
          </cell>
          <cell r="S461">
            <v>1.3897102811725486</v>
          </cell>
        </row>
        <row r="462">
          <cell r="D462" t="str">
            <v>1973Ethiopia, The Federal Dem. Rep. of</v>
          </cell>
          <cell r="E462" t="str">
            <v>Arabica</v>
          </cell>
          <cell r="F462" t="str">
            <v>G</v>
          </cell>
          <cell r="G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>
            <v>1.5108333333333335</v>
          </cell>
          <cell r="R462">
            <v>2.0987499989999998</v>
          </cell>
          <cell r="S462">
            <v>1.3891340313292881</v>
          </cell>
        </row>
        <row r="463">
          <cell r="D463" t="str">
            <v>1990Tanzania, United Rep. of</v>
          </cell>
          <cell r="E463" t="str">
            <v>Arabica</v>
          </cell>
          <cell r="F463" t="str">
            <v>P</v>
          </cell>
          <cell r="G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>
            <v>140.5</v>
          </cell>
          <cell r="R463">
            <v>195.055916666667</v>
          </cell>
          <cell r="S463">
            <v>1.3882983392645338</v>
          </cell>
        </row>
        <row r="464">
          <cell r="D464" t="str">
            <v>1994Central African Rep.</v>
          </cell>
          <cell r="E464" t="str">
            <v>Robusta</v>
          </cell>
          <cell r="F464" t="str">
            <v>G</v>
          </cell>
          <cell r="G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>
            <v>400</v>
          </cell>
          <cell r="R464">
            <v>555.20469565569704</v>
          </cell>
          <cell r="S464">
            <v>1.3880117391392426</v>
          </cell>
        </row>
        <row r="465">
          <cell r="D465" t="str">
            <v>2001Papua New Guinea</v>
          </cell>
          <cell r="E465" t="str">
            <v>Arabica</v>
          </cell>
          <cell r="F465" t="str">
            <v>G</v>
          </cell>
          <cell r="G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>
            <v>2.4508333333333332</v>
          </cell>
          <cell r="R465">
            <v>3.3887150645833302</v>
          </cell>
          <cell r="S465">
            <v>1.3826787070724231</v>
          </cell>
        </row>
        <row r="466">
          <cell r="D466" t="str">
            <v>2004Nicaragua</v>
          </cell>
          <cell r="E466" t="str">
            <v>Arabica</v>
          </cell>
          <cell r="F466" t="str">
            <v>P</v>
          </cell>
          <cell r="G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>
            <v>11.532499999999999</v>
          </cell>
          <cell r="R466">
            <v>15.937247316462701</v>
          </cell>
          <cell r="S466">
            <v>1.3819421041805942</v>
          </cell>
        </row>
        <row r="467">
          <cell r="D467" t="str">
            <v>2006Papua New Guinea</v>
          </cell>
          <cell r="E467" t="str">
            <v>Robusta</v>
          </cell>
          <cell r="F467" t="str">
            <v>G</v>
          </cell>
          <cell r="G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>
            <v>2.2133333333333334</v>
          </cell>
          <cell r="R467">
            <v>3.0567347873333302</v>
          </cell>
          <cell r="S467">
            <v>1.3810548737951793</v>
          </cell>
        </row>
        <row r="468">
          <cell r="D468" t="str">
            <v>1966Guatemala</v>
          </cell>
          <cell r="E468" t="str">
            <v>Arabica</v>
          </cell>
          <cell r="F468" t="str">
            <v>G</v>
          </cell>
          <cell r="G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>
            <v>0.72750000000000004</v>
          </cell>
          <cell r="R468">
            <v>1</v>
          </cell>
          <cell r="S468">
            <v>1.3745704467353952</v>
          </cell>
        </row>
        <row r="469">
          <cell r="D469" t="str">
            <v>1985Togo</v>
          </cell>
          <cell r="E469" t="str">
            <v>Robusta</v>
          </cell>
          <cell r="F469" t="str">
            <v>G</v>
          </cell>
          <cell r="G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>
            <v>327.5</v>
          </cell>
          <cell r="R469">
            <v>449.26296271160697</v>
          </cell>
          <cell r="S469">
            <v>1.3717953059896397</v>
          </cell>
        </row>
        <row r="470">
          <cell r="D470" t="str">
            <v>1973Panama</v>
          </cell>
          <cell r="E470" t="str">
            <v>Arabica</v>
          </cell>
          <cell r="F470" t="str">
            <v>G</v>
          </cell>
          <cell r="G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>
            <v>0.73000000000000009</v>
          </cell>
          <cell r="R470">
            <v>1</v>
          </cell>
          <cell r="S470">
            <v>1.3698630136986301</v>
          </cell>
        </row>
        <row r="471">
          <cell r="D471" t="str">
            <v>1994Burundi</v>
          </cell>
          <cell r="E471" t="str">
            <v>Robusta</v>
          </cell>
          <cell r="F471" t="str">
            <v>P</v>
          </cell>
          <cell r="G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>
            <v>184.5</v>
          </cell>
          <cell r="R471">
            <v>252.66249999999999</v>
          </cell>
          <cell r="S471">
            <v>1.3694444444444445</v>
          </cell>
        </row>
        <row r="472">
          <cell r="D472" t="str">
            <v>1973Ecuador</v>
          </cell>
          <cell r="E472" t="str">
            <v>Arabica</v>
          </cell>
          <cell r="F472" t="str">
            <v>G</v>
          </cell>
          <cell r="G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>
            <v>18.335000000000004</v>
          </cell>
          <cell r="R472">
            <v>24.999976992090001</v>
          </cell>
          <cell r="S472">
            <v>1.3635111531000816</v>
          </cell>
        </row>
        <row r="473">
          <cell r="D473" t="str">
            <v>1990CÃ´te d'Ivoire</v>
          </cell>
          <cell r="E473" t="str">
            <v>Robusta</v>
          </cell>
          <cell r="F473" t="str">
            <v>G</v>
          </cell>
          <cell r="G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>
            <v>200</v>
          </cell>
          <cell r="R473">
            <v>272.264787954393</v>
          </cell>
          <cell r="S473">
            <v>1.361323939771965</v>
          </cell>
        </row>
        <row r="474">
          <cell r="D474" t="str">
            <v>1993Burundi</v>
          </cell>
          <cell r="E474" t="str">
            <v>Robusta</v>
          </cell>
          <cell r="F474" t="str">
            <v>P</v>
          </cell>
          <cell r="G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>
            <v>178.75</v>
          </cell>
          <cell r="R474">
            <v>242.78</v>
          </cell>
          <cell r="S474">
            <v>1.3582097902097903</v>
          </cell>
        </row>
        <row r="475">
          <cell r="D475" t="str">
            <v>1982Central African Rep.</v>
          </cell>
          <cell r="E475" t="str">
            <v>Robusta</v>
          </cell>
          <cell r="F475" t="str">
            <v>G</v>
          </cell>
          <cell r="G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>
            <v>242.5</v>
          </cell>
          <cell r="R475">
            <v>328.60625269898998</v>
          </cell>
          <cell r="S475">
            <v>1.3550773307174844</v>
          </cell>
        </row>
        <row r="476">
          <cell r="D476" t="str">
            <v>1986Uganda</v>
          </cell>
          <cell r="E476" t="str">
            <v>Arabica</v>
          </cell>
          <cell r="F476" t="str">
            <v>G</v>
          </cell>
          <cell r="G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>
            <v>10.362499999999999</v>
          </cell>
          <cell r="R476">
            <v>14</v>
          </cell>
          <cell r="S476">
            <v>1.3510253317249701</v>
          </cell>
        </row>
        <row r="477">
          <cell r="D477" t="str">
            <v>1989Ecuador</v>
          </cell>
          <cell r="E477" t="str">
            <v>Robusta</v>
          </cell>
          <cell r="F477" t="str">
            <v>G</v>
          </cell>
          <cell r="G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>
            <v>389.61833333333334</v>
          </cell>
          <cell r="R477">
            <v>526.34833333333302</v>
          </cell>
          <cell r="S477">
            <v>1.3509331781957548</v>
          </cell>
        </row>
        <row r="478">
          <cell r="D478" t="str">
            <v>2000Philippines</v>
          </cell>
          <cell r="E478" t="str">
            <v>Robusta</v>
          </cell>
          <cell r="F478" t="str">
            <v>G</v>
          </cell>
          <cell r="G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>
            <v>32.885833333333331</v>
          </cell>
          <cell r="R478">
            <v>44.192250000000001</v>
          </cell>
          <cell r="S478">
            <v>1.3438081240655806</v>
          </cell>
        </row>
        <row r="479">
          <cell r="D479" t="str">
            <v>1995Burundi</v>
          </cell>
          <cell r="E479" t="str">
            <v>Robusta</v>
          </cell>
          <cell r="F479" t="str">
            <v>P</v>
          </cell>
          <cell r="G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>
            <v>186</v>
          </cell>
          <cell r="R479">
            <v>249.75749999999999</v>
          </cell>
          <cell r="S479">
            <v>1.3427822580645161</v>
          </cell>
        </row>
        <row r="480">
          <cell r="D480" t="str">
            <v>1974Trinidad and Tobago</v>
          </cell>
          <cell r="E480" t="str">
            <v>Robusta</v>
          </cell>
          <cell r="F480" t="str">
            <v>G</v>
          </cell>
          <cell r="G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>
            <v>1.53</v>
          </cell>
          <cell r="R480">
            <v>2.0532309107887801</v>
          </cell>
          <cell r="S480">
            <v>1.341980987443647</v>
          </cell>
        </row>
        <row r="481">
          <cell r="D481" t="str">
            <v>1981Benin</v>
          </cell>
          <cell r="E481" t="str">
            <v>Robusta</v>
          </cell>
          <cell r="F481" t="str">
            <v>G</v>
          </cell>
          <cell r="G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>
            <v>202.5</v>
          </cell>
          <cell r="R481">
            <v>271.73145255032699</v>
          </cell>
          <cell r="S481">
            <v>1.3418837162979111</v>
          </cell>
        </row>
        <row r="482">
          <cell r="D482" t="str">
            <v>2004Peru</v>
          </cell>
          <cell r="E482" t="str">
            <v>Arabica</v>
          </cell>
          <cell r="F482" t="str">
            <v>P</v>
          </cell>
          <cell r="G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>
            <v>2.5516666666666672</v>
          </cell>
          <cell r="R482">
            <v>3.4131749999999998</v>
          </cell>
          <cell r="S482">
            <v>1.3376257348138467</v>
          </cell>
        </row>
        <row r="483">
          <cell r="D483" t="str">
            <v>1981Togo</v>
          </cell>
          <cell r="E483" t="str">
            <v>Robusta</v>
          </cell>
          <cell r="F483" t="str">
            <v>G</v>
          </cell>
          <cell r="G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>
            <v>203.75</v>
          </cell>
          <cell r="R483">
            <v>271.73145255032699</v>
          </cell>
          <cell r="S483">
            <v>1.3336513008605007</v>
          </cell>
        </row>
        <row r="484">
          <cell r="D484" t="str">
            <v>1992Central African Rep.</v>
          </cell>
          <cell r="E484" t="str">
            <v>Robusta</v>
          </cell>
          <cell r="F484" t="str">
            <v>G</v>
          </cell>
          <cell r="G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>
            <v>198.66666666666666</v>
          </cell>
          <cell r="R484">
            <v>264.69180075057898</v>
          </cell>
          <cell r="S484">
            <v>1.3323412789458673</v>
          </cell>
        </row>
        <row r="485">
          <cell r="D485" t="str">
            <v>1986Gabon</v>
          </cell>
          <cell r="E485" t="str">
            <v>Robusta</v>
          </cell>
          <cell r="F485" t="str">
            <v>D</v>
          </cell>
          <cell r="G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>
            <v>260</v>
          </cell>
          <cell r="R485">
            <v>346.305903554493</v>
          </cell>
          <cell r="S485">
            <v>1.3319457829018961</v>
          </cell>
        </row>
        <row r="486">
          <cell r="D486" t="str">
            <v>2005Burundi</v>
          </cell>
          <cell r="E486" t="str">
            <v>Arabica</v>
          </cell>
          <cell r="F486" t="str">
            <v>P</v>
          </cell>
          <cell r="G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>
            <v>812.5</v>
          </cell>
          <cell r="R486">
            <v>1081.5771666666701</v>
          </cell>
          <cell r="S486">
            <v>1.3311718974359017</v>
          </cell>
        </row>
        <row r="487">
          <cell r="D487" t="str">
            <v>2005Indonesia</v>
          </cell>
          <cell r="E487" t="str">
            <v>Robusta</v>
          </cell>
          <cell r="F487" t="str">
            <v>G</v>
          </cell>
          <cell r="G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>
            <v>7333.333333333333</v>
          </cell>
          <cell r="R487">
            <v>9704.7416666666704</v>
          </cell>
          <cell r="S487">
            <v>1.3233738636363641</v>
          </cell>
        </row>
        <row r="488">
          <cell r="D488" t="str">
            <v>2001Honduras</v>
          </cell>
          <cell r="E488" t="str">
            <v>Arabica</v>
          </cell>
          <cell r="F488" t="str">
            <v>G</v>
          </cell>
          <cell r="G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>
            <v>11.717500000000001</v>
          </cell>
          <cell r="R488">
            <v>15.476825</v>
          </cell>
          <cell r="S488">
            <v>1.3208299551952207</v>
          </cell>
        </row>
        <row r="489">
          <cell r="D489" t="str">
            <v>1990Guinea</v>
          </cell>
          <cell r="E489" t="str">
            <v>Robusta</v>
          </cell>
          <cell r="F489" t="str">
            <v>G</v>
          </cell>
          <cell r="G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>
            <v>500</v>
          </cell>
          <cell r="R489">
            <v>660.16666666666697</v>
          </cell>
          <cell r="S489">
            <v>1.320333333333334</v>
          </cell>
        </row>
        <row r="490">
          <cell r="D490" t="str">
            <v>1967Kenya</v>
          </cell>
          <cell r="E490" t="str">
            <v>Arabica</v>
          </cell>
          <cell r="F490" t="str">
            <v>G</v>
          </cell>
          <cell r="G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>
            <v>5.4333333333333336</v>
          </cell>
          <cell r="R490">
            <v>7.1428600061428602</v>
          </cell>
          <cell r="S490">
            <v>1.3146368109465387</v>
          </cell>
        </row>
        <row r="491">
          <cell r="D491" t="str">
            <v>1991Philippines</v>
          </cell>
          <cell r="E491" t="str">
            <v>Robusta</v>
          </cell>
          <cell r="F491" t="str">
            <v>G</v>
          </cell>
          <cell r="G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>
            <v>20.904999999999998</v>
          </cell>
          <cell r="R491">
            <v>27.478633333333299</v>
          </cell>
          <cell r="S491">
            <v>1.3144526827712653</v>
          </cell>
        </row>
        <row r="492">
          <cell r="D492" t="str">
            <v>1990Philippines</v>
          </cell>
          <cell r="E492" t="str">
            <v>Robusta</v>
          </cell>
          <cell r="F492" t="str">
            <v>G</v>
          </cell>
          <cell r="G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>
            <v>18.495833333333334</v>
          </cell>
          <cell r="R492">
            <v>24.310500000000001</v>
          </cell>
          <cell r="S492">
            <v>1.3143771119621537</v>
          </cell>
        </row>
        <row r="493">
          <cell r="D493" t="str">
            <v>1993Vietnam</v>
          </cell>
          <cell r="E493" t="str">
            <v>Robusta</v>
          </cell>
          <cell r="F493" t="str">
            <v>G</v>
          </cell>
          <cell r="G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>
            <v>8104.166666666667</v>
          </cell>
          <cell r="R493">
            <v>10640.958333333299</v>
          </cell>
          <cell r="S493">
            <v>1.3130231362467824</v>
          </cell>
        </row>
        <row r="494">
          <cell r="D494" t="str">
            <v>2003Ethiopia, The Federal Dem. Rep. of</v>
          </cell>
          <cell r="E494" t="str">
            <v>Arabica</v>
          </cell>
          <cell r="F494" t="str">
            <v>G</v>
          </cell>
          <cell r="G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>
            <v>6.5550000000000006</v>
          </cell>
          <cell r="R494">
            <v>8.5996833333333296</v>
          </cell>
          <cell r="S494">
            <v>1.3119272819730479</v>
          </cell>
        </row>
        <row r="495">
          <cell r="D495" t="str">
            <v>2004Brazil</v>
          </cell>
          <cell r="E495" t="str">
            <v>Robusta</v>
          </cell>
          <cell r="F495" t="str">
            <v>G</v>
          </cell>
          <cell r="G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>
            <v>2.2425000000000002</v>
          </cell>
          <cell r="R495">
            <v>2.9251194495158601</v>
          </cell>
          <cell r="S495">
            <v>1.3044010923147646</v>
          </cell>
        </row>
        <row r="496">
          <cell r="D496" t="str">
            <v>2008Papua New Guinea</v>
          </cell>
          <cell r="E496" t="str">
            <v>Robusta</v>
          </cell>
          <cell r="F496" t="str">
            <v>G</v>
          </cell>
          <cell r="G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>
            <v>2.0708333333333333</v>
          </cell>
          <cell r="R496">
            <v>2.7000883333333299</v>
          </cell>
          <cell r="S496">
            <v>1.3038655935613666</v>
          </cell>
        </row>
        <row r="497">
          <cell r="D497" t="str">
            <v>1992Thailand</v>
          </cell>
          <cell r="E497" t="str">
            <v>Robusta</v>
          </cell>
          <cell r="F497" t="str">
            <v>G</v>
          </cell>
          <cell r="G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>
            <v>19.545714285714286</v>
          </cell>
          <cell r="R497">
            <v>25.400128150794099</v>
          </cell>
          <cell r="S497">
            <v>1.2995241708489891</v>
          </cell>
        </row>
        <row r="498">
          <cell r="D498" t="str">
            <v>1974Tanzania, United Rep. of</v>
          </cell>
          <cell r="E498" t="str">
            <v>Arabica</v>
          </cell>
          <cell r="F498" t="str">
            <v>P</v>
          </cell>
          <cell r="G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>
            <v>5.5</v>
          </cell>
          <cell r="R498">
            <v>7.1349833323333298</v>
          </cell>
          <cell r="S498">
            <v>1.2972696967878781</v>
          </cell>
        </row>
        <row r="499">
          <cell r="D499" t="str">
            <v>1963Costa Rica</v>
          </cell>
          <cell r="E499" t="str">
            <v>Arabica</v>
          </cell>
          <cell r="F499" t="str">
            <v>G</v>
          </cell>
          <cell r="G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>
            <v>5.1075000000000008</v>
          </cell>
          <cell r="R499">
            <v>6.625000005625</v>
          </cell>
          <cell r="S499">
            <v>1.2971120911649534</v>
          </cell>
        </row>
        <row r="500">
          <cell r="D500" t="str">
            <v>2000Jamaica</v>
          </cell>
          <cell r="E500" t="str">
            <v>Arabica</v>
          </cell>
          <cell r="F500" t="str">
            <v>F</v>
          </cell>
          <cell r="G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>
            <v>33.156666666666659</v>
          </cell>
          <cell r="R500">
            <v>42.985700000000001</v>
          </cell>
          <cell r="S500">
            <v>1.2964421433598072</v>
          </cell>
        </row>
        <row r="501">
          <cell r="D501" t="str">
            <v>2005Tanzania, United Rep. of</v>
          </cell>
          <cell r="E501" t="str">
            <v>Arabica</v>
          </cell>
          <cell r="F501" t="str">
            <v>P</v>
          </cell>
          <cell r="G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>
            <v>875</v>
          </cell>
          <cell r="R501">
            <v>1128.9341791619199</v>
          </cell>
          <cell r="S501">
            <v>1.2902104904707656</v>
          </cell>
        </row>
        <row r="502">
          <cell r="D502" t="str">
            <v>1979Gabon</v>
          </cell>
          <cell r="E502" t="str">
            <v>Robusta</v>
          </cell>
          <cell r="F502" t="str">
            <v>D</v>
          </cell>
          <cell r="G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>
            <v>165</v>
          </cell>
          <cell r="R502">
            <v>212.721644262377</v>
          </cell>
          <cell r="S502">
            <v>1.2892220864386486</v>
          </cell>
        </row>
        <row r="503">
          <cell r="D503" t="str">
            <v>1974Dominican Rep.</v>
          </cell>
          <cell r="E503" t="str">
            <v>Arabica</v>
          </cell>
          <cell r="F503" t="str">
            <v>G</v>
          </cell>
          <cell r="G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>
            <v>0.78000000000000014</v>
          </cell>
          <cell r="R503">
            <v>0.99999999949999996</v>
          </cell>
          <cell r="S503">
            <v>1.282051281410256</v>
          </cell>
        </row>
        <row r="504">
          <cell r="D504" t="str">
            <v>1988Bolivia</v>
          </cell>
          <cell r="E504" t="str">
            <v>Arabica</v>
          </cell>
          <cell r="F504" t="str">
            <v>P</v>
          </cell>
          <cell r="G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>
            <v>1.8341666666666672</v>
          </cell>
          <cell r="R504">
            <v>2.3502416666666699</v>
          </cell>
          <cell r="S504">
            <v>1.2813675601999106</v>
          </cell>
        </row>
        <row r="505">
          <cell r="D505" t="str">
            <v>1993El Salvador</v>
          </cell>
          <cell r="E505" t="str">
            <v>Arabica</v>
          </cell>
          <cell r="F505" t="str">
            <v>G</v>
          </cell>
          <cell r="G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>
            <v>6.7941666666666682</v>
          </cell>
          <cell r="R505">
            <v>8.7025083333333306</v>
          </cell>
          <cell r="S505">
            <v>1.2808794308843363</v>
          </cell>
        </row>
        <row r="506">
          <cell r="D506" t="str">
            <v>1965Guatemala</v>
          </cell>
          <cell r="E506" t="str">
            <v>Arabica</v>
          </cell>
          <cell r="F506" t="str">
            <v>G</v>
          </cell>
          <cell r="G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>
            <v>0.78250000000000008</v>
          </cell>
          <cell r="R506">
            <v>1</v>
          </cell>
          <cell r="S506">
            <v>1.2779552715654952</v>
          </cell>
        </row>
        <row r="507">
          <cell r="D507" t="str">
            <v>1972Guatemala</v>
          </cell>
          <cell r="E507" t="str">
            <v>Arabica</v>
          </cell>
          <cell r="F507" t="str">
            <v>G</v>
          </cell>
          <cell r="G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>
            <v>0.78500000000000003</v>
          </cell>
          <cell r="R507">
            <v>1</v>
          </cell>
          <cell r="S507">
            <v>1.2738853503184713</v>
          </cell>
        </row>
        <row r="508">
          <cell r="D508" t="str">
            <v>1990Ecuador</v>
          </cell>
          <cell r="E508" t="str">
            <v>Arabica</v>
          </cell>
          <cell r="F508" t="str">
            <v>G</v>
          </cell>
          <cell r="G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>
            <v>602.8325000000001</v>
          </cell>
          <cell r="R508">
            <v>767.75083333333305</v>
          </cell>
          <cell r="S508">
            <v>1.2735723991877228</v>
          </cell>
        </row>
        <row r="509">
          <cell r="D509" t="str">
            <v>2005Vietnam</v>
          </cell>
          <cell r="E509" t="str">
            <v>Robusta</v>
          </cell>
          <cell r="F509" t="str">
            <v>G</v>
          </cell>
          <cell r="G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>
            <v>12520</v>
          </cell>
          <cell r="R509">
            <v>15858.916666666701</v>
          </cell>
          <cell r="S509">
            <v>1.2666866347177876</v>
          </cell>
        </row>
        <row r="510">
          <cell r="D510" t="str">
            <v>2000India</v>
          </cell>
          <cell r="E510" t="str">
            <v>Robusta</v>
          </cell>
          <cell r="F510" t="str">
            <v>G</v>
          </cell>
          <cell r="G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>
            <v>35.498333333333342</v>
          </cell>
          <cell r="R510">
            <v>44.941605000000003</v>
          </cell>
          <cell r="S510">
            <v>1.2660201417906942</v>
          </cell>
        </row>
        <row r="511">
          <cell r="D511" t="str">
            <v>1966Kenya</v>
          </cell>
          <cell r="E511" t="str">
            <v>Arabica</v>
          </cell>
          <cell r="F511" t="str">
            <v>G</v>
          </cell>
          <cell r="G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>
            <v>5.6466666666666674</v>
          </cell>
          <cell r="R511">
            <v>7.1428600061428602</v>
          </cell>
          <cell r="S511">
            <v>1.2649693045117225</v>
          </cell>
        </row>
        <row r="512">
          <cell r="D512" t="str">
            <v>1973Trinidad and Tobago</v>
          </cell>
          <cell r="E512" t="str">
            <v>Robusta</v>
          </cell>
          <cell r="F512" t="str">
            <v>G</v>
          </cell>
          <cell r="G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>
            <v>1.55</v>
          </cell>
          <cell r="R512">
            <v>1.95922053743668</v>
          </cell>
          <cell r="S512">
            <v>1.2640132499591483</v>
          </cell>
        </row>
        <row r="513">
          <cell r="D513" t="str">
            <v>1995Haiti</v>
          </cell>
          <cell r="E513" t="str">
            <v>Arabica</v>
          </cell>
          <cell r="F513" t="str">
            <v>G</v>
          </cell>
          <cell r="G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>
            <v>11.968999999999999</v>
          </cell>
          <cell r="R513">
            <v>15.109733333333301</v>
          </cell>
          <cell r="S513">
            <v>1.2624056590636896</v>
          </cell>
        </row>
        <row r="514">
          <cell r="D514" t="str">
            <v>2004Uganda</v>
          </cell>
          <cell r="E514" t="str">
            <v>Arabica</v>
          </cell>
          <cell r="F514" t="str">
            <v>G</v>
          </cell>
          <cell r="G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>
            <v>1435.4166666666667</v>
          </cell>
          <cell r="R514">
            <v>1810.3047136515099</v>
          </cell>
          <cell r="S514">
            <v>1.2611701923842158</v>
          </cell>
        </row>
        <row r="515">
          <cell r="D515" t="str">
            <v>1995Tanzania, United Rep. of</v>
          </cell>
          <cell r="E515" t="str">
            <v>Robusta</v>
          </cell>
          <cell r="F515" t="str">
            <v>P</v>
          </cell>
          <cell r="G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>
            <v>455.83333333333331</v>
          </cell>
          <cell r="R515">
            <v>574.76174166666704</v>
          </cell>
          <cell r="S515">
            <v>1.2609032723948821</v>
          </cell>
        </row>
        <row r="516">
          <cell r="D516" t="str">
            <v>1993Nigeria</v>
          </cell>
          <cell r="E516" t="str">
            <v>Robusta</v>
          </cell>
          <cell r="F516" t="str">
            <v>Ton</v>
          </cell>
          <cell r="G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>
            <v>17.5</v>
          </cell>
          <cell r="R516">
            <v>22.0654</v>
          </cell>
          <cell r="S516">
            <v>1.26088</v>
          </cell>
        </row>
        <row r="517">
          <cell r="D517" t="str">
            <v>1991Ecuador</v>
          </cell>
          <cell r="E517" t="str">
            <v>Arabica</v>
          </cell>
          <cell r="F517" t="str">
            <v>G</v>
          </cell>
          <cell r="G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>
            <v>830.43416666666656</v>
          </cell>
          <cell r="R517">
            <v>1046.24933333333</v>
          </cell>
          <cell r="S517">
            <v>1.2598823306282518</v>
          </cell>
        </row>
        <row r="518">
          <cell r="D518" t="str">
            <v>2002Mexico</v>
          </cell>
          <cell r="E518" t="str">
            <v>Arabica</v>
          </cell>
          <cell r="F518" t="str">
            <v>P</v>
          </cell>
          <cell r="G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>
            <v>7.6733333333333329</v>
          </cell>
          <cell r="R518">
            <v>9.6559583333333308</v>
          </cell>
          <cell r="S518">
            <v>1.2583785838401387</v>
          </cell>
        </row>
        <row r="519">
          <cell r="D519" t="str">
            <v>1976Guinea</v>
          </cell>
          <cell r="E519" t="str">
            <v>Robusta</v>
          </cell>
          <cell r="F519" t="str">
            <v>G</v>
          </cell>
          <cell r="G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>
            <v>17</v>
          </cell>
          <cell r="R519">
            <v>21.3819569425</v>
          </cell>
          <cell r="S519">
            <v>1.2577621730882353</v>
          </cell>
        </row>
        <row r="520">
          <cell r="D520" t="str">
            <v>1965Costa Rica</v>
          </cell>
          <cell r="E520" t="str">
            <v>Arabica</v>
          </cell>
          <cell r="F520" t="str">
            <v>G</v>
          </cell>
          <cell r="G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>
            <v>5.2749999999999995</v>
          </cell>
          <cell r="R520">
            <v>6.625000005625</v>
          </cell>
          <cell r="S520">
            <v>1.2559241716824645</v>
          </cell>
        </row>
        <row r="521">
          <cell r="D521" t="str">
            <v>1998Jamaica</v>
          </cell>
          <cell r="E521" t="str">
            <v>Arabica</v>
          </cell>
          <cell r="F521" t="str">
            <v>F</v>
          </cell>
          <cell r="G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>
            <v>29.109090909090902</v>
          </cell>
          <cell r="R521">
            <v>36.549999999999997</v>
          </cell>
          <cell r="S521">
            <v>1.2556214865708935</v>
          </cell>
        </row>
        <row r="522">
          <cell r="D522" t="str">
            <v>1993Rwanda</v>
          </cell>
          <cell r="E522" t="str">
            <v>Arabica</v>
          </cell>
          <cell r="F522" t="str">
            <v>P</v>
          </cell>
          <cell r="G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>
            <v>115</v>
          </cell>
          <cell r="R522">
            <v>144.23702053722499</v>
          </cell>
          <cell r="S522">
            <v>1.2542349611932608</v>
          </cell>
        </row>
        <row r="523">
          <cell r="D523" t="str">
            <v>1999Rwanda</v>
          </cell>
          <cell r="E523" t="str">
            <v>Arabica</v>
          </cell>
          <cell r="F523" t="str">
            <v>P</v>
          </cell>
          <cell r="G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>
            <v>266.75</v>
          </cell>
          <cell r="R523">
            <v>333.94192500000003</v>
          </cell>
          <cell r="S523">
            <v>1.2518910028116215</v>
          </cell>
        </row>
        <row r="524">
          <cell r="D524" t="str">
            <v>1990Vietnam</v>
          </cell>
          <cell r="E524" t="str">
            <v>Robusta</v>
          </cell>
          <cell r="F524" t="str">
            <v>G</v>
          </cell>
          <cell r="G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>
            <v>5225</v>
          </cell>
          <cell r="R524">
            <v>6537.6046856884004</v>
          </cell>
          <cell r="S524">
            <v>1.2512162077872537</v>
          </cell>
        </row>
        <row r="525">
          <cell r="D525" t="str">
            <v>1964Guatemala</v>
          </cell>
          <cell r="E525" t="str">
            <v>Arabica</v>
          </cell>
          <cell r="F525" t="str">
            <v>G</v>
          </cell>
          <cell r="G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>
            <v>0.80000000000000016</v>
          </cell>
          <cell r="R525">
            <v>1</v>
          </cell>
          <cell r="S525">
            <v>1.2499999999999998</v>
          </cell>
        </row>
        <row r="526">
          <cell r="D526" t="str">
            <v>2018Congo, Dem. Rep. of the</v>
          </cell>
          <cell r="E526" t="str">
            <v>Robusta</v>
          </cell>
          <cell r="F526" t="str">
            <v>P</v>
          </cell>
          <cell r="G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>
            <v>1298.0258333333334</v>
          </cell>
          <cell r="R526">
            <v>1622.5235016229201</v>
          </cell>
          <cell r="S526">
            <v>1.2499932281442165</v>
          </cell>
        </row>
        <row r="527">
          <cell r="D527" t="str">
            <v>2005Thailand</v>
          </cell>
          <cell r="E527" t="str">
            <v>Robusta</v>
          </cell>
          <cell r="F527" t="str">
            <v>G</v>
          </cell>
          <cell r="G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>
            <v>32.230000000000004</v>
          </cell>
          <cell r="R527">
            <v>40.220130208333302</v>
          </cell>
          <cell r="S527">
            <v>1.2479097179129164</v>
          </cell>
        </row>
        <row r="528">
          <cell r="D528" t="str">
            <v>1970Guatemala</v>
          </cell>
          <cell r="E528" t="str">
            <v>Arabica</v>
          </cell>
          <cell r="F528" t="str">
            <v>G</v>
          </cell>
          <cell r="G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>
            <v>0.8025000000000001</v>
          </cell>
          <cell r="R528">
            <v>1</v>
          </cell>
          <cell r="S528">
            <v>1.2461059190031152</v>
          </cell>
        </row>
        <row r="529">
          <cell r="D529" t="str">
            <v>2001Brazil</v>
          </cell>
          <cell r="E529" t="str">
            <v>Arabica</v>
          </cell>
          <cell r="F529" t="str">
            <v>G</v>
          </cell>
          <cell r="G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>
            <v>1.885833333333333</v>
          </cell>
          <cell r="R529">
            <v>2.3496317093224399</v>
          </cell>
          <cell r="S529">
            <v>1.2459381578377942</v>
          </cell>
        </row>
        <row r="530">
          <cell r="D530" t="str">
            <v>2000Philippines</v>
          </cell>
          <cell r="E530" t="str">
            <v>Arabica</v>
          </cell>
          <cell r="F530" t="str">
            <v>G</v>
          </cell>
          <cell r="G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>
            <v>35.518333333333338</v>
          </cell>
          <cell r="R530">
            <v>44.192250000000001</v>
          </cell>
          <cell r="S530">
            <v>1.2442095631364083</v>
          </cell>
        </row>
        <row r="531">
          <cell r="D531" t="str">
            <v>1977CÃ´te d'Ivoire</v>
          </cell>
          <cell r="E531" t="str">
            <v>Robusta</v>
          </cell>
          <cell r="F531" t="str">
            <v>G</v>
          </cell>
          <cell r="G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>
            <v>197.5</v>
          </cell>
          <cell r="R531">
            <v>245.67968656657601</v>
          </cell>
          <cell r="S531">
            <v>1.2439477800839291</v>
          </cell>
        </row>
        <row r="532">
          <cell r="D532" t="str">
            <v>1980Benin</v>
          </cell>
          <cell r="E532" t="str">
            <v>Robusta</v>
          </cell>
          <cell r="F532" t="str">
            <v>G</v>
          </cell>
          <cell r="G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>
            <v>170</v>
          </cell>
          <cell r="R532">
            <v>211.27955541470499</v>
          </cell>
          <cell r="S532">
            <v>1.2428209142041471</v>
          </cell>
        </row>
        <row r="533">
          <cell r="D533" t="str">
            <v>1991Central African Rep.</v>
          </cell>
          <cell r="E533" t="str">
            <v>Robusta</v>
          </cell>
          <cell r="F533" t="str">
            <v>G</v>
          </cell>
          <cell r="G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>
            <v>227</v>
          </cell>
          <cell r="R533">
            <v>282.10690880881998</v>
          </cell>
          <cell r="S533">
            <v>1.242761712814185</v>
          </cell>
        </row>
        <row r="534">
          <cell r="D534" t="str">
            <v>1998Cameroon</v>
          </cell>
          <cell r="E534" t="str">
            <v>Robusta</v>
          </cell>
          <cell r="F534" t="str">
            <v>G</v>
          </cell>
          <cell r="G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>
            <v>475</v>
          </cell>
          <cell r="R534">
            <v>589.951774567332</v>
          </cell>
          <cell r="S534">
            <v>1.2420037359312253</v>
          </cell>
        </row>
        <row r="535">
          <cell r="D535" t="str">
            <v>1964Costa Rica</v>
          </cell>
          <cell r="E535" t="str">
            <v>Arabica</v>
          </cell>
          <cell r="F535" t="str">
            <v>G</v>
          </cell>
          <cell r="G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>
            <v>5.3400000000000007</v>
          </cell>
          <cell r="R535">
            <v>6.625000005625</v>
          </cell>
          <cell r="S535">
            <v>1.2406367051732208</v>
          </cell>
        </row>
        <row r="536">
          <cell r="D536" t="str">
            <v>1968Kenya</v>
          </cell>
          <cell r="E536" t="str">
            <v>Arabica</v>
          </cell>
          <cell r="F536" t="str">
            <v>G</v>
          </cell>
          <cell r="G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>
            <v>5.7666666666666666</v>
          </cell>
          <cell r="R536">
            <v>7.1428600061428602</v>
          </cell>
          <cell r="S536">
            <v>1.2386462438398023</v>
          </cell>
        </row>
        <row r="537">
          <cell r="D537" t="str">
            <v>1990Central African Rep.</v>
          </cell>
          <cell r="E537" t="str">
            <v>Robusta</v>
          </cell>
          <cell r="F537" t="str">
            <v>G</v>
          </cell>
          <cell r="G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>
            <v>220</v>
          </cell>
          <cell r="R537">
            <v>272.264787954393</v>
          </cell>
          <cell r="S537">
            <v>1.2375672179745136</v>
          </cell>
        </row>
        <row r="538">
          <cell r="D538" t="str">
            <v>2003Papua New Guinea</v>
          </cell>
          <cell r="E538" t="str">
            <v>Arabica</v>
          </cell>
          <cell r="F538" t="str">
            <v>G</v>
          </cell>
          <cell r="G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>
            <v>2.9</v>
          </cell>
          <cell r="R538">
            <v>3.5634528749999999</v>
          </cell>
          <cell r="S538">
            <v>1.2287768534482759</v>
          </cell>
        </row>
        <row r="539">
          <cell r="D539" t="str">
            <v>1973Honduras</v>
          </cell>
          <cell r="E539" t="str">
            <v>Arabica</v>
          </cell>
          <cell r="F539" t="str">
            <v>G</v>
          </cell>
          <cell r="G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>
            <v>1.6299999999999992</v>
          </cell>
          <cell r="R539">
            <v>2.0000007683144401</v>
          </cell>
          <cell r="S539">
            <v>1.2269943363892277</v>
          </cell>
        </row>
        <row r="540">
          <cell r="D540" t="str">
            <v>1984CÃ´te d'Ivoire</v>
          </cell>
          <cell r="E540" t="str">
            <v>Robusta</v>
          </cell>
          <cell r="F540" t="str">
            <v>G</v>
          </cell>
          <cell r="G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>
            <v>357.5</v>
          </cell>
          <cell r="R540">
            <v>436.95666578800802</v>
          </cell>
          <cell r="S540">
            <v>1.2222564077986238</v>
          </cell>
        </row>
        <row r="541">
          <cell r="D541" t="str">
            <v>1999Burundi</v>
          </cell>
          <cell r="E541" t="str">
            <v>Arabica</v>
          </cell>
          <cell r="F541" t="str">
            <v>P</v>
          </cell>
          <cell r="G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>
            <v>461.25</v>
          </cell>
          <cell r="R541">
            <v>563.5625</v>
          </cell>
          <cell r="S541">
            <v>1.2218157181571816</v>
          </cell>
        </row>
        <row r="542">
          <cell r="D542" t="str">
            <v>2002Honduras</v>
          </cell>
          <cell r="E542" t="str">
            <v>Arabica</v>
          </cell>
          <cell r="F542" t="str">
            <v>G</v>
          </cell>
          <cell r="G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>
            <v>13.453333333333335</v>
          </cell>
          <cell r="R542">
            <v>16.437058333333301</v>
          </cell>
          <cell r="S542">
            <v>1.2217833250743284</v>
          </cell>
        </row>
        <row r="543">
          <cell r="D543" t="str">
            <v>2003Cameroon</v>
          </cell>
          <cell r="E543" t="str">
            <v>Arabica</v>
          </cell>
          <cell r="F543" t="str">
            <v>G</v>
          </cell>
          <cell r="G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>
            <v>475</v>
          </cell>
          <cell r="R543">
            <v>579.897426172466</v>
          </cell>
          <cell r="S543">
            <v>1.2208366866788758</v>
          </cell>
        </row>
        <row r="544">
          <cell r="D544" t="str">
            <v>1963Kenya</v>
          </cell>
          <cell r="E544" t="str">
            <v>Arabica</v>
          </cell>
          <cell r="F544" t="str">
            <v>G</v>
          </cell>
          <cell r="G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>
            <v>5.8533333333333344</v>
          </cell>
          <cell r="R544">
            <v>7.1428600061428602</v>
          </cell>
          <cell r="S544">
            <v>1.2203063791815818</v>
          </cell>
        </row>
        <row r="545">
          <cell r="D545" t="str">
            <v>1983CÃ´te d'Ivoire</v>
          </cell>
          <cell r="E545" t="str">
            <v>Robusta</v>
          </cell>
          <cell r="F545" t="str">
            <v>G</v>
          </cell>
          <cell r="G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>
            <v>312.5</v>
          </cell>
          <cell r="R545">
            <v>381.06603602462798</v>
          </cell>
          <cell r="S545">
            <v>1.2194113152788095</v>
          </cell>
        </row>
        <row r="546">
          <cell r="D546" t="str">
            <v>1973Guinea</v>
          </cell>
          <cell r="E546" t="str">
            <v>Robusta</v>
          </cell>
          <cell r="F546" t="str">
            <v>G</v>
          </cell>
          <cell r="G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>
            <v>17</v>
          </cell>
          <cell r="R546">
            <v>20.716091769978998</v>
          </cell>
          <cell r="S546">
            <v>1.2185936335281764</v>
          </cell>
        </row>
        <row r="547">
          <cell r="D547" t="str">
            <v>2005Rwanda</v>
          </cell>
          <cell r="E547" t="str">
            <v>Arabica</v>
          </cell>
          <cell r="F547" t="str">
            <v>P</v>
          </cell>
          <cell r="G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>
            <v>458</v>
          </cell>
          <cell r="R547">
            <v>557.82264075000001</v>
          </cell>
          <cell r="S547">
            <v>1.2179533640829694</v>
          </cell>
        </row>
        <row r="548">
          <cell r="D548" t="str">
            <v>2012Papua New Guinea</v>
          </cell>
          <cell r="E548" t="str">
            <v>Robusta</v>
          </cell>
          <cell r="F548" t="str">
            <v>G</v>
          </cell>
          <cell r="G548">
            <v>8.33</v>
          </cell>
          <cell r="H548">
            <v>8.42</v>
          </cell>
          <cell r="I548">
            <v>7.83</v>
          </cell>
          <cell r="J548">
            <v>8.33</v>
          </cell>
          <cell r="K548">
            <v>8</v>
          </cell>
          <cell r="L548">
            <v>8.25</v>
          </cell>
          <cell r="M548">
            <v>9.33</v>
          </cell>
          <cell r="N548">
            <v>9.33</v>
          </cell>
          <cell r="O548">
            <v>10</v>
          </cell>
          <cell r="P548">
            <v>7.92</v>
          </cell>
          <cell r="Q548">
            <v>1.7108333333333332</v>
          </cell>
          <cell r="R548">
            <v>2.0836483390254799</v>
          </cell>
          <cell r="S548">
            <v>1.2179142751244891</v>
          </cell>
        </row>
        <row r="549">
          <cell r="D549" t="str">
            <v>1996Uganda</v>
          </cell>
          <cell r="E549" t="str">
            <v>Robusta</v>
          </cell>
          <cell r="F549" t="str">
            <v>G</v>
          </cell>
          <cell r="G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>
            <v>859.375</v>
          </cell>
          <cell r="R549">
            <v>1046.08475</v>
          </cell>
          <cell r="S549">
            <v>1.2172622545454546</v>
          </cell>
        </row>
        <row r="550">
          <cell r="D550" t="str">
            <v>1975Guinea</v>
          </cell>
          <cell r="E550" t="str">
            <v>Robusta</v>
          </cell>
          <cell r="F550" t="str">
            <v>G</v>
          </cell>
          <cell r="G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>
            <v>17</v>
          </cell>
          <cell r="R550">
            <v>20.6732649333333</v>
          </cell>
          <cell r="S550">
            <v>1.2160744078431354</v>
          </cell>
        </row>
        <row r="551">
          <cell r="D551" t="str">
            <v>1992Nigeria</v>
          </cell>
          <cell r="E551" t="str">
            <v>Robusta</v>
          </cell>
          <cell r="F551" t="str">
            <v>Ton</v>
          </cell>
          <cell r="G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>
            <v>14.25</v>
          </cell>
          <cell r="R551">
            <v>17.298425000000002</v>
          </cell>
          <cell r="S551">
            <v>1.2139245614035088</v>
          </cell>
        </row>
        <row r="552">
          <cell r="D552" t="str">
            <v>1999Papua New Guinea</v>
          </cell>
          <cell r="E552" t="str">
            <v>Robusta</v>
          </cell>
          <cell r="F552" t="str">
            <v>G</v>
          </cell>
          <cell r="G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>
            <v>2.1183333333333332</v>
          </cell>
          <cell r="R552">
            <v>2.5707724999999999</v>
          </cell>
          <cell r="S552">
            <v>1.2135826121164437</v>
          </cell>
        </row>
        <row r="553">
          <cell r="D553" t="str">
            <v>2011Papua New Guinea</v>
          </cell>
          <cell r="E553" t="str">
            <v>Robusta</v>
          </cell>
          <cell r="F553" t="str">
            <v>G</v>
          </cell>
          <cell r="G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>
            <v>1.9541666666666668</v>
          </cell>
          <cell r="R553">
            <v>2.37096994940423</v>
          </cell>
          <cell r="S553">
            <v>1.2132895263475802</v>
          </cell>
        </row>
        <row r="554">
          <cell r="D554" t="str">
            <v>1974Guinea</v>
          </cell>
          <cell r="E554" t="str">
            <v>Robusta</v>
          </cell>
          <cell r="F554" t="str">
            <v>G</v>
          </cell>
          <cell r="G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>
            <v>17</v>
          </cell>
          <cell r="R554">
            <v>20.556276171700802</v>
          </cell>
          <cell r="S554">
            <v>1.2091927159824001</v>
          </cell>
        </row>
        <row r="555">
          <cell r="D555" t="str">
            <v>2006CÃ´te d'Ivoire</v>
          </cell>
          <cell r="E555" t="str">
            <v>Robusta</v>
          </cell>
          <cell r="F555" t="str">
            <v>G</v>
          </cell>
          <cell r="G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>
            <v>433.33333333333331</v>
          </cell>
          <cell r="R555">
            <v>522.42562489517604</v>
          </cell>
          <cell r="S555">
            <v>1.2055975959119447</v>
          </cell>
        </row>
        <row r="556">
          <cell r="D556" t="str">
            <v>1990Thailand</v>
          </cell>
          <cell r="E556" t="str">
            <v>Robusta</v>
          </cell>
          <cell r="F556" t="str">
            <v>G</v>
          </cell>
          <cell r="G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>
            <v>21.274166666666662</v>
          </cell>
          <cell r="R556">
            <v>25.585462419191</v>
          </cell>
          <cell r="S556">
            <v>1.2026540367045009</v>
          </cell>
        </row>
        <row r="557">
          <cell r="D557" t="str">
            <v>2009CÃ´te d'Ivoire</v>
          </cell>
          <cell r="E557" t="str">
            <v>Robusta</v>
          </cell>
          <cell r="F557" t="str">
            <v>G</v>
          </cell>
          <cell r="G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>
            <v>391.08333333333331</v>
          </cell>
          <cell r="R557">
            <v>470.29342334139801</v>
          </cell>
          <cell r="S557">
            <v>1.2025401832722729</v>
          </cell>
        </row>
        <row r="558">
          <cell r="D558" t="str">
            <v>1998Central African Rep.</v>
          </cell>
          <cell r="E558" t="str">
            <v>Robusta</v>
          </cell>
          <cell r="F558" t="str">
            <v>G</v>
          </cell>
          <cell r="G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>
            <v>493.33333333333331</v>
          </cell>
          <cell r="R558">
            <v>589.951774567332</v>
          </cell>
          <cell r="S558">
            <v>1.1958481916905379</v>
          </cell>
        </row>
        <row r="559">
          <cell r="D559" t="str">
            <v>1975El Salvador</v>
          </cell>
          <cell r="E559" t="str">
            <v>Arabica</v>
          </cell>
          <cell r="F559" t="str">
            <v>G</v>
          </cell>
          <cell r="G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>
            <v>2.0908333333333338</v>
          </cell>
          <cell r="R559">
            <v>2.5</v>
          </cell>
          <cell r="S559">
            <v>1.1956954962136306</v>
          </cell>
        </row>
        <row r="560">
          <cell r="D560" t="str">
            <v>1989Thailand</v>
          </cell>
          <cell r="E560" t="str">
            <v>Robusta</v>
          </cell>
          <cell r="F560" t="str">
            <v>G</v>
          </cell>
          <cell r="G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>
            <v>21.502500000000001</v>
          </cell>
          <cell r="R560">
            <v>25.702046340723001</v>
          </cell>
          <cell r="S560">
            <v>1.1953050268909662</v>
          </cell>
        </row>
        <row r="561">
          <cell r="D561" t="str">
            <v>1992Burundi</v>
          </cell>
          <cell r="E561" t="str">
            <v>Robusta</v>
          </cell>
          <cell r="F561" t="str">
            <v>P</v>
          </cell>
          <cell r="G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>
            <v>175</v>
          </cell>
          <cell r="R561">
            <v>208.30266666666699</v>
          </cell>
          <cell r="S561">
            <v>1.1903009523809542</v>
          </cell>
        </row>
        <row r="562">
          <cell r="D562" t="str">
            <v>1968Costa Rica</v>
          </cell>
          <cell r="E562" t="str">
            <v>Arabica</v>
          </cell>
          <cell r="F562" t="str">
            <v>G</v>
          </cell>
          <cell r="G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>
            <v>5.5750000000000002</v>
          </cell>
          <cell r="R562">
            <v>6.625000005625</v>
          </cell>
          <cell r="S562">
            <v>1.1883408081838565</v>
          </cell>
        </row>
        <row r="563">
          <cell r="D563" t="str">
            <v>2000Bolivia</v>
          </cell>
          <cell r="E563" t="str">
            <v>Arabica</v>
          </cell>
          <cell r="F563" t="str">
            <v>P</v>
          </cell>
          <cell r="G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>
            <v>5.2066666666666661</v>
          </cell>
          <cell r="R563">
            <v>6.1835416666666703</v>
          </cell>
          <cell r="S563">
            <v>1.1876200384122928</v>
          </cell>
        </row>
        <row r="564">
          <cell r="D564" t="str">
            <v>1973El Salvador</v>
          </cell>
          <cell r="E564" t="str">
            <v>Arabica</v>
          </cell>
          <cell r="F564" t="str">
            <v>G</v>
          </cell>
          <cell r="G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>
            <v>2.11</v>
          </cell>
          <cell r="R564">
            <v>2.4999976984432202</v>
          </cell>
          <cell r="S564">
            <v>1.1848330324375451</v>
          </cell>
        </row>
        <row r="565">
          <cell r="D565" t="str">
            <v>1986Benin</v>
          </cell>
          <cell r="E565" t="str">
            <v>Robusta</v>
          </cell>
          <cell r="F565" t="str">
            <v>G</v>
          </cell>
          <cell r="G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>
            <v>292.5</v>
          </cell>
          <cell r="R565">
            <v>346.305903554493</v>
          </cell>
          <cell r="S565">
            <v>1.1839518070239077</v>
          </cell>
        </row>
        <row r="566">
          <cell r="D566" t="str">
            <v>1989Guinea</v>
          </cell>
          <cell r="E566" t="str">
            <v>Robusta</v>
          </cell>
          <cell r="F566" t="str">
            <v>G</v>
          </cell>
          <cell r="G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>
            <v>500</v>
          </cell>
          <cell r="R566">
            <v>591.64583333333303</v>
          </cell>
          <cell r="S566">
            <v>1.183291666666666</v>
          </cell>
        </row>
        <row r="567">
          <cell r="D567" t="str">
            <v>2015Gabon</v>
          </cell>
          <cell r="E567" t="str">
            <v>Robusta</v>
          </cell>
          <cell r="F567" t="str">
            <v>D</v>
          </cell>
          <cell r="G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>
            <v>500</v>
          </cell>
          <cell r="R567">
            <v>591.21169798260996</v>
          </cell>
          <cell r="S567">
            <v>1.1824233959652199</v>
          </cell>
        </row>
        <row r="568">
          <cell r="D568" t="str">
            <v>1973Tanzania, United Rep. of</v>
          </cell>
          <cell r="E568" t="str">
            <v>Arabica</v>
          </cell>
          <cell r="F568" t="str">
            <v>P</v>
          </cell>
          <cell r="G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>
            <v>5.94</v>
          </cell>
          <cell r="R568">
            <v>7.0214466656666703</v>
          </cell>
          <cell r="S568">
            <v>1.1820617282267121</v>
          </cell>
        </row>
        <row r="569">
          <cell r="D569" t="str">
            <v>1997Central African Rep.</v>
          </cell>
          <cell r="E569" t="str">
            <v>Robusta</v>
          </cell>
          <cell r="F569" t="str">
            <v>G</v>
          </cell>
          <cell r="G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>
            <v>494.16666666666669</v>
          </cell>
          <cell r="R569">
            <v>583.66937235339606</v>
          </cell>
          <cell r="S569">
            <v>1.1811184600743259</v>
          </cell>
        </row>
        <row r="570">
          <cell r="D570" t="str">
            <v>1995Bolivia</v>
          </cell>
          <cell r="E570" t="str">
            <v>Arabica</v>
          </cell>
          <cell r="F570" t="str">
            <v>P</v>
          </cell>
          <cell r="G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>
            <v>4.0666666666666655</v>
          </cell>
          <cell r="R570">
            <v>4.8003416666666698</v>
          </cell>
          <cell r="S570">
            <v>1.1804118852459027</v>
          </cell>
        </row>
        <row r="571">
          <cell r="D571" t="str">
            <v>1967Costa Rica</v>
          </cell>
          <cell r="E571" t="str">
            <v>Arabica</v>
          </cell>
          <cell r="F571" t="str">
            <v>G</v>
          </cell>
          <cell r="G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>
            <v>5.620000000000001</v>
          </cell>
          <cell r="R571">
            <v>6.625000005625</v>
          </cell>
          <cell r="S571">
            <v>1.1788256237766901</v>
          </cell>
        </row>
        <row r="572">
          <cell r="D572" t="str">
            <v>2016Ghana</v>
          </cell>
          <cell r="E572" t="str">
            <v>Robusta</v>
          </cell>
          <cell r="F572" t="str">
            <v>G</v>
          </cell>
          <cell r="G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>
            <v>3.3175000000000003</v>
          </cell>
          <cell r="R572">
            <v>3.90981666666667</v>
          </cell>
          <cell r="S572">
            <v>1.178543079628235</v>
          </cell>
        </row>
        <row r="573">
          <cell r="D573" t="str">
            <v>1974Nigeria</v>
          </cell>
          <cell r="E573" t="str">
            <v>Robusta</v>
          </cell>
          <cell r="F573" t="str">
            <v>Ton</v>
          </cell>
          <cell r="G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>
            <v>0.53500000000000003</v>
          </cell>
          <cell r="R573">
            <v>0.63028204624823903</v>
          </cell>
          <cell r="S573">
            <v>1.1780972827069887</v>
          </cell>
        </row>
        <row r="574">
          <cell r="D574" t="str">
            <v>1977Cameroon</v>
          </cell>
          <cell r="E574" t="str">
            <v>Robusta</v>
          </cell>
          <cell r="F574" t="str">
            <v>G</v>
          </cell>
          <cell r="G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>
            <v>208.75</v>
          </cell>
          <cell r="R574">
            <v>245.67968656657601</v>
          </cell>
          <cell r="S574">
            <v>1.1769086781632383</v>
          </cell>
        </row>
        <row r="575">
          <cell r="D575" t="str">
            <v>1975Dominican Rep.</v>
          </cell>
          <cell r="E575" t="str">
            <v>Arabica</v>
          </cell>
          <cell r="F575" t="str">
            <v>G</v>
          </cell>
          <cell r="G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>
            <v>0.84999999999999976</v>
          </cell>
          <cell r="R575">
            <v>0.99999999900000003</v>
          </cell>
          <cell r="S575">
            <v>1.1764705870588239</v>
          </cell>
        </row>
        <row r="576">
          <cell r="D576" t="str">
            <v>2009Cameroon</v>
          </cell>
          <cell r="E576" t="str">
            <v>Robusta</v>
          </cell>
          <cell r="F576" t="str">
            <v>G</v>
          </cell>
          <cell r="G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>
            <v>400</v>
          </cell>
          <cell r="R576">
            <v>470.29342334139801</v>
          </cell>
          <cell r="S576">
            <v>1.1757335583534951</v>
          </cell>
        </row>
        <row r="577">
          <cell r="D577" t="str">
            <v>1989Philippines</v>
          </cell>
          <cell r="E577" t="str">
            <v>Robusta</v>
          </cell>
          <cell r="F577" t="str">
            <v>G</v>
          </cell>
          <cell r="G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>
            <v>18.5075</v>
          </cell>
          <cell r="R577">
            <v>21.7366833333333</v>
          </cell>
          <cell r="S577">
            <v>1.1744797154306794</v>
          </cell>
        </row>
        <row r="578">
          <cell r="D578" t="str">
            <v>1980Gabon</v>
          </cell>
          <cell r="E578" t="str">
            <v>Robusta</v>
          </cell>
          <cell r="F578" t="str">
            <v>D</v>
          </cell>
          <cell r="G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>
            <v>180</v>
          </cell>
          <cell r="R578">
            <v>211.27955541470499</v>
          </cell>
          <cell r="S578">
            <v>1.1737753078594722</v>
          </cell>
        </row>
        <row r="579">
          <cell r="D579" t="str">
            <v>1973Papua New Guinea</v>
          </cell>
          <cell r="E579" t="str">
            <v>Arabica</v>
          </cell>
          <cell r="F579" t="str">
            <v>G</v>
          </cell>
          <cell r="G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>
            <v>0.6</v>
          </cell>
          <cell r="R579">
            <v>0.70411390796665796</v>
          </cell>
          <cell r="S579">
            <v>1.1735231799444299</v>
          </cell>
        </row>
        <row r="580">
          <cell r="D580" t="str">
            <v>2003Colombia</v>
          </cell>
          <cell r="E580" t="str">
            <v>Arabica</v>
          </cell>
          <cell r="F580" t="str">
            <v>P</v>
          </cell>
          <cell r="G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>
            <v>2453.4633333333331</v>
          </cell>
          <cell r="R580">
            <v>2877.6524583333298</v>
          </cell>
          <cell r="S580">
            <v>1.1728940144476028</v>
          </cell>
        </row>
        <row r="581">
          <cell r="D581" t="str">
            <v>1999CÃ´te d'Ivoire</v>
          </cell>
          <cell r="E581" t="str">
            <v>Robusta</v>
          </cell>
          <cell r="F581" t="str">
            <v>G</v>
          </cell>
          <cell r="G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>
            <v>526.20833333333337</v>
          </cell>
          <cell r="R581">
            <v>615.47334931916396</v>
          </cell>
          <cell r="S581">
            <v>1.1696381648317313</v>
          </cell>
        </row>
        <row r="582">
          <cell r="D582" t="str">
            <v>1997Cameroon</v>
          </cell>
          <cell r="E582" t="str">
            <v>Robusta</v>
          </cell>
          <cell r="F582" t="str">
            <v>G</v>
          </cell>
          <cell r="G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>
            <v>500</v>
          </cell>
          <cell r="R582">
            <v>583.66937235339606</v>
          </cell>
          <cell r="S582">
            <v>1.1673387447067922</v>
          </cell>
        </row>
        <row r="583">
          <cell r="D583" t="str">
            <v>1985CÃ´te d'Ivoire</v>
          </cell>
          <cell r="E583" t="str">
            <v>Robusta</v>
          </cell>
          <cell r="F583" t="str">
            <v>G</v>
          </cell>
          <cell r="G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>
            <v>385</v>
          </cell>
          <cell r="R583">
            <v>449.26296271160697</v>
          </cell>
          <cell r="S583">
            <v>1.1669167862639143</v>
          </cell>
        </row>
        <row r="584">
          <cell r="D584" t="str">
            <v>1965Kenya</v>
          </cell>
          <cell r="E584" t="str">
            <v>Arabica</v>
          </cell>
          <cell r="F584" t="str">
            <v>G</v>
          </cell>
          <cell r="G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>
            <v>6.126666666666666</v>
          </cell>
          <cell r="R584">
            <v>7.1428600061428602</v>
          </cell>
          <cell r="S584">
            <v>1.1658639835924147</v>
          </cell>
        </row>
        <row r="585">
          <cell r="D585" t="str">
            <v>1992Rwanda</v>
          </cell>
          <cell r="E585" t="str">
            <v>Arabica</v>
          </cell>
          <cell r="F585" t="str">
            <v>P</v>
          </cell>
          <cell r="G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>
            <v>115</v>
          </cell>
          <cell r="R585">
            <v>133.938583325</v>
          </cell>
          <cell r="S585">
            <v>1.1646833332608695</v>
          </cell>
        </row>
        <row r="586">
          <cell r="D586" t="str">
            <v>1974Ethiopia, The Federal Dem. Rep. of</v>
          </cell>
          <cell r="E586" t="str">
            <v>Arabica</v>
          </cell>
          <cell r="F586" t="str">
            <v>G</v>
          </cell>
          <cell r="G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>
            <v>1.7774999999999999</v>
          </cell>
          <cell r="R586">
            <v>2.0699999990000002</v>
          </cell>
          <cell r="S586">
            <v>1.1645569614627287</v>
          </cell>
        </row>
        <row r="587">
          <cell r="D587" t="str">
            <v>1975Honduras</v>
          </cell>
          <cell r="E587" t="str">
            <v>Arabica</v>
          </cell>
          <cell r="F587" t="str">
            <v>G</v>
          </cell>
          <cell r="G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>
            <v>1.72</v>
          </cell>
          <cell r="R587">
            <v>2</v>
          </cell>
          <cell r="S587">
            <v>1.1627906976744187</v>
          </cell>
        </row>
        <row r="588">
          <cell r="D588" t="str">
            <v>1992Tanzania, United Rep. of</v>
          </cell>
          <cell r="E588" t="str">
            <v>Arabica</v>
          </cell>
          <cell r="F588" t="str">
            <v>P</v>
          </cell>
          <cell r="G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>
            <v>256.92</v>
          </cell>
          <cell r="R588">
            <v>297.70808333333298</v>
          </cell>
          <cell r="S588">
            <v>1.1587579142664368</v>
          </cell>
        </row>
        <row r="589">
          <cell r="D589" t="str">
            <v>1992Papua New Guinea</v>
          </cell>
          <cell r="E589" t="str">
            <v>Robusta</v>
          </cell>
          <cell r="F589" t="str">
            <v>G</v>
          </cell>
          <cell r="G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>
            <v>0.83250000000000002</v>
          </cell>
          <cell r="R589">
            <v>0.96466333333333298</v>
          </cell>
          <cell r="S589">
            <v>1.1587547547547543</v>
          </cell>
        </row>
        <row r="590">
          <cell r="D590" t="str">
            <v>2017Congo, Dem. Rep. of the</v>
          </cell>
          <cell r="E590" t="str">
            <v>Robusta</v>
          </cell>
          <cell r="F590" t="str">
            <v>P</v>
          </cell>
          <cell r="G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>
            <v>1264.0966666666666</v>
          </cell>
          <cell r="R590">
            <v>1464.41793163743</v>
          </cell>
          <cell r="S590">
            <v>1.1584698941569054</v>
          </cell>
        </row>
        <row r="591">
          <cell r="D591" t="str">
            <v>1987Gabon</v>
          </cell>
          <cell r="E591" t="str">
            <v>Robusta</v>
          </cell>
          <cell r="F591" t="str">
            <v>D</v>
          </cell>
          <cell r="G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>
            <v>260</v>
          </cell>
          <cell r="R591">
            <v>300.53656240147802</v>
          </cell>
          <cell r="S591">
            <v>1.1559098553903</v>
          </cell>
        </row>
        <row r="592">
          <cell r="D592" t="str">
            <v>1997CÃ´te d'Ivoire</v>
          </cell>
          <cell r="E592" t="str">
            <v>Robusta</v>
          </cell>
          <cell r="F592" t="str">
            <v>G</v>
          </cell>
          <cell r="G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>
            <v>505</v>
          </cell>
          <cell r="R592">
            <v>583.66937235339606</v>
          </cell>
          <cell r="S592">
            <v>1.1557809353532595</v>
          </cell>
        </row>
        <row r="593">
          <cell r="D593" t="str">
            <v>2016Angola</v>
          </cell>
          <cell r="E593" t="str">
            <v>Robusta</v>
          </cell>
          <cell r="F593" t="str">
            <v>D</v>
          </cell>
          <cell r="G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>
            <v>141.66666666666666</v>
          </cell>
          <cell r="R593">
            <v>163.65643411657899</v>
          </cell>
          <cell r="S593">
            <v>1.1552218878817342</v>
          </cell>
        </row>
        <row r="594">
          <cell r="D594" t="str">
            <v>1974El Salvador</v>
          </cell>
          <cell r="E594" t="str">
            <v>Arabica</v>
          </cell>
          <cell r="F594" t="str">
            <v>G</v>
          </cell>
          <cell r="G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>
            <v>2.1675</v>
          </cell>
          <cell r="R594">
            <v>2.4999979282546501</v>
          </cell>
          <cell r="S594">
            <v>1.153401581663045</v>
          </cell>
        </row>
        <row r="595">
          <cell r="D595" t="str">
            <v>1991Jamaica</v>
          </cell>
          <cell r="E595" t="str">
            <v>Arabica</v>
          </cell>
          <cell r="F595" t="str">
            <v>F</v>
          </cell>
          <cell r="G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>
            <v>10.515833333333331</v>
          </cell>
          <cell r="R595">
            <v>12.115875000000001</v>
          </cell>
          <cell r="S595">
            <v>1.1521554798319997</v>
          </cell>
        </row>
        <row r="596">
          <cell r="D596" t="str">
            <v>1969Kenya</v>
          </cell>
          <cell r="E596" t="str">
            <v>Arabica</v>
          </cell>
          <cell r="F596" t="str">
            <v>G</v>
          </cell>
          <cell r="G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>
            <v>6.1999999999999993</v>
          </cell>
          <cell r="R596">
            <v>7.1428600061428602</v>
          </cell>
          <cell r="S596">
            <v>1.152074194539171</v>
          </cell>
        </row>
        <row r="597">
          <cell r="D597" t="str">
            <v>1979Togo</v>
          </cell>
          <cell r="E597" t="str">
            <v>Robusta</v>
          </cell>
          <cell r="F597" t="str">
            <v>G</v>
          </cell>
          <cell r="G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>
            <v>185</v>
          </cell>
          <cell r="R597">
            <v>212.721644262377</v>
          </cell>
          <cell r="S597">
            <v>1.1498467257425784</v>
          </cell>
        </row>
        <row r="598">
          <cell r="D598" t="str">
            <v>1994Rwanda</v>
          </cell>
          <cell r="E598" t="str">
            <v>Arabica</v>
          </cell>
          <cell r="F598" t="str">
            <v>P</v>
          </cell>
          <cell r="G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>
            <v>122.5</v>
          </cell>
          <cell r="R598">
            <v>140.703847467575</v>
          </cell>
          <cell r="S598">
            <v>1.1486028364700001</v>
          </cell>
        </row>
        <row r="599">
          <cell r="D599" t="str">
            <v>1988Gabon</v>
          </cell>
          <cell r="E599" t="str">
            <v>Robusta</v>
          </cell>
          <cell r="F599" t="str">
            <v>D</v>
          </cell>
          <cell r="G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>
            <v>260</v>
          </cell>
          <cell r="R599">
            <v>297.84821881937802</v>
          </cell>
          <cell r="S599">
            <v>1.1455700723822231</v>
          </cell>
        </row>
        <row r="600">
          <cell r="D600" t="str">
            <v>2002India</v>
          </cell>
          <cell r="E600" t="str">
            <v>Arabica</v>
          </cell>
          <cell r="F600" t="str">
            <v>G</v>
          </cell>
          <cell r="G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>
            <v>42.445</v>
          </cell>
          <cell r="R600">
            <v>48.610319166666699</v>
          </cell>
          <cell r="S600">
            <v>1.1452543094985674</v>
          </cell>
        </row>
        <row r="601">
          <cell r="D601" t="str">
            <v>2015Central African Rep.</v>
          </cell>
          <cell r="E601" t="str">
            <v>Robusta</v>
          </cell>
          <cell r="F601" t="str">
            <v>G</v>
          </cell>
          <cell r="G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>
            <v>516.25</v>
          </cell>
          <cell r="R601">
            <v>591.21169798260996</v>
          </cell>
          <cell r="S601">
            <v>1.1452042575934334</v>
          </cell>
        </row>
        <row r="602">
          <cell r="D602" t="str">
            <v>1971Kenya</v>
          </cell>
          <cell r="E602" t="str">
            <v>Arabica</v>
          </cell>
          <cell r="F602" t="str">
            <v>G</v>
          </cell>
          <cell r="G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>
            <v>6.2466666666666661</v>
          </cell>
          <cell r="R602">
            <v>7.1428599977626002</v>
          </cell>
          <cell r="S602">
            <v>1.1434674489481218</v>
          </cell>
        </row>
        <row r="603">
          <cell r="D603" t="str">
            <v>1992India</v>
          </cell>
          <cell r="E603" t="str">
            <v>Robusta</v>
          </cell>
          <cell r="F603" t="str">
            <v>G</v>
          </cell>
          <cell r="G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>
            <v>22.72</v>
          </cell>
          <cell r="R603">
            <v>25.9180833333333</v>
          </cell>
          <cell r="S603">
            <v>1.1407607100938952</v>
          </cell>
        </row>
        <row r="604">
          <cell r="D604" t="str">
            <v>1998Uganda</v>
          </cell>
          <cell r="E604" t="str">
            <v>Robusta</v>
          </cell>
          <cell r="F604" t="str">
            <v>G</v>
          </cell>
          <cell r="G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>
            <v>1087.7083333333333</v>
          </cell>
          <cell r="R604">
            <v>1240.3058333333299</v>
          </cell>
          <cell r="S604">
            <v>1.140292664240564</v>
          </cell>
        </row>
        <row r="605">
          <cell r="D605" t="str">
            <v>1991Tanzania, United Rep. of</v>
          </cell>
          <cell r="E605" t="str">
            <v>Arabica</v>
          </cell>
          <cell r="F605" t="str">
            <v>P</v>
          </cell>
          <cell r="G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>
            <v>192.5</v>
          </cell>
          <cell r="R605">
            <v>219.15741666666699</v>
          </cell>
          <cell r="S605">
            <v>1.1384800865800884</v>
          </cell>
        </row>
        <row r="606">
          <cell r="D606" t="str">
            <v>1991India</v>
          </cell>
          <cell r="E606" t="str">
            <v>Robusta</v>
          </cell>
          <cell r="F606" t="str">
            <v>G</v>
          </cell>
          <cell r="G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>
            <v>20.025000000000002</v>
          </cell>
          <cell r="R606">
            <v>22.742433333333299</v>
          </cell>
          <cell r="S606">
            <v>1.1357020391177677</v>
          </cell>
        </row>
        <row r="607">
          <cell r="D607" t="str">
            <v>2002Jamaica</v>
          </cell>
          <cell r="E607" t="str">
            <v>Arabica</v>
          </cell>
          <cell r="F607" t="str">
            <v>F</v>
          </cell>
          <cell r="G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>
            <v>42.651666666666664</v>
          </cell>
          <cell r="R607">
            <v>48.415941666666697</v>
          </cell>
          <cell r="S607">
            <v>1.1351477081786574</v>
          </cell>
        </row>
        <row r="608">
          <cell r="D608" t="str">
            <v>1969Costa Rica</v>
          </cell>
          <cell r="E608" t="str">
            <v>Arabica</v>
          </cell>
          <cell r="F608" t="str">
            <v>G</v>
          </cell>
          <cell r="G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>
            <v>5.8425000000000002</v>
          </cell>
          <cell r="R608">
            <v>6.625000005625</v>
          </cell>
          <cell r="S608">
            <v>1.1339323929182712</v>
          </cell>
        </row>
        <row r="609">
          <cell r="D609" t="str">
            <v>2003Malawi</v>
          </cell>
          <cell r="E609" t="str">
            <v>Arabica</v>
          </cell>
          <cell r="F609" t="str">
            <v>G</v>
          </cell>
          <cell r="G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>
            <v>85.979166666666671</v>
          </cell>
          <cell r="R609">
            <v>97.432474999999997</v>
          </cell>
          <cell r="S609">
            <v>1.1332102738066392</v>
          </cell>
        </row>
        <row r="610">
          <cell r="D610" t="str">
            <v>1981Central African Rep.</v>
          </cell>
          <cell r="E610" t="str">
            <v>Robusta</v>
          </cell>
          <cell r="F610" t="str">
            <v>G</v>
          </cell>
          <cell r="G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>
            <v>240</v>
          </cell>
          <cell r="R610">
            <v>271.73145255032699</v>
          </cell>
          <cell r="S610">
            <v>1.1322143856263625</v>
          </cell>
        </row>
        <row r="611">
          <cell r="D611" t="str">
            <v>1998CÃ´te d'Ivoire</v>
          </cell>
          <cell r="E611" t="str">
            <v>Robusta</v>
          </cell>
          <cell r="F611" t="str">
            <v>G</v>
          </cell>
          <cell r="G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>
            <v>521.25</v>
          </cell>
          <cell r="R611">
            <v>589.951774567332</v>
          </cell>
          <cell r="S611">
            <v>1.1318019655967999</v>
          </cell>
        </row>
        <row r="612">
          <cell r="D612" t="str">
            <v>2002Malawi</v>
          </cell>
          <cell r="E612" t="str">
            <v>Arabica</v>
          </cell>
          <cell r="F612" t="str">
            <v>G</v>
          </cell>
          <cell r="G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>
            <v>67.795833333333334</v>
          </cell>
          <cell r="R612">
            <v>76.686608333333297</v>
          </cell>
          <cell r="S612">
            <v>1.1311404339008047</v>
          </cell>
        </row>
        <row r="613">
          <cell r="D613" t="str">
            <v>1993Colombia</v>
          </cell>
          <cell r="E613" t="str">
            <v>Arabica</v>
          </cell>
          <cell r="F613" t="str">
            <v>P</v>
          </cell>
          <cell r="G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>
            <v>764.23583333333329</v>
          </cell>
          <cell r="R613">
            <v>863.06468333333305</v>
          </cell>
          <cell r="S613">
            <v>1.1293172155628222</v>
          </cell>
        </row>
        <row r="614">
          <cell r="D614" t="str">
            <v>1978Central African Rep.</v>
          </cell>
          <cell r="E614" t="str">
            <v>Robusta</v>
          </cell>
          <cell r="F614" t="str">
            <v>G</v>
          </cell>
          <cell r="G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>
            <v>200</v>
          </cell>
          <cell r="R614">
            <v>225.65586023395699</v>
          </cell>
          <cell r="S614">
            <v>1.1282793011697849</v>
          </cell>
        </row>
        <row r="615">
          <cell r="D615" t="str">
            <v>1992Guatemala</v>
          </cell>
          <cell r="E615" t="str">
            <v>Arabica</v>
          </cell>
          <cell r="F615" t="str">
            <v>G</v>
          </cell>
          <cell r="G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>
            <v>4.5874999999999995</v>
          </cell>
          <cell r="R615">
            <v>5.1706300000000001</v>
          </cell>
          <cell r="S615">
            <v>1.1271128065395097</v>
          </cell>
        </row>
        <row r="616">
          <cell r="D616" t="str">
            <v>1994Bolivia</v>
          </cell>
          <cell r="E616" t="str">
            <v>Arabica</v>
          </cell>
          <cell r="F616" t="str">
            <v>P</v>
          </cell>
          <cell r="G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>
            <v>4.1025</v>
          </cell>
          <cell r="R616">
            <v>4.6205166666666697</v>
          </cell>
          <cell r="S616">
            <v>1.126268535445867</v>
          </cell>
        </row>
        <row r="617">
          <cell r="D617" t="str">
            <v>1991Rwanda</v>
          </cell>
          <cell r="E617" t="str">
            <v>Arabica</v>
          </cell>
          <cell r="F617" t="str">
            <v>P</v>
          </cell>
          <cell r="G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>
            <v>111.25</v>
          </cell>
          <cell r="R617">
            <v>125.1642483</v>
          </cell>
          <cell r="S617">
            <v>1.1250718948314606</v>
          </cell>
        </row>
        <row r="618">
          <cell r="D618" t="str">
            <v>1985Tanzania, United Rep. of</v>
          </cell>
          <cell r="E618" t="str">
            <v>Robusta</v>
          </cell>
          <cell r="F618" t="str">
            <v>P</v>
          </cell>
          <cell r="G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>
            <v>15.585714285714285</v>
          </cell>
          <cell r="R618">
            <v>17.472333333083299</v>
          </cell>
          <cell r="S618">
            <v>1.1210479682088277</v>
          </cell>
        </row>
        <row r="619">
          <cell r="D619" t="str">
            <v>2000Uganda</v>
          </cell>
          <cell r="E619" t="str">
            <v>Arabica</v>
          </cell>
          <cell r="F619" t="str">
            <v>G</v>
          </cell>
          <cell r="G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>
            <v>1468.75</v>
          </cell>
          <cell r="R619">
            <v>1644.4753333333299</v>
          </cell>
          <cell r="S619">
            <v>1.1196427801418416</v>
          </cell>
        </row>
        <row r="620">
          <cell r="D620" t="str">
            <v>1975Papua New Guinea</v>
          </cell>
          <cell r="E620" t="str">
            <v>Arabica</v>
          </cell>
          <cell r="F620" t="str">
            <v>G</v>
          </cell>
          <cell r="G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>
            <v>0.68500000000000005</v>
          </cell>
          <cell r="R620">
            <v>0.76389333233333301</v>
          </cell>
          <cell r="S620">
            <v>1.1151727479318729</v>
          </cell>
        </row>
        <row r="621">
          <cell r="D621" t="str">
            <v>1971Costa Rica</v>
          </cell>
          <cell r="E621" t="str">
            <v>Arabica</v>
          </cell>
          <cell r="F621" t="str">
            <v>G</v>
          </cell>
          <cell r="G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>
            <v>5.9424999999999999</v>
          </cell>
          <cell r="R621">
            <v>6.6258333384062498</v>
          </cell>
          <cell r="S621">
            <v>1.1149908857225495</v>
          </cell>
        </row>
        <row r="622">
          <cell r="D622" t="str">
            <v>2017Ghana</v>
          </cell>
          <cell r="E622" t="str">
            <v>Robusta</v>
          </cell>
          <cell r="F622" t="str">
            <v>G</v>
          </cell>
          <cell r="G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>
            <v>3.9099999999999997</v>
          </cell>
          <cell r="R622">
            <v>4.3505333333333303</v>
          </cell>
          <cell r="S622">
            <v>1.112668371696504</v>
          </cell>
        </row>
        <row r="623">
          <cell r="D623" t="str">
            <v>1994Uganda</v>
          </cell>
          <cell r="E623" t="str">
            <v>Robusta</v>
          </cell>
          <cell r="F623" t="str">
            <v>G</v>
          </cell>
          <cell r="G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>
            <v>881.25</v>
          </cell>
          <cell r="R623">
            <v>979.44541666666703</v>
          </cell>
          <cell r="S623">
            <v>1.1114274231678491</v>
          </cell>
        </row>
        <row r="624">
          <cell r="D624" t="str">
            <v>2005Uganda</v>
          </cell>
          <cell r="E624" t="str">
            <v>Robusta</v>
          </cell>
          <cell r="F624" t="str">
            <v>G</v>
          </cell>
          <cell r="G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>
            <v>1604.1666666666667</v>
          </cell>
          <cell r="R624">
            <v>1780.54026086523</v>
          </cell>
          <cell r="S624">
            <v>1.1099471756042991</v>
          </cell>
        </row>
        <row r="625">
          <cell r="D625" t="str">
            <v>2006Tanzania, United Rep. of</v>
          </cell>
          <cell r="E625" t="str">
            <v>Arabica</v>
          </cell>
          <cell r="F625" t="str">
            <v>P</v>
          </cell>
          <cell r="G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>
            <v>1130</v>
          </cell>
          <cell r="R625">
            <v>1251.89997292515</v>
          </cell>
          <cell r="S625">
            <v>1.1078760822346461</v>
          </cell>
        </row>
        <row r="626">
          <cell r="D626" t="str">
            <v>2003Kenya</v>
          </cell>
          <cell r="E626" t="str">
            <v>Arabica</v>
          </cell>
          <cell r="F626" t="str">
            <v>G</v>
          </cell>
          <cell r="G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>
            <v>68.594166666666652</v>
          </cell>
          <cell r="R626">
            <v>75.935569444444397</v>
          </cell>
          <cell r="S626">
            <v>1.1070266341080182</v>
          </cell>
        </row>
        <row r="627">
          <cell r="D627" t="str">
            <v>1975Philippines</v>
          </cell>
          <cell r="E627" t="str">
            <v>Robusta</v>
          </cell>
          <cell r="F627" t="str">
            <v>G</v>
          </cell>
          <cell r="G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>
            <v>6.5591666666666661</v>
          </cell>
          <cell r="R627">
            <v>7.2478999990000004</v>
          </cell>
          <cell r="S627">
            <v>1.1050031760640326</v>
          </cell>
        </row>
        <row r="628">
          <cell r="D628" t="str">
            <v>2004Papua New Guinea</v>
          </cell>
          <cell r="E628" t="str">
            <v>Arabica</v>
          </cell>
          <cell r="F628" t="str">
            <v>G</v>
          </cell>
          <cell r="G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>
            <v>2.9175</v>
          </cell>
          <cell r="R628">
            <v>3.2225401036691999</v>
          </cell>
          <cell r="S628">
            <v>1.1045553054564523</v>
          </cell>
        </row>
        <row r="629">
          <cell r="D629" t="str">
            <v>1964Kenya</v>
          </cell>
          <cell r="E629" t="str">
            <v>Arabica</v>
          </cell>
          <cell r="F629" t="str">
            <v>G</v>
          </cell>
          <cell r="G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>
            <v>6.4866666666666681</v>
          </cell>
          <cell r="R629">
            <v>7.1428600061428602</v>
          </cell>
          <cell r="S629">
            <v>1.1011603298267512</v>
          </cell>
        </row>
        <row r="630">
          <cell r="D630" t="str">
            <v>2005Jamaica</v>
          </cell>
          <cell r="E630" t="str">
            <v>Arabica</v>
          </cell>
          <cell r="F630" t="str">
            <v>F</v>
          </cell>
          <cell r="G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>
            <v>56.595833333333339</v>
          </cell>
          <cell r="R630">
            <v>62.280714944083698</v>
          </cell>
          <cell r="S630">
            <v>1.1004469989383852</v>
          </cell>
        </row>
        <row r="631">
          <cell r="D631" t="str">
            <v>2010Gabon</v>
          </cell>
          <cell r="E631" t="str">
            <v>Robusta</v>
          </cell>
          <cell r="F631" t="str">
            <v>D</v>
          </cell>
          <cell r="G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>
            <v>450</v>
          </cell>
          <cell r="R631">
            <v>494.794262222947</v>
          </cell>
          <cell r="S631">
            <v>1.0995428049398823</v>
          </cell>
        </row>
        <row r="632">
          <cell r="D632" t="str">
            <v>2000Brazil</v>
          </cell>
          <cell r="E632" t="str">
            <v>Robusta</v>
          </cell>
          <cell r="F632" t="str">
            <v>G</v>
          </cell>
          <cell r="G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>
            <v>1.6641666666666666</v>
          </cell>
          <cell r="R632">
            <v>1.8294231220756101</v>
          </cell>
          <cell r="S632">
            <v>1.0993028274865959</v>
          </cell>
        </row>
        <row r="633">
          <cell r="D633" t="str">
            <v>1966Costa Rica</v>
          </cell>
          <cell r="E633" t="str">
            <v>Arabica</v>
          </cell>
          <cell r="F633" t="str">
            <v>G</v>
          </cell>
          <cell r="G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>
            <v>6.0274999999999999</v>
          </cell>
          <cell r="R633">
            <v>6.625000005625</v>
          </cell>
          <cell r="S633">
            <v>1.0991289930526753</v>
          </cell>
        </row>
        <row r="634">
          <cell r="D634" t="str">
            <v>1990Haiti</v>
          </cell>
          <cell r="E634" t="str">
            <v>Arabica</v>
          </cell>
          <cell r="F634" t="str">
            <v>G</v>
          </cell>
          <cell r="G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>
            <v>4.5508333333333333</v>
          </cell>
          <cell r="R634">
            <v>5</v>
          </cell>
          <cell r="S634">
            <v>1.0986998718183483</v>
          </cell>
        </row>
        <row r="635">
          <cell r="D635" t="str">
            <v>2006Madagascar, Rep. of</v>
          </cell>
          <cell r="E635" t="str">
            <v>Robusta</v>
          </cell>
          <cell r="F635" t="str">
            <v>G</v>
          </cell>
          <cell r="G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>
            <v>1951.4444444444443</v>
          </cell>
          <cell r="R635">
            <v>2142.3016666666699</v>
          </cell>
          <cell r="S635">
            <v>1.0978030518704112</v>
          </cell>
        </row>
        <row r="636">
          <cell r="D636" t="str">
            <v>1976Trinidad and Tobago</v>
          </cell>
          <cell r="E636" t="str">
            <v>Robusta</v>
          </cell>
          <cell r="F636" t="str">
            <v>G</v>
          </cell>
          <cell r="G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>
            <v>2.2224999999999997</v>
          </cell>
          <cell r="R636">
            <v>2.4357864317</v>
          </cell>
          <cell r="S636">
            <v>1.0959668984026998</v>
          </cell>
        </row>
        <row r="637">
          <cell r="D637" t="str">
            <v>1982CÃ´te d'Ivoire</v>
          </cell>
          <cell r="E637" t="str">
            <v>Robusta</v>
          </cell>
          <cell r="F637" t="str">
            <v>G</v>
          </cell>
          <cell r="G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>
            <v>300</v>
          </cell>
          <cell r="R637">
            <v>328.60625269898998</v>
          </cell>
          <cell r="S637">
            <v>1.0953541756632998</v>
          </cell>
        </row>
        <row r="638">
          <cell r="D638" t="str">
            <v>1988Papua New Guinea</v>
          </cell>
          <cell r="E638" t="str">
            <v>Robusta</v>
          </cell>
          <cell r="F638" t="str">
            <v>G</v>
          </cell>
          <cell r="G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>
            <v>0.79166666666666663</v>
          </cell>
          <cell r="R638">
            <v>0.8670525</v>
          </cell>
          <cell r="S638">
            <v>1.0952242105263159</v>
          </cell>
        </row>
        <row r="639">
          <cell r="D639" t="str">
            <v>1984Cameroon</v>
          </cell>
          <cell r="E639" t="str">
            <v>Robusta</v>
          </cell>
          <cell r="F639" t="str">
            <v>G</v>
          </cell>
          <cell r="G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>
            <v>400</v>
          </cell>
          <cell r="R639">
            <v>436.95666578800802</v>
          </cell>
          <cell r="S639">
            <v>1.09239166447002</v>
          </cell>
        </row>
        <row r="640">
          <cell r="D640" t="str">
            <v>1993Guatemala</v>
          </cell>
          <cell r="E640" t="str">
            <v>Arabica</v>
          </cell>
          <cell r="F640" t="str">
            <v>G</v>
          </cell>
          <cell r="G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>
            <v>5.163333333333334</v>
          </cell>
          <cell r="R640">
            <v>5.6353625000000003</v>
          </cell>
          <cell r="S640">
            <v>1.0914194641704325</v>
          </cell>
        </row>
        <row r="641">
          <cell r="D641" t="str">
            <v>1981Indonesia</v>
          </cell>
          <cell r="E641" t="str">
            <v>Robusta</v>
          </cell>
          <cell r="F641" t="str">
            <v>G</v>
          </cell>
          <cell r="G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>
            <v>579</v>
          </cell>
          <cell r="R641">
            <v>631.75666666416703</v>
          </cell>
          <cell r="S641">
            <v>1.0911168681591832</v>
          </cell>
        </row>
        <row r="642">
          <cell r="D642" t="str">
            <v>1996Burundi</v>
          </cell>
          <cell r="E642" t="str">
            <v>Arabica</v>
          </cell>
          <cell r="F642" t="str">
            <v>P</v>
          </cell>
          <cell r="G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>
            <v>277.5</v>
          </cell>
          <cell r="R642">
            <v>302.74666666666701</v>
          </cell>
          <cell r="S642">
            <v>1.0909789789789803</v>
          </cell>
        </row>
        <row r="643">
          <cell r="D643" t="str">
            <v>1997Uganda</v>
          </cell>
          <cell r="E643" t="str">
            <v>Robusta</v>
          </cell>
          <cell r="F643" t="str">
            <v>G</v>
          </cell>
          <cell r="G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>
            <v>992.70833333333337</v>
          </cell>
          <cell r="R643">
            <v>1083.00866666667</v>
          </cell>
          <cell r="S643">
            <v>1.0909636096537285</v>
          </cell>
        </row>
        <row r="644">
          <cell r="D644" t="str">
            <v>1998Burundi</v>
          </cell>
          <cell r="E644" t="str">
            <v>Arabica</v>
          </cell>
          <cell r="F644" t="str">
            <v>P</v>
          </cell>
          <cell r="G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>
            <v>411.25</v>
          </cell>
          <cell r="R644">
            <v>447.76583333333298</v>
          </cell>
          <cell r="S644">
            <v>1.0887922998986821</v>
          </cell>
        </row>
        <row r="645">
          <cell r="D645" t="str">
            <v>1974Papua New Guinea</v>
          </cell>
          <cell r="E645" t="str">
            <v>Arabica</v>
          </cell>
          <cell r="F645" t="str">
            <v>G</v>
          </cell>
          <cell r="G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>
            <v>0.64</v>
          </cell>
          <cell r="R645">
            <v>0.69666586863809599</v>
          </cell>
          <cell r="S645">
            <v>1.088540419747025</v>
          </cell>
        </row>
        <row r="646">
          <cell r="D646" t="str">
            <v>2005Philippines</v>
          </cell>
          <cell r="E646" t="str">
            <v>Robusta</v>
          </cell>
          <cell r="F646" t="str">
            <v>G</v>
          </cell>
          <cell r="G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>
            <v>50.618333333333339</v>
          </cell>
          <cell r="R646">
            <v>55.085491666666698</v>
          </cell>
          <cell r="S646">
            <v>1.0882517862434564</v>
          </cell>
        </row>
        <row r="647">
          <cell r="D647" t="str">
            <v>2003Honduras</v>
          </cell>
          <cell r="E647" t="str">
            <v>Arabica</v>
          </cell>
          <cell r="F647" t="str">
            <v>G</v>
          </cell>
          <cell r="G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>
            <v>15.987500000000002</v>
          </cell>
          <cell r="R647">
            <v>17.352491666666701</v>
          </cell>
          <cell r="S647">
            <v>1.0853786812614041</v>
          </cell>
        </row>
        <row r="648">
          <cell r="D648" t="str">
            <v>2002Colombia</v>
          </cell>
          <cell r="E648" t="str">
            <v>Arabica</v>
          </cell>
          <cell r="F648" t="str">
            <v>P</v>
          </cell>
          <cell r="G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>
            <v>2307.6716666666666</v>
          </cell>
          <cell r="R648">
            <v>2504.2413308333298</v>
          </cell>
          <cell r="S648">
            <v>1.0851809497018263</v>
          </cell>
        </row>
        <row r="649">
          <cell r="D649" t="str">
            <v>1986Central African Rep.</v>
          </cell>
          <cell r="E649" t="str">
            <v>Robusta</v>
          </cell>
          <cell r="F649" t="str">
            <v>G</v>
          </cell>
          <cell r="G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>
            <v>320</v>
          </cell>
          <cell r="R649">
            <v>346.305903554493</v>
          </cell>
          <cell r="S649">
            <v>1.0822059486077906</v>
          </cell>
        </row>
        <row r="650">
          <cell r="D650" t="str">
            <v>1974Costa Rica</v>
          </cell>
          <cell r="E650" t="str">
            <v>Arabica</v>
          </cell>
          <cell r="F650" t="str">
            <v>G</v>
          </cell>
          <cell r="G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>
            <v>7.335</v>
          </cell>
          <cell r="R650">
            <v>7.9299999989999996</v>
          </cell>
          <cell r="S650">
            <v>1.0811179276073619</v>
          </cell>
        </row>
        <row r="651">
          <cell r="D651" t="str">
            <v>2003Indonesia</v>
          </cell>
          <cell r="E651" t="str">
            <v>Arabica</v>
          </cell>
          <cell r="F651" t="str">
            <v>G</v>
          </cell>
          <cell r="G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>
            <v>7945.833333333333</v>
          </cell>
          <cell r="R651">
            <v>8577.1333333333296</v>
          </cell>
          <cell r="S651">
            <v>1.0794504457262712</v>
          </cell>
        </row>
        <row r="652">
          <cell r="D652" t="str">
            <v>1997Burundi</v>
          </cell>
          <cell r="E652" t="str">
            <v>Arabica</v>
          </cell>
          <cell r="F652" t="str">
            <v>P</v>
          </cell>
          <cell r="G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>
            <v>327.5</v>
          </cell>
          <cell r="R652">
            <v>352.35083333333301</v>
          </cell>
          <cell r="S652">
            <v>1.075880407124681</v>
          </cell>
        </row>
        <row r="653">
          <cell r="D653" t="str">
            <v>2011CÃ´te d'Ivoire</v>
          </cell>
          <cell r="E653" t="str">
            <v>Robusta</v>
          </cell>
          <cell r="F653" t="str">
            <v>G</v>
          </cell>
          <cell r="G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>
            <v>439.875</v>
          </cell>
          <cell r="R653">
            <v>471.24862571893698</v>
          </cell>
          <cell r="S653">
            <v>1.0713239573036362</v>
          </cell>
        </row>
        <row r="654">
          <cell r="D654" t="str">
            <v>2010Togo</v>
          </cell>
          <cell r="E654" t="str">
            <v>Robusta</v>
          </cell>
          <cell r="F654" t="str">
            <v>G</v>
          </cell>
          <cell r="G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>
            <v>462.58333333333331</v>
          </cell>
          <cell r="R654">
            <v>494.794262222947</v>
          </cell>
          <cell r="S654">
            <v>1.0696327052198458</v>
          </cell>
        </row>
        <row r="655">
          <cell r="D655" t="str">
            <v>2005Nicaragua</v>
          </cell>
          <cell r="E655" t="str">
            <v>Arabica</v>
          </cell>
          <cell r="F655" t="str">
            <v>P</v>
          </cell>
          <cell r="G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>
            <v>15.652499999999998</v>
          </cell>
          <cell r="R655">
            <v>16.733329534050199</v>
          </cell>
          <cell r="S655">
            <v>1.0690515594346079</v>
          </cell>
        </row>
        <row r="656">
          <cell r="D656" t="str">
            <v>1992Philippines</v>
          </cell>
          <cell r="E656" t="str">
            <v>Robusta</v>
          </cell>
          <cell r="F656" t="str">
            <v>G</v>
          </cell>
          <cell r="G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>
            <v>23.884999999999991</v>
          </cell>
          <cell r="R656">
            <v>25.512491666666701</v>
          </cell>
          <cell r="S656">
            <v>1.0681386504779866</v>
          </cell>
        </row>
        <row r="657">
          <cell r="D657" t="str">
            <v>2003Brazil</v>
          </cell>
          <cell r="E657" t="str">
            <v>Arabica</v>
          </cell>
          <cell r="F657" t="str">
            <v>G</v>
          </cell>
          <cell r="G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>
            <v>2.8974999999999995</v>
          </cell>
          <cell r="R657">
            <v>3.0774751184780098</v>
          </cell>
          <cell r="S657">
            <v>1.062113932175327</v>
          </cell>
        </row>
        <row r="658">
          <cell r="D658" t="str">
            <v>2001Dominican Rep.</v>
          </cell>
          <cell r="E658" t="str">
            <v>Arabica</v>
          </cell>
          <cell r="F658" t="str">
            <v>G</v>
          </cell>
          <cell r="G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>
            <v>15.749166666666667</v>
          </cell>
          <cell r="R658">
            <v>16.690961523125999</v>
          </cell>
          <cell r="S658">
            <v>1.0597996628261388</v>
          </cell>
        </row>
        <row r="659">
          <cell r="D659" t="str">
            <v>1982Indonesia</v>
          </cell>
          <cell r="E659" t="str">
            <v>Robusta</v>
          </cell>
          <cell r="F659" t="str">
            <v>G</v>
          </cell>
          <cell r="G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>
            <v>624.5</v>
          </cell>
          <cell r="R659">
            <v>661.42074999925001</v>
          </cell>
          <cell r="S659">
            <v>1.0591204963959167</v>
          </cell>
        </row>
        <row r="660">
          <cell r="D660" t="str">
            <v>1983Cameroon</v>
          </cell>
          <cell r="E660" t="str">
            <v>Robusta</v>
          </cell>
          <cell r="F660" t="str">
            <v>G</v>
          </cell>
          <cell r="G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>
            <v>360</v>
          </cell>
          <cell r="R660">
            <v>381.06603602462798</v>
          </cell>
          <cell r="S660">
            <v>1.0585167667350777</v>
          </cell>
        </row>
        <row r="661">
          <cell r="D661" t="str">
            <v>2007Central African Rep.</v>
          </cell>
          <cell r="E661" t="str">
            <v>Robusta</v>
          </cell>
          <cell r="F661" t="str">
            <v>G</v>
          </cell>
          <cell r="G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>
            <v>452.33</v>
          </cell>
          <cell r="R661">
            <v>478.63371847636301</v>
          </cell>
          <cell r="S661">
            <v>1.0581516116029515</v>
          </cell>
        </row>
        <row r="662">
          <cell r="D662" t="str">
            <v>1980Togo</v>
          </cell>
          <cell r="E662" t="str">
            <v>Robusta</v>
          </cell>
          <cell r="F662" t="str">
            <v>G</v>
          </cell>
          <cell r="G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>
            <v>200</v>
          </cell>
          <cell r="R662">
            <v>211.27955541470499</v>
          </cell>
          <cell r="S662">
            <v>1.0563977770735249</v>
          </cell>
        </row>
        <row r="663">
          <cell r="D663" t="str">
            <v>2000Peru</v>
          </cell>
          <cell r="E663" t="str">
            <v>Arabica</v>
          </cell>
          <cell r="F663" t="str">
            <v>P</v>
          </cell>
          <cell r="G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>
            <v>3.313333333333333</v>
          </cell>
          <cell r="R663">
            <v>3.49</v>
          </cell>
          <cell r="S663">
            <v>1.0533199195171028</v>
          </cell>
        </row>
        <row r="664">
          <cell r="D664" t="str">
            <v>1975Thailand</v>
          </cell>
          <cell r="E664" t="str">
            <v>Robusta</v>
          </cell>
          <cell r="F664" t="str">
            <v>G</v>
          </cell>
          <cell r="G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>
            <v>19.37</v>
          </cell>
          <cell r="R664">
            <v>20.379269485649299</v>
          </cell>
          <cell r="S664">
            <v>1.0521047746850438</v>
          </cell>
        </row>
        <row r="665">
          <cell r="D665" t="str">
            <v>1999Togo</v>
          </cell>
          <cell r="E665" t="str">
            <v>Robusta</v>
          </cell>
          <cell r="F665" t="str">
            <v>G</v>
          </cell>
          <cell r="G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>
            <v>585</v>
          </cell>
          <cell r="R665">
            <v>615.47334931916396</v>
          </cell>
          <cell r="S665">
            <v>1.0520911954173744</v>
          </cell>
        </row>
        <row r="666">
          <cell r="D666" t="str">
            <v>2001Mexico</v>
          </cell>
          <cell r="E666" t="str">
            <v>Arabica</v>
          </cell>
          <cell r="F666" t="str">
            <v>P</v>
          </cell>
          <cell r="G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>
            <v>8.9124999999999996</v>
          </cell>
          <cell r="R666">
            <v>9.3423416666666697</v>
          </cell>
          <cell r="S666">
            <v>1.0482290790088831</v>
          </cell>
        </row>
        <row r="667">
          <cell r="D667" t="str">
            <v>1989Tanzania, United Rep. of</v>
          </cell>
          <cell r="E667" t="str">
            <v>Arabica</v>
          </cell>
          <cell r="F667" t="str">
            <v>P</v>
          </cell>
          <cell r="G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>
            <v>136.96</v>
          </cell>
          <cell r="R667">
            <v>143.376916666667</v>
          </cell>
          <cell r="S667">
            <v>1.0468524873442391</v>
          </cell>
        </row>
        <row r="668">
          <cell r="D668" t="str">
            <v>2009Gabon</v>
          </cell>
          <cell r="E668" t="str">
            <v>Robusta</v>
          </cell>
          <cell r="F668" t="str">
            <v>D</v>
          </cell>
          <cell r="G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>
            <v>450</v>
          </cell>
          <cell r="R668">
            <v>470.29342334139801</v>
          </cell>
          <cell r="S668">
            <v>1.0450964963142177</v>
          </cell>
        </row>
        <row r="669">
          <cell r="D669" t="str">
            <v>2000Tanzania, United Rep. of</v>
          </cell>
          <cell r="E669" t="str">
            <v>Arabica</v>
          </cell>
          <cell r="F669" t="str">
            <v>P</v>
          </cell>
          <cell r="G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>
            <v>766.66666666666663</v>
          </cell>
          <cell r="R669">
            <v>800.40851666666697</v>
          </cell>
          <cell r="S669">
            <v>1.0440111086956527</v>
          </cell>
        </row>
        <row r="670">
          <cell r="D670" t="str">
            <v>2003India</v>
          </cell>
          <cell r="E670" t="str">
            <v>Arabica</v>
          </cell>
          <cell r="F670" t="str">
            <v>G</v>
          </cell>
          <cell r="G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>
            <v>44.653333333333336</v>
          </cell>
          <cell r="R670">
            <v>46.583284166666701</v>
          </cell>
          <cell r="S670">
            <v>1.0432207561958802</v>
          </cell>
        </row>
        <row r="671">
          <cell r="D671" t="str">
            <v>1992Colombia</v>
          </cell>
          <cell r="E671" t="str">
            <v>Arabica</v>
          </cell>
          <cell r="F671" t="str">
            <v>P</v>
          </cell>
          <cell r="G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>
            <v>728.0391666666668</v>
          </cell>
          <cell r="R671">
            <v>759.28200000000004</v>
          </cell>
          <cell r="S671">
            <v>1.0429136710822562</v>
          </cell>
        </row>
        <row r="672">
          <cell r="D672" t="str">
            <v>1989Togo</v>
          </cell>
          <cell r="E672" t="str">
            <v>Robusta</v>
          </cell>
          <cell r="F672" t="str">
            <v>G</v>
          </cell>
          <cell r="G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>
            <v>306.25</v>
          </cell>
          <cell r="R672">
            <v>319.008299487903</v>
          </cell>
          <cell r="S672">
            <v>1.0416597534298873</v>
          </cell>
        </row>
        <row r="673">
          <cell r="D673" t="str">
            <v>2009Central African Rep.</v>
          </cell>
          <cell r="E673" t="str">
            <v>Robusta</v>
          </cell>
          <cell r="F673" t="str">
            <v>G</v>
          </cell>
          <cell r="G673" t="e">
            <v>#N/A</v>
          </cell>
          <cell r="H673" t="e">
            <v>#N/A</v>
          </cell>
          <cell r="I673" t="e">
            <v>#N/A</v>
          </cell>
          <cell r="J673" t="e">
            <v>#N/A</v>
          </cell>
          <cell r="K673" t="e">
            <v>#N/A</v>
          </cell>
          <cell r="L673" t="e">
            <v>#N/A</v>
          </cell>
          <cell r="M673" t="e">
            <v>#N/A</v>
          </cell>
          <cell r="N673" t="e">
            <v>#N/A</v>
          </cell>
          <cell r="O673" t="e">
            <v>#N/A</v>
          </cell>
          <cell r="P673" t="e">
            <v>#N/A</v>
          </cell>
          <cell r="Q673">
            <v>451.74749999999995</v>
          </cell>
          <cell r="R673">
            <v>470.29342334139801</v>
          </cell>
          <cell r="S673">
            <v>1.0410537376330762</v>
          </cell>
        </row>
        <row r="674">
          <cell r="D674" t="str">
            <v>1997Cameroon</v>
          </cell>
          <cell r="E674" t="str">
            <v>Arabica</v>
          </cell>
          <cell r="F674" t="str">
            <v>G</v>
          </cell>
          <cell r="G674" t="e">
            <v>#N/A</v>
          </cell>
          <cell r="H674" t="e">
            <v>#N/A</v>
          </cell>
          <cell r="I674" t="e">
            <v>#N/A</v>
          </cell>
          <cell r="J674" t="e">
            <v>#N/A</v>
          </cell>
          <cell r="K674" t="e">
            <v>#N/A</v>
          </cell>
          <cell r="L674" t="e">
            <v>#N/A</v>
          </cell>
          <cell r="M674" t="e">
            <v>#N/A</v>
          </cell>
          <cell r="N674" t="e">
            <v>#N/A</v>
          </cell>
          <cell r="O674" t="e">
            <v>#N/A</v>
          </cell>
          <cell r="P674" t="e">
            <v>#N/A</v>
          </cell>
          <cell r="Q674">
            <v>561.25</v>
          </cell>
          <cell r="R674">
            <v>583.66937235339606</v>
          </cell>
          <cell r="S674">
            <v>1.0399454295828883</v>
          </cell>
        </row>
        <row r="675">
          <cell r="D675" t="str">
            <v>1985Cameroon</v>
          </cell>
          <cell r="E675" t="str">
            <v>Robusta</v>
          </cell>
          <cell r="F675" t="str">
            <v>G</v>
          </cell>
          <cell r="G675" t="e">
            <v>#N/A</v>
          </cell>
          <cell r="H675" t="e">
            <v>#N/A</v>
          </cell>
          <cell r="I675" t="e">
            <v>#N/A</v>
          </cell>
          <cell r="J675" t="e">
            <v>#N/A</v>
          </cell>
          <cell r="K675" t="e">
            <v>#N/A</v>
          </cell>
          <cell r="L675" t="e">
            <v>#N/A</v>
          </cell>
          <cell r="M675" t="e">
            <v>#N/A</v>
          </cell>
          <cell r="N675" t="e">
            <v>#N/A</v>
          </cell>
          <cell r="O675" t="e">
            <v>#N/A</v>
          </cell>
          <cell r="P675" t="e">
            <v>#N/A</v>
          </cell>
          <cell r="Q675">
            <v>432.5</v>
          </cell>
          <cell r="R675">
            <v>449.26296271160697</v>
          </cell>
          <cell r="S675">
            <v>1.0387582952869525</v>
          </cell>
        </row>
        <row r="676">
          <cell r="D676" t="str">
            <v>1991Burundi</v>
          </cell>
          <cell r="E676" t="str">
            <v>Arabica</v>
          </cell>
          <cell r="F676" t="str">
            <v>P</v>
          </cell>
          <cell r="G676" t="e">
            <v>#N/A</v>
          </cell>
          <cell r="H676" t="e">
            <v>#N/A</v>
          </cell>
          <cell r="I676" t="e">
            <v>#N/A</v>
          </cell>
          <cell r="J676" t="e">
            <v>#N/A</v>
          </cell>
          <cell r="K676" t="e">
            <v>#N/A</v>
          </cell>
          <cell r="L676" t="e">
            <v>#N/A</v>
          </cell>
          <cell r="M676" t="e">
            <v>#N/A</v>
          </cell>
          <cell r="N676" t="e">
            <v>#N/A</v>
          </cell>
          <cell r="O676" t="e">
            <v>#N/A</v>
          </cell>
          <cell r="P676" t="e">
            <v>#N/A</v>
          </cell>
          <cell r="Q676">
            <v>175</v>
          </cell>
          <cell r="R676">
            <v>181.512583333333</v>
          </cell>
          <cell r="S676">
            <v>1.03721476190476</v>
          </cell>
        </row>
        <row r="677">
          <cell r="D677" t="str">
            <v>2001Ethiopia, The Federal Dem. Rep. of</v>
          </cell>
          <cell r="E677" t="str">
            <v>Arabica</v>
          </cell>
          <cell r="F677" t="str">
            <v>G</v>
          </cell>
          <cell r="G677" t="e">
            <v>#N/A</v>
          </cell>
          <cell r="H677" t="e">
            <v>#N/A</v>
          </cell>
          <cell r="I677" t="e">
            <v>#N/A</v>
          </cell>
          <cell r="J677" t="e">
            <v>#N/A</v>
          </cell>
          <cell r="K677" t="e">
            <v>#N/A</v>
          </cell>
          <cell r="L677" t="e">
            <v>#N/A</v>
          </cell>
          <cell r="M677" t="e">
            <v>#N/A</v>
          </cell>
          <cell r="N677" t="e">
            <v>#N/A</v>
          </cell>
          <cell r="O677" t="e">
            <v>#N/A</v>
          </cell>
          <cell r="P677" t="e">
            <v>#N/A</v>
          </cell>
          <cell r="Q677">
            <v>8.1558333333333337</v>
          </cell>
          <cell r="R677">
            <v>8.4574916666666695</v>
          </cell>
          <cell r="S677">
            <v>1.0369868192500258</v>
          </cell>
        </row>
        <row r="678">
          <cell r="D678" t="str">
            <v>2001India</v>
          </cell>
          <cell r="E678" t="str">
            <v>Arabica</v>
          </cell>
          <cell r="F678" t="str">
            <v>G</v>
          </cell>
          <cell r="G678" t="e">
            <v>#N/A</v>
          </cell>
          <cell r="H678" t="e">
            <v>#N/A</v>
          </cell>
          <cell r="I678" t="e">
            <v>#N/A</v>
          </cell>
          <cell r="J678" t="e">
            <v>#N/A</v>
          </cell>
          <cell r="K678" t="e">
            <v>#N/A</v>
          </cell>
          <cell r="L678" t="e">
            <v>#N/A</v>
          </cell>
          <cell r="M678" t="e">
            <v>#N/A</v>
          </cell>
          <cell r="N678" t="e">
            <v>#N/A</v>
          </cell>
          <cell r="O678" t="e">
            <v>#N/A</v>
          </cell>
          <cell r="P678" t="e">
            <v>#N/A</v>
          </cell>
          <cell r="Q678">
            <v>45.548333333333325</v>
          </cell>
          <cell r="R678">
            <v>47.186414166666701</v>
          </cell>
          <cell r="S678">
            <v>1.0359635734933597</v>
          </cell>
        </row>
        <row r="679">
          <cell r="D679" t="str">
            <v>1991Thailand</v>
          </cell>
          <cell r="E679" t="str">
            <v>Robusta</v>
          </cell>
          <cell r="F679" t="str">
            <v>G</v>
          </cell>
          <cell r="G679" t="e">
            <v>#N/A</v>
          </cell>
          <cell r="H679" t="e">
            <v>#N/A</v>
          </cell>
          <cell r="I679" t="e">
            <v>#N/A</v>
          </cell>
          <cell r="J679" t="e">
            <v>#N/A</v>
          </cell>
          <cell r="K679" t="e">
            <v>#N/A</v>
          </cell>
          <cell r="L679" t="e">
            <v>#N/A</v>
          </cell>
          <cell r="M679" t="e">
            <v>#N/A</v>
          </cell>
          <cell r="N679" t="e">
            <v>#N/A</v>
          </cell>
          <cell r="O679" t="e">
            <v>#N/A</v>
          </cell>
          <cell r="P679" t="e">
            <v>#N/A</v>
          </cell>
          <cell r="Q679">
            <v>24.643999999999998</v>
          </cell>
          <cell r="R679">
            <v>25.5167954060799</v>
          </cell>
          <cell r="S679">
            <v>1.0354161421067969</v>
          </cell>
        </row>
        <row r="680">
          <cell r="D680" t="str">
            <v>1972Costa Rica</v>
          </cell>
          <cell r="E680" t="str">
            <v>Arabica</v>
          </cell>
          <cell r="F680" t="str">
            <v>G</v>
          </cell>
          <cell r="G680" t="e">
            <v>#N/A</v>
          </cell>
          <cell r="H680" t="e">
            <v>#N/A</v>
          </cell>
          <cell r="I680" t="e">
            <v>#N/A</v>
          </cell>
          <cell r="J680" t="e">
            <v>#N/A</v>
          </cell>
          <cell r="K680" t="e">
            <v>#N/A</v>
          </cell>
          <cell r="L680" t="e">
            <v>#N/A</v>
          </cell>
          <cell r="M680" t="e">
            <v>#N/A</v>
          </cell>
          <cell r="N680" t="e">
            <v>#N/A</v>
          </cell>
          <cell r="O680" t="e">
            <v>#N/A</v>
          </cell>
          <cell r="P680" t="e">
            <v>#N/A</v>
          </cell>
          <cell r="Q680">
            <v>6.4149999999999991</v>
          </cell>
          <cell r="R680">
            <v>6.6349999989999997</v>
          </cell>
          <cell r="S680">
            <v>1.0342946218238505</v>
          </cell>
        </row>
        <row r="681">
          <cell r="D681" t="str">
            <v>1970Kenya</v>
          </cell>
          <cell r="E681" t="str">
            <v>Arabica</v>
          </cell>
          <cell r="F681" t="str">
            <v>G</v>
          </cell>
          <cell r="G681" t="e">
            <v>#N/A</v>
          </cell>
          <cell r="H681" t="e">
            <v>#N/A</v>
          </cell>
          <cell r="I681" t="e">
            <v>#N/A</v>
          </cell>
          <cell r="J681" t="e">
            <v>#N/A</v>
          </cell>
          <cell r="K681" t="e">
            <v>#N/A</v>
          </cell>
          <cell r="L681" t="e">
            <v>#N/A</v>
          </cell>
          <cell r="M681" t="e">
            <v>#N/A</v>
          </cell>
          <cell r="N681" t="e">
            <v>#N/A</v>
          </cell>
          <cell r="O681" t="e">
            <v>#N/A</v>
          </cell>
          <cell r="P681" t="e">
            <v>#N/A</v>
          </cell>
          <cell r="Q681">
            <v>6.9133333333333331</v>
          </cell>
          <cell r="R681">
            <v>7.1428600061428602</v>
          </cell>
          <cell r="S681">
            <v>1.0332005794806451</v>
          </cell>
        </row>
        <row r="682">
          <cell r="D682" t="str">
            <v>1993Thailand</v>
          </cell>
          <cell r="E682" t="str">
            <v>Robusta</v>
          </cell>
          <cell r="F682" t="str">
            <v>G</v>
          </cell>
          <cell r="G682" t="e">
            <v>#N/A</v>
          </cell>
          <cell r="H682" t="e">
            <v>#N/A</v>
          </cell>
          <cell r="I682" t="e">
            <v>#N/A</v>
          </cell>
          <cell r="J682" t="e">
            <v>#N/A</v>
          </cell>
          <cell r="K682" t="e">
            <v>#N/A</v>
          </cell>
          <cell r="L682" t="e">
            <v>#N/A</v>
          </cell>
          <cell r="M682" t="e">
            <v>#N/A</v>
          </cell>
          <cell r="N682" t="e">
            <v>#N/A</v>
          </cell>
          <cell r="O682" t="e">
            <v>#N/A</v>
          </cell>
          <cell r="P682" t="e">
            <v>#N/A</v>
          </cell>
          <cell r="Q682">
            <v>24.584</v>
          </cell>
          <cell r="R682">
            <v>25.319611077896202</v>
          </cell>
          <cell r="S682">
            <v>1.0299223510371056</v>
          </cell>
        </row>
        <row r="683">
          <cell r="D683" t="str">
            <v>1993India</v>
          </cell>
          <cell r="E683" t="str">
            <v>Robusta</v>
          </cell>
          <cell r="F683" t="str">
            <v>G</v>
          </cell>
          <cell r="G683" t="e">
            <v>#N/A</v>
          </cell>
          <cell r="H683" t="e">
            <v>#N/A</v>
          </cell>
          <cell r="I683" t="e">
            <v>#N/A</v>
          </cell>
          <cell r="J683" t="e">
            <v>#N/A</v>
          </cell>
          <cell r="K683" t="e">
            <v>#N/A</v>
          </cell>
          <cell r="L683" t="e">
            <v>#N/A</v>
          </cell>
          <cell r="M683" t="e">
            <v>#N/A</v>
          </cell>
          <cell r="N683" t="e">
            <v>#N/A</v>
          </cell>
          <cell r="O683" t="e">
            <v>#N/A</v>
          </cell>
          <cell r="P683" t="e">
            <v>#N/A</v>
          </cell>
          <cell r="Q683">
            <v>29.649999999999995</v>
          </cell>
          <cell r="R683">
            <v>30.4932916666667</v>
          </cell>
          <cell r="S683">
            <v>1.02844154019112</v>
          </cell>
        </row>
        <row r="684">
          <cell r="D684" t="str">
            <v>1976Nigeria</v>
          </cell>
          <cell r="E684" t="str">
            <v>Robusta</v>
          </cell>
          <cell r="F684" t="str">
            <v>Ton</v>
          </cell>
          <cell r="G684" t="e">
            <v>#N/A</v>
          </cell>
          <cell r="H684" t="e">
            <v>#N/A</v>
          </cell>
          <cell r="I684" t="e">
            <v>#N/A</v>
          </cell>
          <cell r="J684" t="e">
            <v>#N/A</v>
          </cell>
          <cell r="K684" t="e">
            <v>#N/A</v>
          </cell>
          <cell r="L684" t="e">
            <v>#N/A</v>
          </cell>
          <cell r="M684" t="e">
            <v>#N/A</v>
          </cell>
          <cell r="N684" t="e">
            <v>#N/A</v>
          </cell>
          <cell r="O684" t="e">
            <v>#N/A</v>
          </cell>
          <cell r="P684" t="e">
            <v>#N/A</v>
          </cell>
          <cell r="Q684">
            <v>0.6100000000000001</v>
          </cell>
          <cell r="R684">
            <v>0.62660100366536897</v>
          </cell>
          <cell r="S684">
            <v>1.0272147601071622</v>
          </cell>
        </row>
        <row r="685">
          <cell r="D685" t="str">
            <v>1992Nicaragua</v>
          </cell>
          <cell r="E685" t="str">
            <v>Arabica</v>
          </cell>
          <cell r="F685" t="str">
            <v>G</v>
          </cell>
          <cell r="G685" t="e">
            <v>#N/A</v>
          </cell>
          <cell r="H685" t="e">
            <v>#N/A</v>
          </cell>
          <cell r="I685" t="e">
            <v>#N/A</v>
          </cell>
          <cell r="J685" t="e">
            <v>#N/A</v>
          </cell>
          <cell r="K685" t="e">
            <v>#N/A</v>
          </cell>
          <cell r="L685" t="e">
            <v>#N/A</v>
          </cell>
          <cell r="M685" t="e">
            <v>#N/A</v>
          </cell>
          <cell r="N685" t="e">
            <v>#N/A</v>
          </cell>
          <cell r="O685" t="e">
            <v>#N/A</v>
          </cell>
          <cell r="P685" t="e">
            <v>#N/A</v>
          </cell>
          <cell r="Q685">
            <v>4.88</v>
          </cell>
          <cell r="R685">
            <v>5</v>
          </cell>
          <cell r="S685">
            <v>1.0245901639344261</v>
          </cell>
        </row>
        <row r="686">
          <cell r="D686" t="str">
            <v>1995Rwanda</v>
          </cell>
          <cell r="E686" t="str">
            <v>Arabica</v>
          </cell>
          <cell r="F686" t="str">
            <v>P</v>
          </cell>
          <cell r="G686" t="e">
            <v>#N/A</v>
          </cell>
          <cell r="H686" t="e">
            <v>#N/A</v>
          </cell>
          <cell r="I686" t="e">
            <v>#N/A</v>
          </cell>
          <cell r="J686" t="e">
            <v>#N/A</v>
          </cell>
          <cell r="K686" t="e">
            <v>#N/A</v>
          </cell>
          <cell r="L686" t="e">
            <v>#N/A</v>
          </cell>
          <cell r="M686" t="e">
            <v>#N/A</v>
          </cell>
          <cell r="N686" t="e">
            <v>#N/A</v>
          </cell>
          <cell r="O686" t="e">
            <v>#N/A</v>
          </cell>
          <cell r="P686" t="e">
            <v>#N/A</v>
          </cell>
          <cell r="Q686">
            <v>256.25</v>
          </cell>
          <cell r="R686">
            <v>262.18226325860002</v>
          </cell>
          <cell r="S686">
            <v>1.0231502956433172</v>
          </cell>
        </row>
        <row r="687">
          <cell r="D687" t="str">
            <v>1987Bolivia</v>
          </cell>
          <cell r="E687" t="str">
            <v>Arabica</v>
          </cell>
          <cell r="F687" t="str">
            <v>P</v>
          </cell>
          <cell r="G687" t="e">
            <v>#N/A</v>
          </cell>
          <cell r="H687" t="e">
            <v>#N/A</v>
          </cell>
          <cell r="I687" t="e">
            <v>#N/A</v>
          </cell>
          <cell r="J687" t="e">
            <v>#N/A</v>
          </cell>
          <cell r="K687" t="e">
            <v>#N/A</v>
          </cell>
          <cell r="L687" t="e">
            <v>#N/A</v>
          </cell>
          <cell r="M687" t="e">
            <v>#N/A</v>
          </cell>
          <cell r="N687" t="e">
            <v>#N/A</v>
          </cell>
          <cell r="O687" t="e">
            <v>#N/A</v>
          </cell>
          <cell r="P687" t="e">
            <v>#N/A</v>
          </cell>
          <cell r="Q687">
            <v>2.0091666666666668</v>
          </cell>
          <cell r="R687">
            <v>2.0548500000000001</v>
          </cell>
          <cell r="S687">
            <v>1.0227374533388636</v>
          </cell>
        </row>
        <row r="688">
          <cell r="D688" t="str">
            <v>1996Rwanda</v>
          </cell>
          <cell r="E688" t="str">
            <v>Arabica</v>
          </cell>
          <cell r="F688" t="str">
            <v>P</v>
          </cell>
          <cell r="G688" t="e">
            <v>#N/A</v>
          </cell>
          <cell r="H688" t="e">
            <v>#N/A</v>
          </cell>
          <cell r="I688" t="e">
            <v>#N/A</v>
          </cell>
          <cell r="J688" t="e">
            <v>#N/A</v>
          </cell>
          <cell r="K688" t="e">
            <v>#N/A</v>
          </cell>
          <cell r="L688" t="e">
            <v>#N/A</v>
          </cell>
          <cell r="M688" t="e">
            <v>#N/A</v>
          </cell>
          <cell r="N688" t="e">
            <v>#N/A</v>
          </cell>
          <cell r="O688" t="e">
            <v>#N/A</v>
          </cell>
          <cell r="P688" t="e">
            <v>#N/A</v>
          </cell>
          <cell r="Q688">
            <v>300</v>
          </cell>
          <cell r="R688">
            <v>306.82</v>
          </cell>
          <cell r="S688">
            <v>1.0227333333333333</v>
          </cell>
        </row>
        <row r="689">
          <cell r="D689" t="str">
            <v>1990India</v>
          </cell>
          <cell r="E689" t="str">
            <v>Robusta</v>
          </cell>
          <cell r="F689" t="str">
            <v>G</v>
          </cell>
          <cell r="G689" t="e">
            <v>#N/A</v>
          </cell>
          <cell r="H689" t="e">
            <v>#N/A</v>
          </cell>
          <cell r="I689" t="e">
            <v>#N/A</v>
          </cell>
          <cell r="J689" t="e">
            <v>#N/A</v>
          </cell>
          <cell r="K689" t="e">
            <v>#N/A</v>
          </cell>
          <cell r="L689" t="e">
            <v>#N/A</v>
          </cell>
          <cell r="M689" t="e">
            <v>#N/A</v>
          </cell>
          <cell r="N689" t="e">
            <v>#N/A</v>
          </cell>
          <cell r="O689" t="e">
            <v>#N/A</v>
          </cell>
          <cell r="P689" t="e">
            <v>#N/A</v>
          </cell>
          <cell r="Q689">
            <v>17.130000000000003</v>
          </cell>
          <cell r="R689">
            <v>17.503499999999999</v>
          </cell>
          <cell r="S689">
            <v>1.0218038528896671</v>
          </cell>
        </row>
        <row r="690">
          <cell r="D690" t="str">
            <v>1998Rwanda</v>
          </cell>
          <cell r="E690" t="str">
            <v>Arabica</v>
          </cell>
          <cell r="F690" t="str">
            <v>P</v>
          </cell>
          <cell r="G690" t="e">
            <v>#N/A</v>
          </cell>
          <cell r="H690" t="e">
            <v>#N/A</v>
          </cell>
          <cell r="I690" t="e">
            <v>#N/A</v>
          </cell>
          <cell r="J690" t="e">
            <v>#N/A</v>
          </cell>
          <cell r="K690" t="e">
            <v>#N/A</v>
          </cell>
          <cell r="L690" t="e">
            <v>#N/A</v>
          </cell>
          <cell r="M690" t="e">
            <v>#N/A</v>
          </cell>
          <cell r="N690" t="e">
            <v>#N/A</v>
          </cell>
          <cell r="O690" t="e">
            <v>#N/A</v>
          </cell>
          <cell r="P690" t="e">
            <v>#N/A</v>
          </cell>
          <cell r="Q690">
            <v>305.83333333333331</v>
          </cell>
          <cell r="R690">
            <v>312.31409166666703</v>
          </cell>
          <cell r="S690">
            <v>1.0211904904632165</v>
          </cell>
        </row>
        <row r="691">
          <cell r="D691" t="str">
            <v>2012Gabon</v>
          </cell>
          <cell r="E691" t="str">
            <v>Robusta</v>
          </cell>
          <cell r="F691" t="str">
            <v>D</v>
          </cell>
          <cell r="G691" t="e">
            <v>#N/A</v>
          </cell>
          <cell r="H691" t="e">
            <v>#N/A</v>
          </cell>
          <cell r="I691" t="e">
            <v>#N/A</v>
          </cell>
          <cell r="J691" t="e">
            <v>#N/A</v>
          </cell>
          <cell r="K691" t="e">
            <v>#N/A</v>
          </cell>
          <cell r="L691" t="e">
            <v>#N/A</v>
          </cell>
          <cell r="M691" t="e">
            <v>#N/A</v>
          </cell>
          <cell r="N691" t="e">
            <v>#N/A</v>
          </cell>
          <cell r="O691" t="e">
            <v>#N/A</v>
          </cell>
          <cell r="P691" t="e">
            <v>#N/A</v>
          </cell>
          <cell r="Q691">
            <v>500</v>
          </cell>
          <cell r="R691">
            <v>510.55633845425098</v>
          </cell>
          <cell r="S691">
            <v>1.0211126769085019</v>
          </cell>
        </row>
        <row r="692">
          <cell r="D692" t="str">
            <v>1992Panama</v>
          </cell>
          <cell r="E692" t="str">
            <v>Arabica</v>
          </cell>
          <cell r="F692" t="str">
            <v>G</v>
          </cell>
          <cell r="G692" t="e">
            <v>#N/A</v>
          </cell>
          <cell r="H692" t="e">
            <v>#N/A</v>
          </cell>
          <cell r="I692" t="e">
            <v>#N/A</v>
          </cell>
          <cell r="J692" t="e">
            <v>#N/A</v>
          </cell>
          <cell r="K692" t="e">
            <v>#N/A</v>
          </cell>
          <cell r="L692" t="e">
            <v>#N/A</v>
          </cell>
          <cell r="M692" t="e">
            <v>#N/A</v>
          </cell>
          <cell r="N692" t="e">
            <v>#N/A</v>
          </cell>
          <cell r="O692" t="e">
            <v>#N/A</v>
          </cell>
          <cell r="P692" t="e">
            <v>#N/A</v>
          </cell>
          <cell r="Q692">
            <v>0.98000000000000032</v>
          </cell>
          <cell r="R692">
            <v>1</v>
          </cell>
          <cell r="S692">
            <v>1.0204081632653057</v>
          </cell>
        </row>
        <row r="693">
          <cell r="D693" t="str">
            <v>2011Gabon</v>
          </cell>
          <cell r="E693" t="str">
            <v>Robusta</v>
          </cell>
          <cell r="F693" t="str">
            <v>D</v>
          </cell>
          <cell r="G693" t="e">
            <v>#N/A</v>
          </cell>
          <cell r="H693" t="e">
            <v>#N/A</v>
          </cell>
          <cell r="I693" t="e">
            <v>#N/A</v>
          </cell>
          <cell r="J693" t="e">
            <v>#N/A</v>
          </cell>
          <cell r="K693" t="e">
            <v>#N/A</v>
          </cell>
          <cell r="L693" t="e">
            <v>#N/A</v>
          </cell>
          <cell r="M693" t="e">
            <v>#N/A</v>
          </cell>
          <cell r="N693" t="e">
            <v>#N/A</v>
          </cell>
          <cell r="O693" t="e">
            <v>#N/A</v>
          </cell>
          <cell r="P693" t="e">
            <v>#N/A</v>
          </cell>
          <cell r="Q693">
            <v>462.5</v>
          </cell>
          <cell r="R693">
            <v>471.24862571893698</v>
          </cell>
          <cell r="S693">
            <v>1.0189159475004044</v>
          </cell>
        </row>
        <row r="694">
          <cell r="D694" t="str">
            <v>1991El Salvador</v>
          </cell>
          <cell r="E694" t="str">
            <v>Arabica</v>
          </cell>
          <cell r="F694" t="str">
            <v>G</v>
          </cell>
          <cell r="G694" t="e">
            <v>#N/A</v>
          </cell>
          <cell r="H694" t="e">
            <v>#N/A</v>
          </cell>
          <cell r="I694" t="e">
            <v>#N/A</v>
          </cell>
          <cell r="J694" t="e">
            <v>#N/A</v>
          </cell>
          <cell r="K694" t="e">
            <v>#N/A</v>
          </cell>
          <cell r="L694" t="e">
            <v>#N/A</v>
          </cell>
          <cell r="M694" t="e">
            <v>#N/A</v>
          </cell>
          <cell r="N694" t="e">
            <v>#N/A</v>
          </cell>
          <cell r="O694" t="e">
            <v>#N/A</v>
          </cell>
          <cell r="P694" t="e">
            <v>#N/A</v>
          </cell>
          <cell r="Q694">
            <v>7.8816666666666677</v>
          </cell>
          <cell r="R694">
            <v>8.0166666666666693</v>
          </cell>
          <cell r="S694">
            <v>1.0171283569465006</v>
          </cell>
        </row>
        <row r="695">
          <cell r="D695" t="str">
            <v>2007CÃ´te d'Ivoire</v>
          </cell>
          <cell r="E695" t="str">
            <v>Robusta</v>
          </cell>
          <cell r="F695" t="str">
            <v>G</v>
          </cell>
          <cell r="G695" t="e">
            <v>#N/A</v>
          </cell>
          <cell r="H695" t="e">
            <v>#N/A</v>
          </cell>
          <cell r="I695" t="e">
            <v>#N/A</v>
          </cell>
          <cell r="J695" t="e">
            <v>#N/A</v>
          </cell>
          <cell r="K695" t="e">
            <v>#N/A</v>
          </cell>
          <cell r="L695" t="e">
            <v>#N/A</v>
          </cell>
          <cell r="M695" t="e">
            <v>#N/A</v>
          </cell>
          <cell r="N695" t="e">
            <v>#N/A</v>
          </cell>
          <cell r="O695" t="e">
            <v>#N/A</v>
          </cell>
          <cell r="P695" t="e">
            <v>#N/A</v>
          </cell>
          <cell r="Q695">
            <v>470.88888888888891</v>
          </cell>
          <cell r="R695">
            <v>478.63371847636301</v>
          </cell>
          <cell r="S695">
            <v>1.016447254904971</v>
          </cell>
        </row>
        <row r="696">
          <cell r="D696" t="str">
            <v>2000El Salvador</v>
          </cell>
          <cell r="E696" t="str">
            <v>Arabica</v>
          </cell>
          <cell r="F696" t="str">
            <v>G</v>
          </cell>
          <cell r="G696" t="e">
            <v>#N/A</v>
          </cell>
          <cell r="H696" t="e">
            <v>#N/A</v>
          </cell>
          <cell r="I696" t="e">
            <v>#N/A</v>
          </cell>
          <cell r="J696" t="e">
            <v>#N/A</v>
          </cell>
          <cell r="K696" t="e">
            <v>#N/A</v>
          </cell>
          <cell r="L696" t="e">
            <v>#N/A</v>
          </cell>
          <cell r="M696" t="e">
            <v>#N/A</v>
          </cell>
          <cell r="N696" t="e">
            <v>#N/A</v>
          </cell>
          <cell r="O696" t="e">
            <v>#N/A</v>
          </cell>
          <cell r="P696" t="e">
            <v>#N/A</v>
          </cell>
          <cell r="Q696">
            <v>8.6158333333333328</v>
          </cell>
          <cell r="R696">
            <v>8.7550000000000008</v>
          </cell>
          <cell r="S696">
            <v>1.0161524325369959</v>
          </cell>
        </row>
        <row r="697">
          <cell r="D697" t="str">
            <v>2006Togo</v>
          </cell>
          <cell r="E697" t="str">
            <v>Robusta</v>
          </cell>
          <cell r="F697" t="str">
            <v>G</v>
          </cell>
          <cell r="G697" t="e">
            <v>#N/A</v>
          </cell>
          <cell r="H697" t="e">
            <v>#N/A</v>
          </cell>
          <cell r="I697" t="e">
            <v>#N/A</v>
          </cell>
          <cell r="J697" t="e">
            <v>#N/A</v>
          </cell>
          <cell r="K697" t="e">
            <v>#N/A</v>
          </cell>
          <cell r="L697" t="e">
            <v>#N/A</v>
          </cell>
          <cell r="M697" t="e">
            <v>#N/A</v>
          </cell>
          <cell r="N697" t="e">
            <v>#N/A</v>
          </cell>
          <cell r="O697" t="e">
            <v>#N/A</v>
          </cell>
          <cell r="P697" t="e">
            <v>#N/A</v>
          </cell>
          <cell r="Q697">
            <v>514.91666666666663</v>
          </cell>
          <cell r="R697">
            <v>522.42562489517604</v>
          </cell>
          <cell r="S697">
            <v>1.0145828611008436</v>
          </cell>
        </row>
        <row r="698">
          <cell r="D698" t="str">
            <v>1979Central African Rep.</v>
          </cell>
          <cell r="E698" t="str">
            <v>Robusta</v>
          </cell>
          <cell r="F698" t="str">
            <v>G</v>
          </cell>
          <cell r="G698" t="e">
            <v>#N/A</v>
          </cell>
          <cell r="H698" t="e">
            <v>#N/A</v>
          </cell>
          <cell r="I698" t="e">
            <v>#N/A</v>
          </cell>
          <cell r="J698" t="e">
            <v>#N/A</v>
          </cell>
          <cell r="K698" t="e">
            <v>#N/A</v>
          </cell>
          <cell r="L698" t="e">
            <v>#N/A</v>
          </cell>
          <cell r="M698" t="e">
            <v>#N/A</v>
          </cell>
          <cell r="N698" t="e">
            <v>#N/A</v>
          </cell>
          <cell r="O698" t="e">
            <v>#N/A</v>
          </cell>
          <cell r="P698" t="e">
            <v>#N/A</v>
          </cell>
          <cell r="Q698">
            <v>210</v>
          </cell>
          <cell r="R698">
            <v>212.721644262377</v>
          </cell>
          <cell r="S698">
            <v>1.0129602107732238</v>
          </cell>
        </row>
        <row r="699">
          <cell r="D699" t="str">
            <v>1993Jamaica</v>
          </cell>
          <cell r="E699" t="str">
            <v>Arabica</v>
          </cell>
          <cell r="F699" t="str">
            <v>F</v>
          </cell>
          <cell r="G699" t="e">
            <v>#N/A</v>
          </cell>
          <cell r="H699" t="e">
            <v>#N/A</v>
          </cell>
          <cell r="I699" t="e">
            <v>#N/A</v>
          </cell>
          <cell r="J699" t="e">
            <v>#N/A</v>
          </cell>
          <cell r="K699" t="e">
            <v>#N/A</v>
          </cell>
          <cell r="L699" t="e">
            <v>#N/A</v>
          </cell>
          <cell r="M699" t="e">
            <v>#N/A</v>
          </cell>
          <cell r="N699" t="e">
            <v>#N/A</v>
          </cell>
          <cell r="O699" t="e">
            <v>#N/A</v>
          </cell>
          <cell r="P699" t="e">
            <v>#N/A</v>
          </cell>
          <cell r="Q699">
            <v>24.642499999999998</v>
          </cell>
          <cell r="R699">
            <v>24.948550000000001</v>
          </cell>
          <cell r="S699">
            <v>1.0124196002840622</v>
          </cell>
        </row>
        <row r="700">
          <cell r="D700" t="str">
            <v>1987Ethiopia, The Federal Dem. Rep. of</v>
          </cell>
          <cell r="E700" t="str">
            <v>Arabica</v>
          </cell>
          <cell r="F700" t="str">
            <v>G</v>
          </cell>
          <cell r="G700" t="e">
            <v>#N/A</v>
          </cell>
          <cell r="H700" t="e">
            <v>#N/A</v>
          </cell>
          <cell r="I700" t="e">
            <v>#N/A</v>
          </cell>
          <cell r="J700" t="e">
            <v>#N/A</v>
          </cell>
          <cell r="K700" t="e">
            <v>#N/A</v>
          </cell>
          <cell r="L700" t="e">
            <v>#N/A</v>
          </cell>
          <cell r="M700" t="e">
            <v>#N/A</v>
          </cell>
          <cell r="N700" t="e">
            <v>#N/A</v>
          </cell>
          <cell r="O700" t="e">
            <v>#N/A</v>
          </cell>
          <cell r="P700" t="e">
            <v>#N/A</v>
          </cell>
          <cell r="Q700">
            <v>2.0458333333333329</v>
          </cell>
          <cell r="R700">
            <v>2.0699999999999998</v>
          </cell>
          <cell r="S700">
            <v>1.0118126272912424</v>
          </cell>
        </row>
        <row r="701">
          <cell r="D701" t="str">
            <v>1997Togo</v>
          </cell>
          <cell r="E701" t="str">
            <v>Robusta</v>
          </cell>
          <cell r="F701" t="str">
            <v>G</v>
          </cell>
          <cell r="G701" t="e">
            <v>#N/A</v>
          </cell>
          <cell r="H701" t="e">
            <v>#N/A</v>
          </cell>
          <cell r="I701" t="e">
            <v>#N/A</v>
          </cell>
          <cell r="J701" t="e">
            <v>#N/A</v>
          </cell>
          <cell r="K701" t="e">
            <v>#N/A</v>
          </cell>
          <cell r="L701" t="e">
            <v>#N/A</v>
          </cell>
          <cell r="M701" t="e">
            <v>#N/A</v>
          </cell>
          <cell r="N701" t="e">
            <v>#N/A</v>
          </cell>
          <cell r="O701" t="e">
            <v>#N/A</v>
          </cell>
          <cell r="P701" t="e">
            <v>#N/A</v>
          </cell>
          <cell r="Q701">
            <v>577.04166666666663</v>
          </cell>
          <cell r="R701">
            <v>583.66937235339606</v>
          </cell>
          <cell r="S701">
            <v>1.0114856622486466</v>
          </cell>
        </row>
        <row r="702">
          <cell r="D702" t="str">
            <v>2018Angola</v>
          </cell>
          <cell r="E702" t="str">
            <v>Robusta</v>
          </cell>
          <cell r="F702" t="str">
            <v>D</v>
          </cell>
          <cell r="G702" t="e">
            <v>#N/A</v>
          </cell>
          <cell r="H702" t="e">
            <v>#N/A</v>
          </cell>
          <cell r="I702" t="e">
            <v>#N/A</v>
          </cell>
          <cell r="J702" t="e">
            <v>#N/A</v>
          </cell>
          <cell r="K702" t="e">
            <v>#N/A</v>
          </cell>
          <cell r="L702" t="e">
            <v>#N/A</v>
          </cell>
          <cell r="M702" t="e">
            <v>#N/A</v>
          </cell>
          <cell r="N702" t="e">
            <v>#N/A</v>
          </cell>
          <cell r="O702" t="e">
            <v>#N/A</v>
          </cell>
          <cell r="P702" t="e">
            <v>#N/A</v>
          </cell>
          <cell r="Q702">
            <v>250</v>
          </cell>
          <cell r="R702">
            <v>252.85574773129699</v>
          </cell>
          <cell r="S702">
            <v>1.0114229909251879</v>
          </cell>
        </row>
        <row r="703">
          <cell r="D703" t="str">
            <v>1975Nigeria</v>
          </cell>
          <cell r="E703" t="str">
            <v>Robusta</v>
          </cell>
          <cell r="F703" t="str">
            <v>Ton</v>
          </cell>
          <cell r="G703" t="e">
            <v>#N/A</v>
          </cell>
          <cell r="H703" t="e">
            <v>#N/A</v>
          </cell>
          <cell r="I703" t="e">
            <v>#N/A</v>
          </cell>
          <cell r="J703" t="e">
            <v>#N/A</v>
          </cell>
          <cell r="K703" t="e">
            <v>#N/A</v>
          </cell>
          <cell r="L703" t="e">
            <v>#N/A</v>
          </cell>
          <cell r="M703" t="e">
            <v>#N/A</v>
          </cell>
          <cell r="N703" t="e">
            <v>#N/A</v>
          </cell>
          <cell r="O703" t="e">
            <v>#N/A</v>
          </cell>
          <cell r="P703" t="e">
            <v>#N/A</v>
          </cell>
          <cell r="Q703">
            <v>0.6100000000000001</v>
          </cell>
          <cell r="R703">
            <v>0.61550155335078705</v>
          </cell>
          <cell r="S703">
            <v>1.0090189399193228</v>
          </cell>
        </row>
        <row r="704">
          <cell r="D704" t="str">
            <v>1996Central African Rep.</v>
          </cell>
          <cell r="E704" t="str">
            <v>Robusta</v>
          </cell>
          <cell r="F704" t="str">
            <v>G</v>
          </cell>
          <cell r="G704" t="e">
            <v>#N/A</v>
          </cell>
          <cell r="H704" t="e">
            <v>#N/A</v>
          </cell>
          <cell r="I704" t="e">
            <v>#N/A</v>
          </cell>
          <cell r="J704" t="e">
            <v>#N/A</v>
          </cell>
          <cell r="K704" t="e">
            <v>#N/A</v>
          </cell>
          <cell r="L704" t="e">
            <v>#N/A</v>
          </cell>
          <cell r="M704" t="e">
            <v>#N/A</v>
          </cell>
          <cell r="N704" t="e">
            <v>#N/A</v>
          </cell>
          <cell r="O704" t="e">
            <v>#N/A</v>
          </cell>
          <cell r="P704" t="e">
            <v>#N/A</v>
          </cell>
          <cell r="Q704">
            <v>507.75</v>
          </cell>
          <cell r="R704">
            <v>511.55243027251601</v>
          </cell>
          <cell r="S704">
            <v>1.007488784387033</v>
          </cell>
        </row>
        <row r="705">
          <cell r="D705" t="str">
            <v>1970Costa Rica</v>
          </cell>
          <cell r="E705" t="str">
            <v>Arabica</v>
          </cell>
          <cell r="F705" t="str">
            <v>G</v>
          </cell>
          <cell r="G705" t="e">
            <v>#N/A</v>
          </cell>
          <cell r="H705" t="e">
            <v>#N/A</v>
          </cell>
          <cell r="I705" t="e">
            <v>#N/A</v>
          </cell>
          <cell r="J705" t="e">
            <v>#N/A</v>
          </cell>
          <cell r="K705" t="e">
            <v>#N/A</v>
          </cell>
          <cell r="L705" t="e">
            <v>#N/A</v>
          </cell>
          <cell r="M705" t="e">
            <v>#N/A</v>
          </cell>
          <cell r="N705" t="e">
            <v>#N/A</v>
          </cell>
          <cell r="O705" t="e">
            <v>#N/A</v>
          </cell>
          <cell r="P705" t="e">
            <v>#N/A</v>
          </cell>
          <cell r="Q705">
            <v>6.5824999999999996</v>
          </cell>
          <cell r="R705">
            <v>6.625000005625</v>
          </cell>
          <cell r="S705">
            <v>1.0064565143372579</v>
          </cell>
        </row>
        <row r="706">
          <cell r="D706" t="str">
            <v>1997Rwanda</v>
          </cell>
          <cell r="E706" t="str">
            <v>Arabica</v>
          </cell>
          <cell r="F706" t="str">
            <v>P</v>
          </cell>
          <cell r="G706" t="e">
            <v>#N/A</v>
          </cell>
          <cell r="H706" t="e">
            <v>#N/A</v>
          </cell>
          <cell r="I706" t="e">
            <v>#N/A</v>
          </cell>
          <cell r="J706" t="e">
            <v>#N/A</v>
          </cell>
          <cell r="K706" t="e">
            <v>#N/A</v>
          </cell>
          <cell r="L706" t="e">
            <v>#N/A</v>
          </cell>
          <cell r="M706" t="e">
            <v>#N/A</v>
          </cell>
          <cell r="N706" t="e">
            <v>#N/A</v>
          </cell>
          <cell r="O706" t="e">
            <v>#N/A</v>
          </cell>
          <cell r="P706" t="e">
            <v>#N/A</v>
          </cell>
          <cell r="Q706">
            <v>300</v>
          </cell>
          <cell r="R706">
            <v>301.52981666666699</v>
          </cell>
          <cell r="S706">
            <v>1.0050993888888899</v>
          </cell>
        </row>
        <row r="707">
          <cell r="D707" t="str">
            <v>1995Burundi</v>
          </cell>
          <cell r="E707" t="str">
            <v>Arabica</v>
          </cell>
          <cell r="F707" t="str">
            <v>P</v>
          </cell>
          <cell r="G707" t="e">
            <v>#N/A</v>
          </cell>
          <cell r="H707" t="e">
            <v>#N/A</v>
          </cell>
          <cell r="I707" t="e">
            <v>#N/A</v>
          </cell>
          <cell r="J707" t="e">
            <v>#N/A</v>
          </cell>
          <cell r="K707" t="e">
            <v>#N/A</v>
          </cell>
          <cell r="L707" t="e">
            <v>#N/A</v>
          </cell>
          <cell r="M707" t="e">
            <v>#N/A</v>
          </cell>
          <cell r="N707" t="e">
            <v>#N/A</v>
          </cell>
          <cell r="O707" t="e">
            <v>#N/A</v>
          </cell>
          <cell r="P707" t="e">
            <v>#N/A</v>
          </cell>
          <cell r="Q707">
            <v>248.75</v>
          </cell>
          <cell r="R707">
            <v>249.75749999999999</v>
          </cell>
          <cell r="S707">
            <v>1.0040502512562814</v>
          </cell>
        </row>
        <row r="708">
          <cell r="D708" t="str">
            <v>2009Togo</v>
          </cell>
          <cell r="E708" t="str">
            <v>Robusta</v>
          </cell>
          <cell r="F708" t="str">
            <v>G</v>
          </cell>
          <cell r="G708" t="e">
            <v>#N/A</v>
          </cell>
          <cell r="H708" t="e">
            <v>#N/A</v>
          </cell>
          <cell r="I708" t="e">
            <v>#N/A</v>
          </cell>
          <cell r="J708" t="e">
            <v>#N/A</v>
          </cell>
          <cell r="K708" t="e">
            <v>#N/A</v>
          </cell>
          <cell r="L708" t="e">
            <v>#N/A</v>
          </cell>
          <cell r="M708" t="e">
            <v>#N/A</v>
          </cell>
          <cell r="N708" t="e">
            <v>#N/A</v>
          </cell>
          <cell r="O708" t="e">
            <v>#N/A</v>
          </cell>
          <cell r="P708" t="e">
            <v>#N/A</v>
          </cell>
          <cell r="Q708">
            <v>468.75</v>
          </cell>
          <cell r="R708">
            <v>470.29342334139801</v>
          </cell>
          <cell r="S708">
            <v>1.003292636461649</v>
          </cell>
        </row>
        <row r="709">
          <cell r="D709" t="str">
            <v>1975Costa Rica</v>
          </cell>
          <cell r="E709" t="str">
            <v>Arabica</v>
          </cell>
          <cell r="F709" t="str">
            <v>G</v>
          </cell>
          <cell r="G709" t="e">
            <v>#N/A</v>
          </cell>
          <cell r="H709" t="e">
            <v>#N/A</v>
          </cell>
          <cell r="I709" t="e">
            <v>#N/A</v>
          </cell>
          <cell r="J709" t="e">
            <v>#N/A</v>
          </cell>
          <cell r="K709" t="e">
            <v>#N/A</v>
          </cell>
          <cell r="L709" t="e">
            <v>#N/A</v>
          </cell>
          <cell r="M709" t="e">
            <v>#N/A</v>
          </cell>
          <cell r="N709" t="e">
            <v>#N/A</v>
          </cell>
          <cell r="O709" t="e">
            <v>#N/A</v>
          </cell>
          <cell r="P709" t="e">
            <v>#N/A</v>
          </cell>
          <cell r="Q709">
            <v>8.5424999999999986</v>
          </cell>
          <cell r="R709">
            <v>8.5699999990000002</v>
          </cell>
          <cell r="S709">
            <v>1.0032191980099505</v>
          </cell>
        </row>
        <row r="710">
          <cell r="D710" t="str">
            <v>2001Guatemala</v>
          </cell>
          <cell r="E710" t="str">
            <v>Arabica</v>
          </cell>
          <cell r="F710" t="str">
            <v>G</v>
          </cell>
          <cell r="G710" t="e">
            <v>#N/A</v>
          </cell>
          <cell r="H710" t="e">
            <v>#N/A</v>
          </cell>
          <cell r="I710" t="e">
            <v>#N/A</v>
          </cell>
          <cell r="J710" t="e">
            <v>#N/A</v>
          </cell>
          <cell r="K710" t="e">
            <v>#N/A</v>
          </cell>
          <cell r="L710" t="e">
            <v>#N/A</v>
          </cell>
          <cell r="M710" t="e">
            <v>#N/A</v>
          </cell>
          <cell r="N710" t="e">
            <v>#N/A</v>
          </cell>
          <cell r="O710" t="e">
            <v>#N/A</v>
          </cell>
          <cell r="P710" t="e">
            <v>#N/A</v>
          </cell>
          <cell r="Q710">
            <v>7.8541666666666652</v>
          </cell>
          <cell r="R710">
            <v>7.8585925000000003</v>
          </cell>
          <cell r="S710">
            <v>1.0005635013262602</v>
          </cell>
        </row>
        <row r="711">
          <cell r="D711" t="str">
            <v>1973India</v>
          </cell>
          <cell r="E711" t="str">
            <v>Arabica</v>
          </cell>
          <cell r="F711" t="str">
            <v>G</v>
          </cell>
          <cell r="G711" t="e">
            <v>#N/A</v>
          </cell>
          <cell r="H711" t="e">
            <v>#N/A</v>
          </cell>
          <cell r="I711" t="e">
            <v>#N/A</v>
          </cell>
          <cell r="J711" t="e">
            <v>#N/A</v>
          </cell>
          <cell r="K711" t="e">
            <v>#N/A</v>
          </cell>
          <cell r="L711" t="e">
            <v>#N/A</v>
          </cell>
          <cell r="M711" t="e">
            <v>#N/A</v>
          </cell>
          <cell r="N711" t="e">
            <v>#N/A</v>
          </cell>
          <cell r="O711" t="e">
            <v>#N/A</v>
          </cell>
          <cell r="P711" t="e">
            <v>#N/A</v>
          </cell>
          <cell r="Q711">
            <v>7.7524999999999986</v>
          </cell>
          <cell r="R711">
            <v>7.7420385621496797</v>
          </cell>
          <cell r="S711">
            <v>0.99865057235081345</v>
          </cell>
        </row>
        <row r="712">
          <cell r="D712" t="str">
            <v>2004Madagascar, Rep. of</v>
          </cell>
          <cell r="E712" t="str">
            <v>Arabica</v>
          </cell>
          <cell r="F712" t="str">
            <v>G</v>
          </cell>
          <cell r="G712" t="e">
            <v>#N/A</v>
          </cell>
          <cell r="H712" t="e">
            <v>#N/A</v>
          </cell>
          <cell r="I712" t="e">
            <v>#N/A</v>
          </cell>
          <cell r="J712" t="e">
            <v>#N/A</v>
          </cell>
          <cell r="K712" t="e">
            <v>#N/A</v>
          </cell>
          <cell r="L712" t="e">
            <v>#N/A</v>
          </cell>
          <cell r="M712" t="e">
            <v>#N/A</v>
          </cell>
          <cell r="N712" t="e">
            <v>#N/A</v>
          </cell>
          <cell r="O712" t="e">
            <v>#N/A</v>
          </cell>
          <cell r="P712" t="e">
            <v>#N/A</v>
          </cell>
          <cell r="Q712">
            <v>1875</v>
          </cell>
          <cell r="R712">
            <v>1868.8578333333301</v>
          </cell>
          <cell r="S712">
            <v>0.996724177777776</v>
          </cell>
        </row>
        <row r="713">
          <cell r="D713" t="str">
            <v>1975Guatemala</v>
          </cell>
          <cell r="E713" t="str">
            <v>Arabica</v>
          </cell>
          <cell r="F713" t="str">
            <v>G</v>
          </cell>
          <cell r="G713" t="e">
            <v>#N/A</v>
          </cell>
          <cell r="H713" t="e">
            <v>#N/A</v>
          </cell>
          <cell r="I713" t="e">
            <v>#N/A</v>
          </cell>
          <cell r="J713" t="e">
            <v>#N/A</v>
          </cell>
          <cell r="K713" t="e">
            <v>#N/A</v>
          </cell>
          <cell r="L713" t="e">
            <v>#N/A</v>
          </cell>
          <cell r="M713" t="e">
            <v>#N/A</v>
          </cell>
          <cell r="N713" t="e">
            <v>#N/A</v>
          </cell>
          <cell r="O713" t="e">
            <v>#N/A</v>
          </cell>
          <cell r="P713" t="e">
            <v>#N/A</v>
          </cell>
          <cell r="Q713">
            <v>1.0033333333333332</v>
          </cell>
          <cell r="R713">
            <v>0.99999999900000003</v>
          </cell>
          <cell r="S713">
            <v>0.99667773986710984</v>
          </cell>
        </row>
        <row r="714">
          <cell r="D714" t="str">
            <v>2008Central African Rep.</v>
          </cell>
          <cell r="E714" t="str">
            <v>Robusta</v>
          </cell>
          <cell r="F714" t="str">
            <v>G</v>
          </cell>
          <cell r="G714" t="e">
            <v>#N/A</v>
          </cell>
          <cell r="H714" t="e">
            <v>#N/A</v>
          </cell>
          <cell r="I714" t="e">
            <v>#N/A</v>
          </cell>
          <cell r="J714" t="e">
            <v>#N/A</v>
          </cell>
          <cell r="K714" t="e">
            <v>#N/A</v>
          </cell>
          <cell r="L714" t="e">
            <v>#N/A</v>
          </cell>
          <cell r="M714" t="e">
            <v>#N/A</v>
          </cell>
          <cell r="N714" t="e">
            <v>#N/A</v>
          </cell>
          <cell r="O714" t="e">
            <v>#N/A</v>
          </cell>
          <cell r="P714" t="e">
            <v>#N/A</v>
          </cell>
          <cell r="Q714">
            <v>448.58</v>
          </cell>
          <cell r="R714">
            <v>446.00004143278801</v>
          </cell>
          <cell r="S714">
            <v>0.99424860990857378</v>
          </cell>
        </row>
        <row r="715">
          <cell r="D715" t="str">
            <v>2013Gabon</v>
          </cell>
          <cell r="E715" t="str">
            <v>Robusta</v>
          </cell>
          <cell r="F715" t="str">
            <v>D</v>
          </cell>
          <cell r="G715" t="e">
            <v>#N/A</v>
          </cell>
          <cell r="H715" t="e">
            <v>#N/A</v>
          </cell>
          <cell r="I715" t="e">
            <v>#N/A</v>
          </cell>
          <cell r="J715" t="e">
            <v>#N/A</v>
          </cell>
          <cell r="K715" t="e">
            <v>#N/A</v>
          </cell>
          <cell r="L715" t="e">
            <v>#N/A</v>
          </cell>
          <cell r="M715" t="e">
            <v>#N/A</v>
          </cell>
          <cell r="N715" t="e">
            <v>#N/A</v>
          </cell>
          <cell r="O715" t="e">
            <v>#N/A</v>
          </cell>
          <cell r="P715" t="e">
            <v>#N/A</v>
          </cell>
          <cell r="Q715">
            <v>500</v>
          </cell>
          <cell r="R715">
            <v>493.89962385223703</v>
          </cell>
          <cell r="S715">
            <v>0.98779924770447403</v>
          </cell>
        </row>
        <row r="716">
          <cell r="D716" t="str">
            <v>2014Gabon</v>
          </cell>
          <cell r="E716" t="str">
            <v>Robusta</v>
          </cell>
          <cell r="F716" t="str">
            <v>D</v>
          </cell>
          <cell r="G716" t="e">
            <v>#N/A</v>
          </cell>
          <cell r="H716" t="e">
            <v>#N/A</v>
          </cell>
          <cell r="I716" t="e">
            <v>#N/A</v>
          </cell>
          <cell r="J716" t="e">
            <v>#N/A</v>
          </cell>
          <cell r="K716" t="e">
            <v>#N/A</v>
          </cell>
          <cell r="L716" t="e">
            <v>#N/A</v>
          </cell>
          <cell r="M716" t="e">
            <v>#N/A</v>
          </cell>
          <cell r="N716" t="e">
            <v>#N/A</v>
          </cell>
          <cell r="O716" t="e">
            <v>#N/A</v>
          </cell>
          <cell r="P716" t="e">
            <v>#N/A</v>
          </cell>
          <cell r="Q716">
            <v>500</v>
          </cell>
          <cell r="R716">
            <v>493.757329875312</v>
          </cell>
          <cell r="S716">
            <v>0.98751465975062402</v>
          </cell>
        </row>
        <row r="717">
          <cell r="D717" t="str">
            <v>2001Malawi</v>
          </cell>
          <cell r="E717" t="str">
            <v>Arabica</v>
          </cell>
          <cell r="F717" t="str">
            <v>G</v>
          </cell>
          <cell r="G717" t="e">
            <v>#N/A</v>
          </cell>
          <cell r="H717" t="e">
            <v>#N/A</v>
          </cell>
          <cell r="I717" t="e">
            <v>#N/A</v>
          </cell>
          <cell r="J717" t="e">
            <v>#N/A</v>
          </cell>
          <cell r="K717" t="e">
            <v>#N/A</v>
          </cell>
          <cell r="L717" t="e">
            <v>#N/A</v>
          </cell>
          <cell r="M717" t="e">
            <v>#N/A</v>
          </cell>
          <cell r="N717" t="e">
            <v>#N/A</v>
          </cell>
          <cell r="O717" t="e">
            <v>#N/A</v>
          </cell>
          <cell r="P717" t="e">
            <v>#N/A</v>
          </cell>
          <cell r="Q717">
            <v>73.128333333333316</v>
          </cell>
          <cell r="R717">
            <v>72.197333333333304</v>
          </cell>
          <cell r="S717">
            <v>0.98726895640084766</v>
          </cell>
        </row>
        <row r="718">
          <cell r="D718" t="str">
            <v>1983Ethiopia, The Federal Dem. Rep. of</v>
          </cell>
          <cell r="E718" t="str">
            <v>Arabica</v>
          </cell>
          <cell r="F718" t="str">
            <v>G</v>
          </cell>
          <cell r="G718" t="e">
            <v>#N/A</v>
          </cell>
          <cell r="H718" t="e">
            <v>#N/A</v>
          </cell>
          <cell r="I718" t="e">
            <v>#N/A</v>
          </cell>
          <cell r="J718" t="e">
            <v>#N/A</v>
          </cell>
          <cell r="K718" t="e">
            <v>#N/A</v>
          </cell>
          <cell r="L718" t="e">
            <v>#N/A</v>
          </cell>
          <cell r="M718" t="e">
            <v>#N/A</v>
          </cell>
          <cell r="N718" t="e">
            <v>#N/A</v>
          </cell>
          <cell r="O718" t="e">
            <v>#N/A</v>
          </cell>
          <cell r="P718" t="e">
            <v>#N/A</v>
          </cell>
          <cell r="Q718">
            <v>2.1033333333333335</v>
          </cell>
          <cell r="R718">
            <v>2.0699999990000002</v>
          </cell>
          <cell r="S718">
            <v>0.98415213898573695</v>
          </cell>
        </row>
        <row r="719">
          <cell r="D719" t="str">
            <v>1989India</v>
          </cell>
          <cell r="E719" t="str">
            <v>Robusta</v>
          </cell>
          <cell r="F719" t="str">
            <v>G</v>
          </cell>
          <cell r="G719" t="e">
            <v>#N/A</v>
          </cell>
          <cell r="H719" t="e">
            <v>#N/A</v>
          </cell>
          <cell r="I719" t="e">
            <v>#N/A</v>
          </cell>
          <cell r="J719" t="e">
            <v>#N/A</v>
          </cell>
          <cell r="K719" t="e">
            <v>#N/A</v>
          </cell>
          <cell r="L719" t="e">
            <v>#N/A</v>
          </cell>
          <cell r="M719" t="e">
            <v>#N/A</v>
          </cell>
          <cell r="N719" t="e">
            <v>#N/A</v>
          </cell>
          <cell r="O719" t="e">
            <v>#N/A</v>
          </cell>
          <cell r="P719" t="e">
            <v>#N/A</v>
          </cell>
          <cell r="Q719">
            <v>16.52</v>
          </cell>
          <cell r="R719">
            <v>16.2255</v>
          </cell>
          <cell r="S719">
            <v>0.98217312348668284</v>
          </cell>
        </row>
        <row r="720">
          <cell r="D720" t="str">
            <v>2012CÃ´te d'Ivoire</v>
          </cell>
          <cell r="E720" t="str">
            <v>Robusta</v>
          </cell>
          <cell r="F720" t="str">
            <v>G</v>
          </cell>
          <cell r="G720" t="e">
            <v>#N/A</v>
          </cell>
          <cell r="H720" t="e">
            <v>#N/A</v>
          </cell>
          <cell r="I720" t="e">
            <v>#N/A</v>
          </cell>
          <cell r="J720" t="e">
            <v>#N/A</v>
          </cell>
          <cell r="K720" t="e">
            <v>#N/A</v>
          </cell>
          <cell r="L720" t="e">
            <v>#N/A</v>
          </cell>
          <cell r="M720" t="e">
            <v>#N/A</v>
          </cell>
          <cell r="N720" t="e">
            <v>#N/A</v>
          </cell>
          <cell r="O720" t="e">
            <v>#N/A</v>
          </cell>
          <cell r="P720" t="e">
            <v>#N/A</v>
          </cell>
          <cell r="Q720">
            <v>520</v>
          </cell>
          <cell r="R720">
            <v>510.55633845425098</v>
          </cell>
          <cell r="S720">
            <v>0.98183911241202115</v>
          </cell>
        </row>
        <row r="721">
          <cell r="D721" t="str">
            <v>1982Cameroon</v>
          </cell>
          <cell r="E721" t="str">
            <v>Robusta</v>
          </cell>
          <cell r="F721" t="str">
            <v>G</v>
          </cell>
          <cell r="G721" t="e">
            <v>#N/A</v>
          </cell>
          <cell r="H721" t="e">
            <v>#N/A</v>
          </cell>
          <cell r="I721" t="e">
            <v>#N/A</v>
          </cell>
          <cell r="J721" t="e">
            <v>#N/A</v>
          </cell>
          <cell r="K721" t="e">
            <v>#N/A</v>
          </cell>
          <cell r="L721" t="e">
            <v>#N/A</v>
          </cell>
          <cell r="M721" t="e">
            <v>#N/A</v>
          </cell>
          <cell r="N721" t="e">
            <v>#N/A</v>
          </cell>
          <cell r="O721" t="e">
            <v>#N/A</v>
          </cell>
          <cell r="P721" t="e">
            <v>#N/A</v>
          </cell>
          <cell r="Q721">
            <v>335</v>
          </cell>
          <cell r="R721">
            <v>328.60625269898998</v>
          </cell>
          <cell r="S721">
            <v>0.98091418716116408</v>
          </cell>
        </row>
        <row r="722">
          <cell r="D722" t="str">
            <v>1999Uganda</v>
          </cell>
          <cell r="E722" t="str">
            <v>Arabica</v>
          </cell>
          <cell r="F722" t="str">
            <v>G</v>
          </cell>
          <cell r="G722" t="e">
            <v>#N/A</v>
          </cell>
          <cell r="H722" t="e">
            <v>#N/A</v>
          </cell>
          <cell r="I722" t="e">
            <v>#N/A</v>
          </cell>
          <cell r="J722" t="e">
            <v>#N/A</v>
          </cell>
          <cell r="K722" t="e">
            <v>#N/A</v>
          </cell>
          <cell r="L722" t="e">
            <v>#N/A</v>
          </cell>
          <cell r="M722" t="e">
            <v>#N/A</v>
          </cell>
          <cell r="N722" t="e">
            <v>#N/A</v>
          </cell>
          <cell r="O722" t="e">
            <v>#N/A</v>
          </cell>
          <cell r="P722" t="e">
            <v>#N/A</v>
          </cell>
          <cell r="Q722">
            <v>1483.75</v>
          </cell>
          <cell r="R722">
            <v>1454.8271666666701</v>
          </cell>
          <cell r="S722">
            <v>0.98050693625386365</v>
          </cell>
        </row>
        <row r="723">
          <cell r="D723" t="str">
            <v>1973Guatemala</v>
          </cell>
          <cell r="E723" t="str">
            <v>Arabica</v>
          </cell>
          <cell r="F723" t="str">
            <v>G</v>
          </cell>
          <cell r="G723" t="e">
            <v>#N/A</v>
          </cell>
          <cell r="H723" t="e">
            <v>#N/A</v>
          </cell>
          <cell r="I723" t="e">
            <v>#N/A</v>
          </cell>
          <cell r="J723" t="e">
            <v>#N/A</v>
          </cell>
          <cell r="K723" t="e">
            <v>#N/A</v>
          </cell>
          <cell r="L723" t="e">
            <v>#N/A</v>
          </cell>
          <cell r="M723" t="e">
            <v>#N/A</v>
          </cell>
          <cell r="N723" t="e">
            <v>#N/A</v>
          </cell>
          <cell r="O723" t="e">
            <v>#N/A</v>
          </cell>
          <cell r="P723" t="e">
            <v>#N/A</v>
          </cell>
          <cell r="Q723">
            <v>1.020833333333333</v>
          </cell>
          <cell r="R723">
            <v>0.99999999991666699</v>
          </cell>
          <cell r="S723">
            <v>0.97959183665306182</v>
          </cell>
        </row>
        <row r="724">
          <cell r="D724" t="str">
            <v>2005Brazil</v>
          </cell>
          <cell r="E724" t="str">
            <v>Robusta</v>
          </cell>
          <cell r="F724" t="str">
            <v>G</v>
          </cell>
          <cell r="G724" t="e">
            <v>#N/A</v>
          </cell>
          <cell r="H724" t="e">
            <v>#N/A</v>
          </cell>
          <cell r="I724" t="e">
            <v>#N/A</v>
          </cell>
          <cell r="J724" t="e">
            <v>#N/A</v>
          </cell>
          <cell r="K724" t="e">
            <v>#N/A</v>
          </cell>
          <cell r="L724" t="e">
            <v>#N/A</v>
          </cell>
          <cell r="M724" t="e">
            <v>#N/A</v>
          </cell>
          <cell r="N724" t="e">
            <v>#N/A</v>
          </cell>
          <cell r="O724" t="e">
            <v>#N/A</v>
          </cell>
          <cell r="P724" t="e">
            <v>#N/A</v>
          </cell>
          <cell r="Q724">
            <v>2.4866666666666668</v>
          </cell>
          <cell r="R724">
            <v>2.4343900362318802</v>
          </cell>
          <cell r="S724">
            <v>0.97897722636670781</v>
          </cell>
        </row>
        <row r="725">
          <cell r="D725" t="str">
            <v>1990Burundi</v>
          </cell>
          <cell r="E725" t="str">
            <v>Arabica</v>
          </cell>
          <cell r="F725" t="str">
            <v>P</v>
          </cell>
          <cell r="G725" t="e">
            <v>#N/A</v>
          </cell>
          <cell r="H725" t="e">
            <v>#N/A</v>
          </cell>
          <cell r="I725" t="e">
            <v>#N/A</v>
          </cell>
          <cell r="J725" t="e">
            <v>#N/A</v>
          </cell>
          <cell r="K725" t="e">
            <v>#N/A</v>
          </cell>
          <cell r="L725" t="e">
            <v>#N/A</v>
          </cell>
          <cell r="M725" t="e">
            <v>#N/A</v>
          </cell>
          <cell r="N725" t="e">
            <v>#N/A</v>
          </cell>
          <cell r="O725" t="e">
            <v>#N/A</v>
          </cell>
          <cell r="P725" t="e">
            <v>#N/A</v>
          </cell>
          <cell r="Q725">
            <v>175</v>
          </cell>
          <cell r="R725">
            <v>171.255416666667</v>
          </cell>
          <cell r="S725">
            <v>0.97860238095238283</v>
          </cell>
        </row>
        <row r="726">
          <cell r="D726" t="str">
            <v>2001Colombia</v>
          </cell>
          <cell r="E726" t="str">
            <v>Arabica</v>
          </cell>
          <cell r="F726" t="str">
            <v>P</v>
          </cell>
          <cell r="G726" t="e">
            <v>#N/A</v>
          </cell>
          <cell r="H726" t="e">
            <v>#N/A</v>
          </cell>
          <cell r="I726" t="e">
            <v>#N/A</v>
          </cell>
          <cell r="J726" t="e">
            <v>#N/A</v>
          </cell>
          <cell r="K726" t="e">
            <v>#N/A</v>
          </cell>
          <cell r="L726" t="e">
            <v>#N/A</v>
          </cell>
          <cell r="M726" t="e">
            <v>#N/A</v>
          </cell>
          <cell r="N726" t="e">
            <v>#N/A</v>
          </cell>
          <cell r="O726" t="e">
            <v>#N/A</v>
          </cell>
          <cell r="P726" t="e">
            <v>#N/A</v>
          </cell>
          <cell r="Q726">
            <v>2349.9575</v>
          </cell>
          <cell r="R726">
            <v>2299.63315583333</v>
          </cell>
          <cell r="S726">
            <v>0.97858499816840516</v>
          </cell>
        </row>
        <row r="727">
          <cell r="D727" t="str">
            <v>1993Philippines</v>
          </cell>
          <cell r="E727" t="str">
            <v>Robusta</v>
          </cell>
          <cell r="F727" t="str">
            <v>G</v>
          </cell>
          <cell r="G727" t="e">
            <v>#N/A</v>
          </cell>
          <cell r="H727" t="e">
            <v>#N/A</v>
          </cell>
          <cell r="I727" t="e">
            <v>#N/A</v>
          </cell>
          <cell r="J727" t="e">
            <v>#N/A</v>
          </cell>
          <cell r="K727" t="e">
            <v>#N/A</v>
          </cell>
          <cell r="L727" t="e">
            <v>#N/A</v>
          </cell>
          <cell r="M727" t="e">
            <v>#N/A</v>
          </cell>
          <cell r="N727" t="e">
            <v>#N/A</v>
          </cell>
          <cell r="O727" t="e">
            <v>#N/A</v>
          </cell>
          <cell r="P727" t="e">
            <v>#N/A</v>
          </cell>
          <cell r="Q727">
            <v>27.737500000000001</v>
          </cell>
          <cell r="R727">
            <v>27.119841666666701</v>
          </cell>
          <cell r="S727">
            <v>0.97773201141655519</v>
          </cell>
        </row>
        <row r="728">
          <cell r="D728" t="str">
            <v>2006Thailand</v>
          </cell>
          <cell r="E728" t="str">
            <v>Robusta</v>
          </cell>
          <cell r="F728" t="str">
            <v>G</v>
          </cell>
          <cell r="G728" t="e">
            <v>#N/A</v>
          </cell>
          <cell r="H728" t="e">
            <v>#N/A</v>
          </cell>
          <cell r="I728" t="e">
            <v>#N/A</v>
          </cell>
          <cell r="J728" t="e">
            <v>#N/A</v>
          </cell>
          <cell r="K728" t="e">
            <v>#N/A</v>
          </cell>
          <cell r="L728" t="e">
            <v>#N/A</v>
          </cell>
          <cell r="M728" t="e">
            <v>#N/A</v>
          </cell>
          <cell r="N728" t="e">
            <v>#N/A</v>
          </cell>
          <cell r="O728" t="e">
            <v>#N/A</v>
          </cell>
          <cell r="P728" t="e">
            <v>#N/A</v>
          </cell>
          <cell r="Q728">
            <v>38.76</v>
          </cell>
          <cell r="R728">
            <v>37.881983221536302</v>
          </cell>
          <cell r="S728">
            <v>0.97734734833685</v>
          </cell>
        </row>
        <row r="729">
          <cell r="D729" t="str">
            <v>1989Sierra Leone</v>
          </cell>
          <cell r="E729" t="str">
            <v>Robusta</v>
          </cell>
          <cell r="F729" t="str">
            <v>Ton</v>
          </cell>
          <cell r="G729" t="e">
            <v>#N/A</v>
          </cell>
          <cell r="H729" t="e">
            <v>#N/A</v>
          </cell>
          <cell r="I729" t="e">
            <v>#N/A</v>
          </cell>
          <cell r="J729" t="e">
            <v>#N/A</v>
          </cell>
          <cell r="K729" t="e">
            <v>#N/A</v>
          </cell>
          <cell r="L729" t="e">
            <v>#N/A</v>
          </cell>
          <cell r="M729" t="e">
            <v>#N/A</v>
          </cell>
          <cell r="N729" t="e">
            <v>#N/A</v>
          </cell>
          <cell r="O729" t="e">
            <v>#N/A</v>
          </cell>
          <cell r="P729" t="e">
            <v>#N/A</v>
          </cell>
          <cell r="Q729">
            <v>61.255833333333321</v>
          </cell>
          <cell r="R729">
            <v>59.812758333333299</v>
          </cell>
          <cell r="S729">
            <v>0.97644183547145136</v>
          </cell>
        </row>
        <row r="730">
          <cell r="D730" t="str">
            <v>1984Indonesia</v>
          </cell>
          <cell r="E730" t="str">
            <v>Robusta</v>
          </cell>
          <cell r="F730" t="str">
            <v>G</v>
          </cell>
          <cell r="G730" t="e">
            <v>#N/A</v>
          </cell>
          <cell r="H730" t="e">
            <v>#N/A</v>
          </cell>
          <cell r="I730" t="e">
            <v>#N/A</v>
          </cell>
          <cell r="J730" t="e">
            <v>#N/A</v>
          </cell>
          <cell r="K730" t="e">
            <v>#N/A</v>
          </cell>
          <cell r="L730" t="e">
            <v>#N/A</v>
          </cell>
          <cell r="M730" t="e">
            <v>#N/A</v>
          </cell>
          <cell r="N730" t="e">
            <v>#N/A</v>
          </cell>
          <cell r="O730" t="e">
            <v>#N/A</v>
          </cell>
          <cell r="P730" t="e">
            <v>#N/A</v>
          </cell>
          <cell r="Q730">
            <v>1050.75</v>
          </cell>
          <cell r="R730">
            <v>1025.9448333314999</v>
          </cell>
          <cell r="S730">
            <v>0.97639289396288353</v>
          </cell>
        </row>
        <row r="731">
          <cell r="D731" t="str">
            <v>2014Ecuador</v>
          </cell>
          <cell r="E731" t="str">
            <v>Robusta</v>
          </cell>
          <cell r="F731" t="str">
            <v>G</v>
          </cell>
          <cell r="G731" t="e">
            <v>#N/A</v>
          </cell>
          <cell r="H731" t="e">
            <v>#N/A</v>
          </cell>
          <cell r="I731" t="e">
            <v>#N/A</v>
          </cell>
          <cell r="J731" t="e">
            <v>#N/A</v>
          </cell>
          <cell r="K731" t="e">
            <v>#N/A</v>
          </cell>
          <cell r="L731" t="e">
            <v>#N/A</v>
          </cell>
          <cell r="M731" t="e">
            <v>#N/A</v>
          </cell>
          <cell r="N731" t="e">
            <v>#N/A</v>
          </cell>
          <cell r="O731" t="e">
            <v>#N/A</v>
          </cell>
          <cell r="P731" t="e">
            <v>#N/A</v>
          </cell>
          <cell r="Q731">
            <v>1.0249999999999999</v>
          </cell>
          <cell r="R731">
            <v>1</v>
          </cell>
          <cell r="S731">
            <v>0.97560975609756106</v>
          </cell>
        </row>
        <row r="732">
          <cell r="D732" t="str">
            <v>1993Burundi</v>
          </cell>
          <cell r="E732" t="str">
            <v>Arabica</v>
          </cell>
          <cell r="F732" t="str">
            <v>P</v>
          </cell>
          <cell r="G732" t="e">
            <v>#N/A</v>
          </cell>
          <cell r="H732" t="e">
            <v>#N/A</v>
          </cell>
          <cell r="I732" t="e">
            <v>#N/A</v>
          </cell>
          <cell r="J732" t="e">
            <v>#N/A</v>
          </cell>
          <cell r="K732" t="e">
            <v>#N/A</v>
          </cell>
          <cell r="L732" t="e">
            <v>#N/A</v>
          </cell>
          <cell r="M732" t="e">
            <v>#N/A</v>
          </cell>
          <cell r="N732" t="e">
            <v>#N/A</v>
          </cell>
          <cell r="O732" t="e">
            <v>#N/A</v>
          </cell>
          <cell r="P732" t="e">
            <v>#N/A</v>
          </cell>
          <cell r="Q732">
            <v>249.25</v>
          </cell>
          <cell r="R732">
            <v>242.78</v>
          </cell>
          <cell r="S732">
            <v>0.97404212637913745</v>
          </cell>
        </row>
        <row r="733">
          <cell r="D733" t="str">
            <v>1974Guatemala</v>
          </cell>
          <cell r="E733" t="str">
            <v>Arabica</v>
          </cell>
          <cell r="F733" t="str">
            <v>G</v>
          </cell>
          <cell r="G733" t="e">
            <v>#N/A</v>
          </cell>
          <cell r="H733" t="e">
            <v>#N/A</v>
          </cell>
          <cell r="I733" t="e">
            <v>#N/A</v>
          </cell>
          <cell r="J733" t="e">
            <v>#N/A</v>
          </cell>
          <cell r="K733" t="e">
            <v>#N/A</v>
          </cell>
          <cell r="L733" t="e">
            <v>#N/A</v>
          </cell>
          <cell r="M733" t="e">
            <v>#N/A</v>
          </cell>
          <cell r="N733" t="e">
            <v>#N/A</v>
          </cell>
          <cell r="O733" t="e">
            <v>#N/A</v>
          </cell>
          <cell r="P733" t="e">
            <v>#N/A</v>
          </cell>
          <cell r="Q733">
            <v>1.0291666666666668</v>
          </cell>
          <cell r="R733">
            <v>0.99999999949999996</v>
          </cell>
          <cell r="S733">
            <v>0.97165991854250999</v>
          </cell>
        </row>
        <row r="734">
          <cell r="D734" t="str">
            <v>2001Costa Rica</v>
          </cell>
          <cell r="E734" t="str">
            <v>Arabica</v>
          </cell>
          <cell r="F734" t="str">
            <v>G</v>
          </cell>
          <cell r="G734" t="e">
            <v>#N/A</v>
          </cell>
          <cell r="H734" t="e">
            <v>#N/A</v>
          </cell>
          <cell r="I734" t="e">
            <v>#N/A</v>
          </cell>
          <cell r="J734" t="e">
            <v>#N/A</v>
          </cell>
          <cell r="K734" t="e">
            <v>#N/A</v>
          </cell>
          <cell r="L734" t="e">
            <v>#N/A</v>
          </cell>
          <cell r="M734" t="e">
            <v>#N/A</v>
          </cell>
          <cell r="N734" t="e">
            <v>#N/A</v>
          </cell>
          <cell r="O734" t="e">
            <v>#N/A</v>
          </cell>
          <cell r="P734" t="e">
            <v>#N/A</v>
          </cell>
          <cell r="Q734">
            <v>339.23750000000001</v>
          </cell>
          <cell r="R734">
            <v>328.870833333333</v>
          </cell>
          <cell r="S734">
            <v>0.96944127147892845</v>
          </cell>
        </row>
        <row r="735">
          <cell r="D735" t="str">
            <v>2002Costa Rica</v>
          </cell>
          <cell r="E735" t="str">
            <v>Arabica</v>
          </cell>
          <cell r="F735" t="str">
            <v>G</v>
          </cell>
          <cell r="G735" t="e">
            <v>#N/A</v>
          </cell>
          <cell r="H735" t="e">
            <v>#N/A</v>
          </cell>
          <cell r="I735" t="e">
            <v>#N/A</v>
          </cell>
          <cell r="J735" t="e">
            <v>#N/A</v>
          </cell>
          <cell r="K735" t="e">
            <v>#N/A</v>
          </cell>
          <cell r="L735" t="e">
            <v>#N/A</v>
          </cell>
          <cell r="M735" t="e">
            <v>#N/A</v>
          </cell>
          <cell r="N735" t="e">
            <v>#N/A</v>
          </cell>
          <cell r="O735" t="e">
            <v>#N/A</v>
          </cell>
          <cell r="P735" t="e">
            <v>#N/A</v>
          </cell>
          <cell r="Q735">
            <v>372.11750000000001</v>
          </cell>
          <cell r="R735">
            <v>359.81752688172003</v>
          </cell>
          <cell r="S735">
            <v>0.96694599657828517</v>
          </cell>
        </row>
        <row r="736">
          <cell r="D736" t="str">
            <v>1989Benin</v>
          </cell>
          <cell r="E736" t="str">
            <v>Robusta</v>
          </cell>
          <cell r="F736" t="str">
            <v>G</v>
          </cell>
          <cell r="G736" t="e">
            <v>#N/A</v>
          </cell>
          <cell r="H736" t="e">
            <v>#N/A</v>
          </cell>
          <cell r="I736" t="e">
            <v>#N/A</v>
          </cell>
          <cell r="J736" t="e">
            <v>#N/A</v>
          </cell>
          <cell r="K736" t="e">
            <v>#N/A</v>
          </cell>
          <cell r="L736" t="e">
            <v>#N/A</v>
          </cell>
          <cell r="M736" t="e">
            <v>#N/A</v>
          </cell>
          <cell r="N736" t="e">
            <v>#N/A</v>
          </cell>
          <cell r="O736" t="e">
            <v>#N/A</v>
          </cell>
          <cell r="P736" t="e">
            <v>#N/A</v>
          </cell>
          <cell r="Q736">
            <v>330</v>
          </cell>
          <cell r="R736">
            <v>319.008299487903</v>
          </cell>
          <cell r="S736">
            <v>0.96669181663000914</v>
          </cell>
        </row>
        <row r="737">
          <cell r="D737" t="str">
            <v>1999Indonesia</v>
          </cell>
          <cell r="E737" t="str">
            <v>Robusta</v>
          </cell>
          <cell r="F737" t="str">
            <v>G</v>
          </cell>
          <cell r="G737" t="e">
            <v>#N/A</v>
          </cell>
          <cell r="H737" t="e">
            <v>#N/A</v>
          </cell>
          <cell r="I737" t="e">
            <v>#N/A</v>
          </cell>
          <cell r="J737" t="e">
            <v>#N/A</v>
          </cell>
          <cell r="K737" t="e">
            <v>#N/A</v>
          </cell>
          <cell r="L737" t="e">
            <v>#N/A</v>
          </cell>
          <cell r="M737" t="e">
            <v>#N/A</v>
          </cell>
          <cell r="N737" t="e">
            <v>#N/A</v>
          </cell>
          <cell r="O737" t="e">
            <v>#N/A</v>
          </cell>
          <cell r="P737" t="e">
            <v>#N/A</v>
          </cell>
          <cell r="Q737">
            <v>8126.75</v>
          </cell>
          <cell r="R737">
            <v>7855.15</v>
          </cell>
          <cell r="S737">
            <v>0.96657950595256403</v>
          </cell>
        </row>
        <row r="738">
          <cell r="D738" t="str">
            <v>2018Cameroon</v>
          </cell>
          <cell r="E738" t="str">
            <v>Robusta</v>
          </cell>
          <cell r="F738" t="str">
            <v>G</v>
          </cell>
          <cell r="G738" t="e">
            <v>#N/A</v>
          </cell>
          <cell r="H738" t="e">
            <v>#N/A</v>
          </cell>
          <cell r="I738" t="e">
            <v>#N/A</v>
          </cell>
          <cell r="J738" t="e">
            <v>#N/A</v>
          </cell>
          <cell r="K738" t="e">
            <v>#N/A</v>
          </cell>
          <cell r="L738" t="e">
            <v>#N/A</v>
          </cell>
          <cell r="M738" t="e">
            <v>#N/A</v>
          </cell>
          <cell r="N738" t="e">
            <v>#N/A</v>
          </cell>
          <cell r="O738" t="e">
            <v>#N/A</v>
          </cell>
          <cell r="P738" t="e">
            <v>#N/A</v>
          </cell>
          <cell r="Q738">
            <v>575</v>
          </cell>
          <cell r="R738">
            <v>555.44645839822601</v>
          </cell>
          <cell r="S738">
            <v>0.965993840692567</v>
          </cell>
        </row>
        <row r="739">
          <cell r="D739" t="str">
            <v>1985Burundi</v>
          </cell>
          <cell r="E739" t="str">
            <v>Arabica</v>
          </cell>
          <cell r="F739" t="str">
            <v>P</v>
          </cell>
          <cell r="G739" t="e">
            <v>#N/A</v>
          </cell>
          <cell r="H739" t="e">
            <v>#N/A</v>
          </cell>
          <cell r="I739" t="e">
            <v>#N/A</v>
          </cell>
          <cell r="J739" t="e">
            <v>#N/A</v>
          </cell>
          <cell r="K739" t="e">
            <v>#N/A</v>
          </cell>
          <cell r="L739" t="e">
            <v>#N/A</v>
          </cell>
          <cell r="M739" t="e">
            <v>#N/A</v>
          </cell>
          <cell r="N739" t="e">
            <v>#N/A</v>
          </cell>
          <cell r="O739" t="e">
            <v>#N/A</v>
          </cell>
          <cell r="P739" t="e">
            <v>#N/A</v>
          </cell>
          <cell r="Q739">
            <v>125</v>
          </cell>
          <cell r="R739">
            <v>120.69074999941699</v>
          </cell>
          <cell r="S739">
            <v>0.96552599999533595</v>
          </cell>
        </row>
        <row r="740">
          <cell r="D740" t="str">
            <v>1984Burundi</v>
          </cell>
          <cell r="E740" t="str">
            <v>Arabica</v>
          </cell>
          <cell r="F740" t="str">
            <v>P</v>
          </cell>
          <cell r="G740" t="e">
            <v>#N/A</v>
          </cell>
          <cell r="H740" t="e">
            <v>#N/A</v>
          </cell>
          <cell r="I740" t="e">
            <v>#N/A</v>
          </cell>
          <cell r="J740" t="e">
            <v>#N/A</v>
          </cell>
          <cell r="K740" t="e">
            <v>#N/A</v>
          </cell>
          <cell r="L740" t="e">
            <v>#N/A</v>
          </cell>
          <cell r="M740" t="e">
            <v>#N/A</v>
          </cell>
          <cell r="N740" t="e">
            <v>#N/A</v>
          </cell>
          <cell r="O740" t="e">
            <v>#N/A</v>
          </cell>
          <cell r="P740" t="e">
            <v>#N/A</v>
          </cell>
          <cell r="Q740">
            <v>124</v>
          </cell>
          <cell r="R740">
            <v>119.70916666616699</v>
          </cell>
          <cell r="S740">
            <v>0.96539650537231447</v>
          </cell>
        </row>
        <row r="741">
          <cell r="D741" t="str">
            <v>2006Uganda</v>
          </cell>
          <cell r="E741" t="str">
            <v>Robusta</v>
          </cell>
          <cell r="F741" t="str">
            <v>G</v>
          </cell>
          <cell r="G741" t="e">
            <v>#N/A</v>
          </cell>
          <cell r="H741" t="e">
            <v>#N/A</v>
          </cell>
          <cell r="I741" t="e">
            <v>#N/A</v>
          </cell>
          <cell r="J741" t="e">
            <v>#N/A</v>
          </cell>
          <cell r="K741" t="e">
            <v>#N/A</v>
          </cell>
          <cell r="L741" t="e">
            <v>#N/A</v>
          </cell>
          <cell r="M741" t="e">
            <v>#N/A</v>
          </cell>
          <cell r="N741" t="e">
            <v>#N/A</v>
          </cell>
          <cell r="O741" t="e">
            <v>#N/A</v>
          </cell>
          <cell r="P741" t="e">
            <v>#N/A</v>
          </cell>
          <cell r="Q741">
            <v>1897.9166666666667</v>
          </cell>
          <cell r="R741">
            <v>1831.45185089088</v>
          </cell>
          <cell r="S741">
            <v>0.96498011902044167</v>
          </cell>
        </row>
        <row r="742">
          <cell r="D742" t="str">
            <v>1999Ecuador</v>
          </cell>
          <cell r="E742" t="str">
            <v>Robusta</v>
          </cell>
          <cell r="F742" t="str">
            <v>G</v>
          </cell>
          <cell r="G742" t="e">
            <v>#N/A</v>
          </cell>
          <cell r="H742" t="e">
            <v>#N/A</v>
          </cell>
          <cell r="I742" t="e">
            <v>#N/A</v>
          </cell>
          <cell r="J742" t="e">
            <v>#N/A</v>
          </cell>
          <cell r="K742" t="e">
            <v>#N/A</v>
          </cell>
          <cell r="L742" t="e">
            <v>#N/A</v>
          </cell>
          <cell r="M742" t="e">
            <v>#N/A</v>
          </cell>
          <cell r="N742" t="e">
            <v>#N/A</v>
          </cell>
          <cell r="O742" t="e">
            <v>#N/A</v>
          </cell>
          <cell r="P742" t="e">
            <v>#N/A</v>
          </cell>
          <cell r="Q742">
            <v>12218.550833333335</v>
          </cell>
          <cell r="R742">
            <v>11786.801666666701</v>
          </cell>
          <cell r="S742">
            <v>0.96466445386561051</v>
          </cell>
        </row>
        <row r="743">
          <cell r="D743" t="str">
            <v>2006Nicaragua</v>
          </cell>
          <cell r="E743" t="str">
            <v>Arabica</v>
          </cell>
          <cell r="F743" t="str">
            <v>P</v>
          </cell>
          <cell r="G743" t="e">
            <v>#N/A</v>
          </cell>
          <cell r="H743" t="e">
            <v>#N/A</v>
          </cell>
          <cell r="I743" t="e">
            <v>#N/A</v>
          </cell>
          <cell r="J743" t="e">
            <v>#N/A</v>
          </cell>
          <cell r="K743" t="e">
            <v>#N/A</v>
          </cell>
          <cell r="L743" t="e">
            <v>#N/A</v>
          </cell>
          <cell r="M743" t="e">
            <v>#N/A</v>
          </cell>
          <cell r="N743" t="e">
            <v>#N/A</v>
          </cell>
          <cell r="O743" t="e">
            <v>#N/A</v>
          </cell>
          <cell r="P743" t="e">
            <v>#N/A</v>
          </cell>
          <cell r="Q743">
            <v>18.227500000000003</v>
          </cell>
          <cell r="R743">
            <v>17.569998431899599</v>
          </cell>
          <cell r="S743">
            <v>0.96392804454256464</v>
          </cell>
        </row>
        <row r="744">
          <cell r="D744" t="str">
            <v>1989Ecuador</v>
          </cell>
          <cell r="E744" t="str">
            <v>Arabica</v>
          </cell>
          <cell r="F744" t="str">
            <v>G</v>
          </cell>
          <cell r="G744" t="e">
            <v>#N/A</v>
          </cell>
          <cell r="H744" t="e">
            <v>#N/A</v>
          </cell>
          <cell r="I744" t="e">
            <v>#N/A</v>
          </cell>
          <cell r="J744" t="e">
            <v>#N/A</v>
          </cell>
          <cell r="K744" t="e">
            <v>#N/A</v>
          </cell>
          <cell r="L744" t="e">
            <v>#N/A</v>
          </cell>
          <cell r="M744" t="e">
            <v>#N/A</v>
          </cell>
          <cell r="N744" t="e">
            <v>#N/A</v>
          </cell>
          <cell r="O744" t="e">
            <v>#N/A</v>
          </cell>
          <cell r="P744" t="e">
            <v>#N/A</v>
          </cell>
          <cell r="Q744">
            <v>548.03416666666669</v>
          </cell>
          <cell r="R744">
            <v>526.34833333333302</v>
          </cell>
          <cell r="S744">
            <v>0.96042977855699319</v>
          </cell>
        </row>
        <row r="745">
          <cell r="D745" t="str">
            <v>1991Panama</v>
          </cell>
          <cell r="E745" t="str">
            <v>Arabica</v>
          </cell>
          <cell r="F745" t="str">
            <v>G</v>
          </cell>
          <cell r="G745" t="e">
            <v>#N/A</v>
          </cell>
          <cell r="H745" t="e">
            <v>#N/A</v>
          </cell>
          <cell r="I745" t="e">
            <v>#N/A</v>
          </cell>
          <cell r="J745" t="e">
            <v>#N/A</v>
          </cell>
          <cell r="K745" t="e">
            <v>#N/A</v>
          </cell>
          <cell r="L745" t="e">
            <v>#N/A</v>
          </cell>
          <cell r="M745" t="e">
            <v>#N/A</v>
          </cell>
          <cell r="N745" t="e">
            <v>#N/A</v>
          </cell>
          <cell r="O745" t="e">
            <v>#N/A</v>
          </cell>
          <cell r="P745" t="e">
            <v>#N/A</v>
          </cell>
          <cell r="Q745">
            <v>1.0441666666666667</v>
          </cell>
          <cell r="R745">
            <v>1</v>
          </cell>
          <cell r="S745">
            <v>0.9577015163607342</v>
          </cell>
        </row>
        <row r="746">
          <cell r="D746" t="str">
            <v>1992Burundi</v>
          </cell>
          <cell r="E746" t="str">
            <v>Arabica</v>
          </cell>
          <cell r="F746" t="str">
            <v>P</v>
          </cell>
          <cell r="G746" t="e">
            <v>#N/A</v>
          </cell>
          <cell r="H746" t="e">
            <v>#N/A</v>
          </cell>
          <cell r="I746" t="e">
            <v>#N/A</v>
          </cell>
          <cell r="J746" t="e">
            <v>#N/A</v>
          </cell>
          <cell r="K746" t="e">
            <v>#N/A</v>
          </cell>
          <cell r="L746" t="e">
            <v>#N/A</v>
          </cell>
          <cell r="M746" t="e">
            <v>#N/A</v>
          </cell>
          <cell r="N746" t="e">
            <v>#N/A</v>
          </cell>
          <cell r="O746" t="e">
            <v>#N/A</v>
          </cell>
          <cell r="P746" t="e">
            <v>#N/A</v>
          </cell>
          <cell r="Q746">
            <v>217.75</v>
          </cell>
          <cell r="R746">
            <v>208.30266666666699</v>
          </cell>
          <cell r="S746">
            <v>0.95661385380788511</v>
          </cell>
        </row>
        <row r="747">
          <cell r="D747" t="str">
            <v>2005Madagascar, Rep. of</v>
          </cell>
          <cell r="E747" t="str">
            <v>Arabica</v>
          </cell>
          <cell r="F747" t="str">
            <v>G</v>
          </cell>
          <cell r="G747" t="e">
            <v>#N/A</v>
          </cell>
          <cell r="H747" t="e">
            <v>#N/A</v>
          </cell>
          <cell r="I747" t="e">
            <v>#N/A</v>
          </cell>
          <cell r="J747" t="e">
            <v>#N/A</v>
          </cell>
          <cell r="K747" t="e">
            <v>#N/A</v>
          </cell>
          <cell r="L747" t="e">
            <v>#N/A</v>
          </cell>
          <cell r="M747" t="e">
            <v>#N/A</v>
          </cell>
          <cell r="N747" t="e">
            <v>#N/A</v>
          </cell>
          <cell r="O747" t="e">
            <v>#N/A</v>
          </cell>
          <cell r="P747" t="e">
            <v>#N/A</v>
          </cell>
          <cell r="Q747">
            <v>2100</v>
          </cell>
          <cell r="R747">
            <v>2003.02583333333</v>
          </cell>
          <cell r="S747">
            <v>0.95382182539682381</v>
          </cell>
        </row>
        <row r="748">
          <cell r="D748" t="str">
            <v>1992Dominican Rep.</v>
          </cell>
          <cell r="E748" t="str">
            <v>Arabica</v>
          </cell>
          <cell r="F748" t="str">
            <v>G</v>
          </cell>
          <cell r="G748" t="e">
            <v>#N/A</v>
          </cell>
          <cell r="H748" t="e">
            <v>#N/A</v>
          </cell>
          <cell r="I748" t="e">
            <v>#N/A</v>
          </cell>
          <cell r="J748" t="e">
            <v>#N/A</v>
          </cell>
          <cell r="K748" t="e">
            <v>#N/A</v>
          </cell>
          <cell r="L748" t="e">
            <v>#N/A</v>
          </cell>
          <cell r="M748" t="e">
            <v>#N/A</v>
          </cell>
          <cell r="N748" t="e">
            <v>#N/A</v>
          </cell>
          <cell r="O748" t="e">
            <v>#N/A</v>
          </cell>
          <cell r="P748" t="e">
            <v>#N/A</v>
          </cell>
          <cell r="Q748">
            <v>13.127500000000003</v>
          </cell>
          <cell r="R748">
            <v>12.5</v>
          </cell>
          <cell r="S748">
            <v>0.95219958103218416</v>
          </cell>
        </row>
        <row r="749">
          <cell r="D749" t="str">
            <v>1999Peru</v>
          </cell>
          <cell r="E749" t="str">
            <v>Arabica</v>
          </cell>
          <cell r="F749" t="str">
            <v>P</v>
          </cell>
          <cell r="G749" t="e">
            <v>#N/A</v>
          </cell>
          <cell r="H749" t="e">
            <v>#N/A</v>
          </cell>
          <cell r="I749" t="e">
            <v>#N/A</v>
          </cell>
          <cell r="J749" t="e">
            <v>#N/A</v>
          </cell>
          <cell r="K749" t="e">
            <v>#N/A</v>
          </cell>
          <cell r="L749" t="e">
            <v>#N/A</v>
          </cell>
          <cell r="M749" t="e">
            <v>#N/A</v>
          </cell>
          <cell r="N749" t="e">
            <v>#N/A</v>
          </cell>
          <cell r="O749" t="e">
            <v>#N/A</v>
          </cell>
          <cell r="P749" t="e">
            <v>#N/A</v>
          </cell>
          <cell r="Q749">
            <v>3.5583333333333331</v>
          </cell>
          <cell r="R749">
            <v>3.3833333333333302</v>
          </cell>
          <cell r="S749">
            <v>0.95081967213114671</v>
          </cell>
        </row>
        <row r="750">
          <cell r="D750" t="str">
            <v>1975Tanzania, United Rep. of</v>
          </cell>
          <cell r="E750" t="str">
            <v>Arabica</v>
          </cell>
          <cell r="F750" t="str">
            <v>P</v>
          </cell>
          <cell r="G750" t="e">
            <v>#N/A</v>
          </cell>
          <cell r="H750" t="e">
            <v>#N/A</v>
          </cell>
          <cell r="I750" t="e">
            <v>#N/A</v>
          </cell>
          <cell r="J750" t="e">
            <v>#N/A</v>
          </cell>
          <cell r="K750" t="e">
            <v>#N/A</v>
          </cell>
          <cell r="L750" t="e">
            <v>#N/A</v>
          </cell>
          <cell r="M750" t="e">
            <v>#N/A</v>
          </cell>
          <cell r="N750" t="e">
            <v>#N/A</v>
          </cell>
          <cell r="O750" t="e">
            <v>#N/A</v>
          </cell>
          <cell r="P750" t="e">
            <v>#N/A</v>
          </cell>
          <cell r="Q750">
            <v>7.75</v>
          </cell>
          <cell r="R750">
            <v>7.3667916656666703</v>
          </cell>
          <cell r="S750">
            <v>0.95055376331182839</v>
          </cell>
        </row>
        <row r="751">
          <cell r="D751" t="str">
            <v>1988Guinea</v>
          </cell>
          <cell r="E751" t="str">
            <v>Robusta</v>
          </cell>
          <cell r="F751" t="str">
            <v>G</v>
          </cell>
          <cell r="G751" t="e">
            <v>#N/A</v>
          </cell>
          <cell r="H751" t="e">
            <v>#N/A</v>
          </cell>
          <cell r="I751" t="e">
            <v>#N/A</v>
          </cell>
          <cell r="J751" t="e">
            <v>#N/A</v>
          </cell>
          <cell r="K751" t="e">
            <v>#N/A</v>
          </cell>
          <cell r="L751" t="e">
            <v>#N/A</v>
          </cell>
          <cell r="M751" t="e">
            <v>#N/A</v>
          </cell>
          <cell r="N751" t="e">
            <v>#N/A</v>
          </cell>
          <cell r="O751" t="e">
            <v>#N/A</v>
          </cell>
          <cell r="P751" t="e">
            <v>#N/A</v>
          </cell>
          <cell r="Q751">
            <v>500</v>
          </cell>
          <cell r="R751">
            <v>474.39583333333297</v>
          </cell>
          <cell r="S751">
            <v>0.94879166666666592</v>
          </cell>
        </row>
        <row r="752">
          <cell r="D752" t="str">
            <v>1985Cameroon</v>
          </cell>
          <cell r="E752" t="str">
            <v>Arabica</v>
          </cell>
          <cell r="F752" t="str">
            <v>G</v>
          </cell>
          <cell r="G752" t="e">
            <v>#N/A</v>
          </cell>
          <cell r="H752" t="e">
            <v>#N/A</v>
          </cell>
          <cell r="I752" t="e">
            <v>#N/A</v>
          </cell>
          <cell r="J752" t="e">
            <v>#N/A</v>
          </cell>
          <cell r="K752" t="e">
            <v>#N/A</v>
          </cell>
          <cell r="L752" t="e">
            <v>#N/A</v>
          </cell>
          <cell r="M752" t="e">
            <v>#N/A</v>
          </cell>
          <cell r="N752" t="e">
            <v>#N/A</v>
          </cell>
          <cell r="O752" t="e">
            <v>#N/A</v>
          </cell>
          <cell r="P752" t="e">
            <v>#N/A</v>
          </cell>
          <cell r="Q752">
            <v>475</v>
          </cell>
          <cell r="R752">
            <v>449.26296271160697</v>
          </cell>
          <cell r="S752">
            <v>0.94581676360338307</v>
          </cell>
        </row>
        <row r="753">
          <cell r="D753" t="str">
            <v>1992Malawi</v>
          </cell>
          <cell r="E753" t="str">
            <v>Arabica</v>
          </cell>
          <cell r="F753" t="str">
            <v>G</v>
          </cell>
          <cell r="G753" t="e">
            <v>#N/A</v>
          </cell>
          <cell r="H753" t="e">
            <v>#N/A</v>
          </cell>
          <cell r="I753" t="e">
            <v>#N/A</v>
          </cell>
          <cell r="J753" t="e">
            <v>#N/A</v>
          </cell>
          <cell r="K753" t="e">
            <v>#N/A</v>
          </cell>
          <cell r="L753" t="e">
            <v>#N/A</v>
          </cell>
          <cell r="M753" t="e">
            <v>#N/A</v>
          </cell>
          <cell r="N753" t="e">
            <v>#N/A</v>
          </cell>
          <cell r="O753" t="e">
            <v>#N/A</v>
          </cell>
          <cell r="P753" t="e">
            <v>#N/A</v>
          </cell>
          <cell r="Q753">
            <v>3.81</v>
          </cell>
          <cell r="R753">
            <v>3.6032754166666701</v>
          </cell>
          <cell r="S753">
            <v>0.94574157917760371</v>
          </cell>
        </row>
        <row r="754">
          <cell r="D754" t="str">
            <v>2010Jamaica</v>
          </cell>
          <cell r="E754" t="str">
            <v>Arabica</v>
          </cell>
          <cell r="F754" t="str">
            <v>F</v>
          </cell>
          <cell r="G754" t="e">
            <v>#N/A</v>
          </cell>
          <cell r="H754" t="e">
            <v>#N/A</v>
          </cell>
          <cell r="I754" t="e">
            <v>#N/A</v>
          </cell>
          <cell r="J754" t="e">
            <v>#N/A</v>
          </cell>
          <cell r="K754" t="e">
            <v>#N/A</v>
          </cell>
          <cell r="L754" t="e">
            <v>#N/A</v>
          </cell>
          <cell r="M754" t="e">
            <v>#N/A</v>
          </cell>
          <cell r="N754" t="e">
            <v>#N/A</v>
          </cell>
          <cell r="O754" t="e">
            <v>#N/A</v>
          </cell>
          <cell r="P754" t="e">
            <v>#N/A</v>
          </cell>
          <cell r="Q754">
            <v>92.590000000000018</v>
          </cell>
          <cell r="R754">
            <v>87.196146330091494</v>
          </cell>
          <cell r="S754">
            <v>0.94174474921796603</v>
          </cell>
        </row>
        <row r="755">
          <cell r="D755" t="str">
            <v>1997Jamaica</v>
          </cell>
          <cell r="E755" t="str">
            <v>Arabica</v>
          </cell>
          <cell r="F755" t="str">
            <v>F</v>
          </cell>
          <cell r="G755" t="e">
            <v>#N/A</v>
          </cell>
          <cell r="H755" t="e">
            <v>#N/A</v>
          </cell>
          <cell r="I755" t="e">
            <v>#N/A</v>
          </cell>
          <cell r="J755" t="e">
            <v>#N/A</v>
          </cell>
          <cell r="K755" t="e">
            <v>#N/A</v>
          </cell>
          <cell r="L755" t="e">
            <v>#N/A</v>
          </cell>
          <cell r="M755" t="e">
            <v>#N/A</v>
          </cell>
          <cell r="N755" t="e">
            <v>#N/A</v>
          </cell>
          <cell r="O755" t="e">
            <v>#N/A</v>
          </cell>
          <cell r="P755" t="e">
            <v>#N/A</v>
          </cell>
          <cell r="Q755">
            <v>37.595000000000006</v>
          </cell>
          <cell r="R755">
            <v>35.4044666666667</v>
          </cell>
          <cell r="S755">
            <v>0.94173338653189775</v>
          </cell>
        </row>
        <row r="756">
          <cell r="D756" t="str">
            <v>1995Jamaica</v>
          </cell>
          <cell r="E756" t="str">
            <v>Arabica</v>
          </cell>
          <cell r="F756" t="str">
            <v>F</v>
          </cell>
          <cell r="G756" t="e">
            <v>#N/A</v>
          </cell>
          <cell r="H756" t="e">
            <v>#N/A</v>
          </cell>
          <cell r="I756" t="e">
            <v>#N/A</v>
          </cell>
          <cell r="J756" t="e">
            <v>#N/A</v>
          </cell>
          <cell r="K756" t="e">
            <v>#N/A</v>
          </cell>
          <cell r="L756" t="e">
            <v>#N/A</v>
          </cell>
          <cell r="M756" t="e">
            <v>#N/A</v>
          </cell>
          <cell r="N756" t="e">
            <v>#N/A</v>
          </cell>
          <cell r="O756" t="e">
            <v>#N/A</v>
          </cell>
          <cell r="P756" t="e">
            <v>#N/A</v>
          </cell>
          <cell r="Q756">
            <v>37.346666666666657</v>
          </cell>
          <cell r="R756">
            <v>35.142116666666702</v>
          </cell>
          <cell r="S756">
            <v>0.94097063548732718</v>
          </cell>
        </row>
        <row r="757">
          <cell r="D757" t="str">
            <v>1972Kenya</v>
          </cell>
          <cell r="E757" t="str">
            <v>Arabica</v>
          </cell>
          <cell r="F757" t="str">
            <v>G</v>
          </cell>
          <cell r="G757" t="e">
            <v>#N/A</v>
          </cell>
          <cell r="H757" t="e">
            <v>#N/A</v>
          </cell>
          <cell r="I757" t="e">
            <v>#N/A</v>
          </cell>
          <cell r="J757" t="e">
            <v>#N/A</v>
          </cell>
          <cell r="K757" t="e">
            <v>#N/A</v>
          </cell>
          <cell r="L757" t="e">
            <v>#N/A</v>
          </cell>
          <cell r="M757" t="e">
            <v>#N/A</v>
          </cell>
          <cell r="N757" t="e">
            <v>#N/A</v>
          </cell>
          <cell r="O757" t="e">
            <v>#N/A</v>
          </cell>
          <cell r="P757" t="e">
            <v>#N/A</v>
          </cell>
          <cell r="Q757">
            <v>7.5933333333333302</v>
          </cell>
          <cell r="R757">
            <v>7.1428599989999997</v>
          </cell>
          <cell r="S757">
            <v>0.94067515351185282</v>
          </cell>
        </row>
        <row r="758">
          <cell r="D758" t="str">
            <v>1985Indonesia</v>
          </cell>
          <cell r="E758" t="str">
            <v>Robusta</v>
          </cell>
          <cell r="F758" t="str">
            <v>G</v>
          </cell>
          <cell r="G758" t="e">
            <v>#N/A</v>
          </cell>
          <cell r="H758" t="e">
            <v>#N/A</v>
          </cell>
          <cell r="I758" t="e">
            <v>#N/A</v>
          </cell>
          <cell r="J758" t="e">
            <v>#N/A</v>
          </cell>
          <cell r="K758" t="e">
            <v>#N/A</v>
          </cell>
          <cell r="L758" t="e">
            <v>#N/A</v>
          </cell>
          <cell r="M758" t="e">
            <v>#N/A</v>
          </cell>
          <cell r="N758" t="e">
            <v>#N/A</v>
          </cell>
          <cell r="O758" t="e">
            <v>#N/A</v>
          </cell>
          <cell r="P758" t="e">
            <v>#N/A</v>
          </cell>
          <cell r="Q758">
            <v>1181.1666666666667</v>
          </cell>
          <cell r="R758">
            <v>1110.57999999967</v>
          </cell>
          <cell r="S758">
            <v>0.94023987582870316</v>
          </cell>
        </row>
        <row r="759">
          <cell r="D759" t="str">
            <v>1986Bolivia</v>
          </cell>
          <cell r="E759" t="str">
            <v>Arabica</v>
          </cell>
          <cell r="F759" t="str">
            <v>P</v>
          </cell>
          <cell r="G759" t="e">
            <v>#N/A</v>
          </cell>
          <cell r="H759" t="e">
            <v>#N/A</v>
          </cell>
          <cell r="I759" t="e">
            <v>#N/A</v>
          </cell>
          <cell r="J759" t="e">
            <v>#N/A</v>
          </cell>
          <cell r="K759" t="e">
            <v>#N/A</v>
          </cell>
          <cell r="L759" t="e">
            <v>#N/A</v>
          </cell>
          <cell r="M759" t="e">
            <v>#N/A</v>
          </cell>
          <cell r="N759" t="e">
            <v>#N/A</v>
          </cell>
          <cell r="O759" t="e">
            <v>#N/A</v>
          </cell>
          <cell r="P759" t="e">
            <v>#N/A</v>
          </cell>
          <cell r="Q759">
            <v>2.0458333333333329</v>
          </cell>
          <cell r="R759">
            <v>1.9219583333333301</v>
          </cell>
          <cell r="S759">
            <v>0.93945010183299249</v>
          </cell>
        </row>
        <row r="760">
          <cell r="D760" t="str">
            <v>1982Sierra Leone</v>
          </cell>
          <cell r="E760" t="str">
            <v>Robusta</v>
          </cell>
          <cell r="F760" t="str">
            <v>Ton</v>
          </cell>
          <cell r="G760" t="e">
            <v>#N/A</v>
          </cell>
          <cell r="H760" t="e">
            <v>#N/A</v>
          </cell>
          <cell r="I760" t="e">
            <v>#N/A</v>
          </cell>
          <cell r="J760" t="e">
            <v>#N/A</v>
          </cell>
          <cell r="K760" t="e">
            <v>#N/A</v>
          </cell>
          <cell r="L760" t="e">
            <v>#N/A</v>
          </cell>
          <cell r="M760" t="e">
            <v>#N/A</v>
          </cell>
          <cell r="N760" t="e">
            <v>#N/A</v>
          </cell>
          <cell r="O760" t="e">
            <v>#N/A</v>
          </cell>
          <cell r="P760" t="e">
            <v>#N/A</v>
          </cell>
          <cell r="Q760">
            <v>1.32</v>
          </cell>
          <cell r="R760">
            <v>1.2386504266874001</v>
          </cell>
          <cell r="S760">
            <v>0.93837153536924245</v>
          </cell>
        </row>
        <row r="761">
          <cell r="D761" t="str">
            <v>1989Central African Rep.</v>
          </cell>
          <cell r="E761" t="str">
            <v>Robusta</v>
          </cell>
          <cell r="F761" t="str">
            <v>G</v>
          </cell>
          <cell r="G761" t="e">
            <v>#N/A</v>
          </cell>
          <cell r="H761" t="e">
            <v>#N/A</v>
          </cell>
          <cell r="I761" t="e">
            <v>#N/A</v>
          </cell>
          <cell r="J761" t="e">
            <v>#N/A</v>
          </cell>
          <cell r="K761" t="e">
            <v>#N/A</v>
          </cell>
          <cell r="L761" t="e">
            <v>#N/A</v>
          </cell>
          <cell r="M761" t="e">
            <v>#N/A</v>
          </cell>
          <cell r="N761" t="e">
            <v>#N/A</v>
          </cell>
          <cell r="O761" t="e">
            <v>#N/A</v>
          </cell>
          <cell r="P761" t="e">
            <v>#N/A</v>
          </cell>
          <cell r="Q761">
            <v>340</v>
          </cell>
          <cell r="R761">
            <v>319.008299487903</v>
          </cell>
          <cell r="S761">
            <v>0.93825970437618533</v>
          </cell>
        </row>
        <row r="762">
          <cell r="D762" t="str">
            <v>1989Vietnam</v>
          </cell>
          <cell r="E762" t="str">
            <v>Robusta</v>
          </cell>
          <cell r="F762" t="str">
            <v>G</v>
          </cell>
          <cell r="G762" t="e">
            <v>#N/A</v>
          </cell>
          <cell r="H762" t="e">
            <v>#N/A</v>
          </cell>
          <cell r="I762" t="e">
            <v>#N/A</v>
          </cell>
          <cell r="J762" t="e">
            <v>#N/A</v>
          </cell>
          <cell r="K762" t="e">
            <v>#N/A</v>
          </cell>
          <cell r="L762" t="e">
            <v>#N/A</v>
          </cell>
          <cell r="M762" t="e">
            <v>#N/A</v>
          </cell>
          <cell r="N762" t="e">
            <v>#N/A</v>
          </cell>
          <cell r="O762" t="e">
            <v>#N/A</v>
          </cell>
          <cell r="P762" t="e">
            <v>#N/A</v>
          </cell>
          <cell r="Q762">
            <v>4800</v>
          </cell>
          <cell r="R762">
            <v>4501.6865290896703</v>
          </cell>
          <cell r="S762">
            <v>0.93785136022701465</v>
          </cell>
        </row>
        <row r="763">
          <cell r="D763" t="str">
            <v>1989Sri Lanka</v>
          </cell>
          <cell r="E763" t="str">
            <v>Robusta</v>
          </cell>
          <cell r="F763" t="str">
            <v>G</v>
          </cell>
          <cell r="G763" t="e">
            <v>#N/A</v>
          </cell>
          <cell r="H763" t="e">
            <v>#N/A</v>
          </cell>
          <cell r="I763" t="e">
            <v>#N/A</v>
          </cell>
          <cell r="J763" t="e">
            <v>#N/A</v>
          </cell>
          <cell r="K763" t="e">
            <v>#N/A</v>
          </cell>
          <cell r="L763" t="e">
            <v>#N/A</v>
          </cell>
          <cell r="M763" t="e">
            <v>#N/A</v>
          </cell>
          <cell r="N763" t="e">
            <v>#N/A</v>
          </cell>
          <cell r="O763" t="e">
            <v>#N/A</v>
          </cell>
          <cell r="P763" t="e">
            <v>#N/A</v>
          </cell>
          <cell r="Q763">
            <v>38.495833333333344</v>
          </cell>
          <cell r="R763">
            <v>36.047083333333298</v>
          </cell>
          <cell r="S763">
            <v>0.93638921961251098</v>
          </cell>
        </row>
        <row r="764">
          <cell r="D764" t="str">
            <v>1994Burundi</v>
          </cell>
          <cell r="E764" t="str">
            <v>Arabica</v>
          </cell>
          <cell r="F764" t="str">
            <v>P</v>
          </cell>
          <cell r="G764" t="e">
            <v>#N/A</v>
          </cell>
          <cell r="H764" t="e">
            <v>#N/A</v>
          </cell>
          <cell r="I764" t="e">
            <v>#N/A</v>
          </cell>
          <cell r="J764" t="e">
            <v>#N/A</v>
          </cell>
          <cell r="K764" t="e">
            <v>#N/A</v>
          </cell>
          <cell r="L764" t="e">
            <v>#N/A</v>
          </cell>
          <cell r="M764" t="e">
            <v>#N/A</v>
          </cell>
          <cell r="N764" t="e">
            <v>#N/A</v>
          </cell>
          <cell r="O764" t="e">
            <v>#N/A</v>
          </cell>
          <cell r="P764" t="e">
            <v>#N/A</v>
          </cell>
          <cell r="Q764">
            <v>270</v>
          </cell>
          <cell r="R764">
            <v>252.66249999999999</v>
          </cell>
          <cell r="S764">
            <v>0.93578703703703703</v>
          </cell>
        </row>
        <row r="765">
          <cell r="D765" t="str">
            <v>2003Guatemala</v>
          </cell>
          <cell r="E765" t="str">
            <v>Arabica</v>
          </cell>
          <cell r="F765" t="str">
            <v>G</v>
          </cell>
          <cell r="G765" t="e">
            <v>#N/A</v>
          </cell>
          <cell r="H765" t="e">
            <v>#N/A</v>
          </cell>
          <cell r="I765" t="e">
            <v>#N/A</v>
          </cell>
          <cell r="J765" t="e">
            <v>#N/A</v>
          </cell>
          <cell r="K765" t="e">
            <v>#N/A</v>
          </cell>
          <cell r="L765" t="e">
            <v>#N/A</v>
          </cell>
          <cell r="M765" t="e">
            <v>#N/A</v>
          </cell>
          <cell r="N765" t="e">
            <v>#N/A</v>
          </cell>
          <cell r="O765" t="e">
            <v>#N/A</v>
          </cell>
          <cell r="P765" t="e">
            <v>#N/A</v>
          </cell>
          <cell r="Q765">
            <v>8.4916666666666671</v>
          </cell>
          <cell r="R765">
            <v>7.9408466666666699</v>
          </cell>
          <cell r="S765">
            <v>0.9351340529931309</v>
          </cell>
        </row>
        <row r="766">
          <cell r="D766" t="str">
            <v>2004Colombia</v>
          </cell>
          <cell r="E766" t="str">
            <v>Arabica</v>
          </cell>
          <cell r="F766" t="str">
            <v>P</v>
          </cell>
          <cell r="G766" t="e">
            <v>#N/A</v>
          </cell>
          <cell r="H766" t="e">
            <v>#N/A</v>
          </cell>
          <cell r="I766" t="e">
            <v>#N/A</v>
          </cell>
          <cell r="J766" t="e">
            <v>#N/A</v>
          </cell>
          <cell r="K766" t="e">
            <v>#N/A</v>
          </cell>
          <cell r="L766" t="e">
            <v>#N/A</v>
          </cell>
          <cell r="M766" t="e">
            <v>#N/A</v>
          </cell>
          <cell r="N766" t="e">
            <v>#N/A</v>
          </cell>
          <cell r="O766" t="e">
            <v>#N/A</v>
          </cell>
          <cell r="P766" t="e">
            <v>#N/A</v>
          </cell>
          <cell r="Q766">
            <v>2811.0974999999999</v>
          </cell>
          <cell r="R766">
            <v>2628.6129025</v>
          </cell>
          <cell r="S766">
            <v>0.93508421621804305</v>
          </cell>
        </row>
        <row r="767">
          <cell r="D767" t="str">
            <v>1989Nigeria</v>
          </cell>
          <cell r="E767" t="str">
            <v>Robusta</v>
          </cell>
          <cell r="F767" t="str">
            <v>Ton</v>
          </cell>
          <cell r="G767" t="e">
            <v>#N/A</v>
          </cell>
          <cell r="H767" t="e">
            <v>#N/A</v>
          </cell>
          <cell r="I767" t="e">
            <v>#N/A</v>
          </cell>
          <cell r="J767" t="e">
            <v>#N/A</v>
          </cell>
          <cell r="K767" t="e">
            <v>#N/A</v>
          </cell>
          <cell r="L767" t="e">
            <v>#N/A</v>
          </cell>
          <cell r="M767" t="e">
            <v>#N/A</v>
          </cell>
          <cell r="N767" t="e">
            <v>#N/A</v>
          </cell>
          <cell r="O767" t="e">
            <v>#N/A</v>
          </cell>
          <cell r="P767" t="e">
            <v>#N/A</v>
          </cell>
          <cell r="Q767">
            <v>7.8875000000000002</v>
          </cell>
          <cell r="R767">
            <v>7.3647349999999996</v>
          </cell>
          <cell r="S767">
            <v>0.93372234548335964</v>
          </cell>
        </row>
        <row r="768">
          <cell r="D768" t="str">
            <v>2012Nicaragua</v>
          </cell>
          <cell r="E768" t="str">
            <v>Arabica</v>
          </cell>
          <cell r="F768" t="str">
            <v>P</v>
          </cell>
          <cell r="G768" t="e">
            <v>#N/A</v>
          </cell>
          <cell r="H768" t="e">
            <v>#N/A</v>
          </cell>
          <cell r="I768" t="e">
            <v>#N/A</v>
          </cell>
          <cell r="J768" t="e">
            <v>#N/A</v>
          </cell>
          <cell r="K768" t="e">
            <v>#N/A</v>
          </cell>
          <cell r="L768" t="e">
            <v>#N/A</v>
          </cell>
          <cell r="M768" t="e">
            <v>#N/A</v>
          </cell>
          <cell r="N768" t="e">
            <v>#N/A</v>
          </cell>
          <cell r="O768" t="e">
            <v>#N/A</v>
          </cell>
          <cell r="P768" t="e">
            <v>#N/A</v>
          </cell>
          <cell r="Q768">
            <v>25.267500000000002</v>
          </cell>
          <cell r="R768">
            <v>23.546663531083901</v>
          </cell>
          <cell r="S768">
            <v>0.93189526194059169</v>
          </cell>
        </row>
        <row r="769">
          <cell r="D769" t="str">
            <v>1994Jamaica</v>
          </cell>
          <cell r="E769" t="str">
            <v>Arabica</v>
          </cell>
          <cell r="F769" t="str">
            <v>F</v>
          </cell>
          <cell r="G769" t="e">
            <v>#N/A</v>
          </cell>
          <cell r="H769" t="e">
            <v>#N/A</v>
          </cell>
          <cell r="I769" t="e">
            <v>#N/A</v>
          </cell>
          <cell r="J769" t="e">
            <v>#N/A</v>
          </cell>
          <cell r="K769" t="e">
            <v>#N/A</v>
          </cell>
          <cell r="L769" t="e">
            <v>#N/A</v>
          </cell>
          <cell r="M769" t="e">
            <v>#N/A</v>
          </cell>
          <cell r="N769" t="e">
            <v>#N/A</v>
          </cell>
          <cell r="O769" t="e">
            <v>#N/A</v>
          </cell>
          <cell r="P769" t="e">
            <v>#N/A</v>
          </cell>
          <cell r="Q769">
            <v>35.591666666666661</v>
          </cell>
          <cell r="R769">
            <v>33.085933333333301</v>
          </cell>
          <cell r="S769">
            <v>0.92959775228283703</v>
          </cell>
        </row>
        <row r="770">
          <cell r="D770" t="str">
            <v>2004Ethiopia, The Federal Dem. Rep. of</v>
          </cell>
          <cell r="E770" t="str">
            <v>Arabica</v>
          </cell>
          <cell r="F770" t="str">
            <v>G</v>
          </cell>
          <cell r="G770" t="e">
            <v>#N/A</v>
          </cell>
          <cell r="H770" t="e">
            <v>#N/A</v>
          </cell>
          <cell r="I770" t="e">
            <v>#N/A</v>
          </cell>
          <cell r="J770" t="e">
            <v>#N/A</v>
          </cell>
          <cell r="K770" t="e">
            <v>#N/A</v>
          </cell>
          <cell r="L770" t="e">
            <v>#N/A</v>
          </cell>
          <cell r="M770" t="e">
            <v>#N/A</v>
          </cell>
          <cell r="N770" t="e">
            <v>#N/A</v>
          </cell>
          <cell r="O770" t="e">
            <v>#N/A</v>
          </cell>
          <cell r="P770" t="e">
            <v>#N/A</v>
          </cell>
          <cell r="Q770">
            <v>9.3008333333333333</v>
          </cell>
          <cell r="R770">
            <v>8.6355833333333294</v>
          </cell>
          <cell r="S770">
            <v>0.92847415106173237</v>
          </cell>
        </row>
        <row r="771">
          <cell r="D771" t="str">
            <v>1977Nigeria</v>
          </cell>
          <cell r="E771" t="str">
            <v>Robusta</v>
          </cell>
          <cell r="F771" t="str">
            <v>Ton</v>
          </cell>
          <cell r="G771" t="e">
            <v>#N/A</v>
          </cell>
          <cell r="H771" t="e">
            <v>#N/A</v>
          </cell>
          <cell r="I771" t="e">
            <v>#N/A</v>
          </cell>
          <cell r="J771" t="e">
            <v>#N/A</v>
          </cell>
          <cell r="K771" t="e">
            <v>#N/A</v>
          </cell>
          <cell r="L771" t="e">
            <v>#N/A</v>
          </cell>
          <cell r="M771" t="e">
            <v>#N/A</v>
          </cell>
          <cell r="N771" t="e">
            <v>#N/A</v>
          </cell>
          <cell r="O771" t="e">
            <v>#N/A</v>
          </cell>
          <cell r="P771" t="e">
            <v>#N/A</v>
          </cell>
          <cell r="Q771">
            <v>0.69499999999999995</v>
          </cell>
          <cell r="R771">
            <v>0.64470106214118605</v>
          </cell>
          <cell r="S771">
            <v>0.92762742754127492</v>
          </cell>
        </row>
        <row r="772">
          <cell r="D772" t="str">
            <v>2009Uganda</v>
          </cell>
          <cell r="E772" t="str">
            <v>Robusta</v>
          </cell>
          <cell r="F772" t="str">
            <v>G</v>
          </cell>
          <cell r="G772" t="e">
            <v>#N/A</v>
          </cell>
          <cell r="H772" t="e">
            <v>#N/A</v>
          </cell>
          <cell r="I772" t="e">
            <v>#N/A</v>
          </cell>
          <cell r="J772" t="e">
            <v>#N/A</v>
          </cell>
          <cell r="K772" t="e">
            <v>#N/A</v>
          </cell>
          <cell r="L772" t="e">
            <v>#N/A</v>
          </cell>
          <cell r="M772" t="e">
            <v>#N/A</v>
          </cell>
          <cell r="N772" t="e">
            <v>#N/A</v>
          </cell>
          <cell r="O772" t="e">
            <v>#N/A</v>
          </cell>
          <cell r="P772" t="e">
            <v>#N/A</v>
          </cell>
          <cell r="Q772">
            <v>2189.5833333333335</v>
          </cell>
          <cell r="R772">
            <v>2030.4880743341801</v>
          </cell>
          <cell r="S772">
            <v>0.92733993880152843</v>
          </cell>
        </row>
        <row r="773">
          <cell r="D773" t="str">
            <v>1986Togo</v>
          </cell>
          <cell r="E773" t="str">
            <v>Robusta</v>
          </cell>
          <cell r="F773" t="str">
            <v>G</v>
          </cell>
          <cell r="G773" t="e">
            <v>#N/A</v>
          </cell>
          <cell r="H773" t="e">
            <v>#N/A</v>
          </cell>
          <cell r="I773" t="e">
            <v>#N/A</v>
          </cell>
          <cell r="J773" t="e">
            <v>#N/A</v>
          </cell>
          <cell r="K773" t="e">
            <v>#N/A</v>
          </cell>
          <cell r="L773" t="e">
            <v>#N/A</v>
          </cell>
          <cell r="M773" t="e">
            <v>#N/A</v>
          </cell>
          <cell r="N773" t="e">
            <v>#N/A</v>
          </cell>
          <cell r="O773" t="e">
            <v>#N/A</v>
          </cell>
          <cell r="P773" t="e">
            <v>#N/A</v>
          </cell>
          <cell r="Q773">
            <v>373.75</v>
          </cell>
          <cell r="R773">
            <v>346.305903554493</v>
          </cell>
          <cell r="S773">
            <v>0.92657097941001476</v>
          </cell>
        </row>
        <row r="774">
          <cell r="D774" t="str">
            <v>1989Burundi</v>
          </cell>
          <cell r="E774" t="str">
            <v>Arabica</v>
          </cell>
          <cell r="F774" t="str">
            <v>P</v>
          </cell>
          <cell r="G774" t="e">
            <v>#N/A</v>
          </cell>
          <cell r="H774" t="e">
            <v>#N/A</v>
          </cell>
          <cell r="I774" t="e">
            <v>#N/A</v>
          </cell>
          <cell r="J774" t="e">
            <v>#N/A</v>
          </cell>
          <cell r="K774" t="e">
            <v>#N/A</v>
          </cell>
          <cell r="L774" t="e">
            <v>#N/A</v>
          </cell>
          <cell r="M774" t="e">
            <v>#N/A</v>
          </cell>
          <cell r="N774" t="e">
            <v>#N/A</v>
          </cell>
          <cell r="O774" t="e">
            <v>#N/A</v>
          </cell>
          <cell r="P774" t="e">
            <v>#N/A</v>
          </cell>
          <cell r="Q774">
            <v>171.25</v>
          </cell>
          <cell r="R774">
            <v>158.666666666667</v>
          </cell>
          <cell r="S774">
            <v>0.9265206812652087</v>
          </cell>
        </row>
        <row r="775">
          <cell r="D775" t="str">
            <v>1987Guinea</v>
          </cell>
          <cell r="E775" t="str">
            <v>Robusta</v>
          </cell>
          <cell r="F775" t="str">
            <v>G</v>
          </cell>
          <cell r="G775" t="e">
            <v>#N/A</v>
          </cell>
          <cell r="H775" t="e">
            <v>#N/A</v>
          </cell>
          <cell r="I775" t="e">
            <v>#N/A</v>
          </cell>
          <cell r="J775" t="e">
            <v>#N/A</v>
          </cell>
          <cell r="K775" t="e">
            <v>#N/A</v>
          </cell>
          <cell r="L775" t="e">
            <v>#N/A</v>
          </cell>
          <cell r="M775" t="e">
            <v>#N/A</v>
          </cell>
          <cell r="N775" t="e">
            <v>#N/A</v>
          </cell>
          <cell r="O775" t="e">
            <v>#N/A</v>
          </cell>
          <cell r="P775" t="e">
            <v>#N/A</v>
          </cell>
          <cell r="Q775">
            <v>462.5</v>
          </cell>
          <cell r="R775">
            <v>428.40249999999997</v>
          </cell>
          <cell r="S775">
            <v>0.92627567567567559</v>
          </cell>
        </row>
        <row r="776">
          <cell r="D776" t="str">
            <v>1976Philippines</v>
          </cell>
          <cell r="E776" t="str">
            <v>Robusta</v>
          </cell>
          <cell r="F776" t="str">
            <v>G</v>
          </cell>
          <cell r="G776" t="e">
            <v>#N/A</v>
          </cell>
          <cell r="H776" t="e">
            <v>#N/A</v>
          </cell>
          <cell r="I776" t="e">
            <v>#N/A</v>
          </cell>
          <cell r="J776" t="e">
            <v>#N/A</v>
          </cell>
          <cell r="K776" t="e">
            <v>#N/A</v>
          </cell>
          <cell r="L776" t="e">
            <v>#N/A</v>
          </cell>
          <cell r="M776" t="e">
            <v>#N/A</v>
          </cell>
          <cell r="N776" t="e">
            <v>#N/A</v>
          </cell>
          <cell r="O776" t="e">
            <v>#N/A</v>
          </cell>
          <cell r="P776" t="e">
            <v>#N/A</v>
          </cell>
          <cell r="Q776">
            <v>8.0550000000000015</v>
          </cell>
          <cell r="R776">
            <v>7.4402583323333298</v>
          </cell>
          <cell r="S776">
            <v>0.92368197794330587</v>
          </cell>
        </row>
        <row r="777">
          <cell r="D777" t="str">
            <v>1997Thailand</v>
          </cell>
          <cell r="E777" t="str">
            <v>Robusta</v>
          </cell>
          <cell r="F777" t="str">
            <v>G</v>
          </cell>
          <cell r="G777" t="e">
            <v>#N/A</v>
          </cell>
          <cell r="H777" t="e">
            <v>#N/A</v>
          </cell>
          <cell r="I777" t="e">
            <v>#N/A</v>
          </cell>
          <cell r="J777" t="e">
            <v>#N/A</v>
          </cell>
          <cell r="K777" t="e">
            <v>#N/A</v>
          </cell>
          <cell r="L777" t="e">
            <v>#N/A</v>
          </cell>
          <cell r="M777" t="e">
            <v>#N/A</v>
          </cell>
          <cell r="N777" t="e">
            <v>#N/A</v>
          </cell>
          <cell r="O777" t="e">
            <v>#N/A</v>
          </cell>
          <cell r="P777" t="e">
            <v>#N/A</v>
          </cell>
          <cell r="Q777">
            <v>34.006</v>
          </cell>
          <cell r="R777">
            <v>31.364334454295399</v>
          </cell>
          <cell r="S777">
            <v>0.92231766318577302</v>
          </cell>
        </row>
        <row r="778">
          <cell r="D778" t="str">
            <v>2000Papua New Guinea</v>
          </cell>
          <cell r="E778" t="str">
            <v>Arabica</v>
          </cell>
          <cell r="F778" t="str">
            <v>G</v>
          </cell>
          <cell r="G778" t="e">
            <v>#N/A</v>
          </cell>
          <cell r="H778" t="e">
            <v>#N/A</v>
          </cell>
          <cell r="I778" t="e">
            <v>#N/A</v>
          </cell>
          <cell r="J778" t="e">
            <v>#N/A</v>
          </cell>
          <cell r="K778" t="e">
            <v>#N/A</v>
          </cell>
          <cell r="L778" t="e">
            <v>#N/A</v>
          </cell>
          <cell r="M778" t="e">
            <v>#N/A</v>
          </cell>
          <cell r="N778" t="e">
            <v>#N/A</v>
          </cell>
          <cell r="O778" t="e">
            <v>#N/A</v>
          </cell>
          <cell r="P778" t="e">
            <v>#N/A</v>
          </cell>
          <cell r="Q778">
            <v>3.0216666666666669</v>
          </cell>
          <cell r="R778">
            <v>2.7821566666666699</v>
          </cell>
          <cell r="S778">
            <v>0.92073579702151231</v>
          </cell>
        </row>
        <row r="779">
          <cell r="D779" t="str">
            <v>1999Bolivia</v>
          </cell>
          <cell r="E779" t="str">
            <v>Arabica</v>
          </cell>
          <cell r="F779" t="str">
            <v>P</v>
          </cell>
          <cell r="G779" t="e">
            <v>#N/A</v>
          </cell>
          <cell r="H779" t="e">
            <v>#N/A</v>
          </cell>
          <cell r="I779" t="e">
            <v>#N/A</v>
          </cell>
          <cell r="J779" t="e">
            <v>#N/A</v>
          </cell>
          <cell r="K779" t="e">
            <v>#N/A</v>
          </cell>
          <cell r="L779" t="e">
            <v>#N/A</v>
          </cell>
          <cell r="M779" t="e">
            <v>#N/A</v>
          </cell>
          <cell r="N779" t="e">
            <v>#N/A</v>
          </cell>
          <cell r="O779" t="e">
            <v>#N/A</v>
          </cell>
          <cell r="P779" t="e">
            <v>#N/A</v>
          </cell>
          <cell r="Q779">
            <v>6.3225000000000007</v>
          </cell>
          <cell r="R779">
            <v>5.8124083333333303</v>
          </cell>
          <cell r="S779">
            <v>0.91932120732832423</v>
          </cell>
        </row>
        <row r="780">
          <cell r="D780" t="str">
            <v>1990Panama</v>
          </cell>
          <cell r="E780" t="str">
            <v>Arabica</v>
          </cell>
          <cell r="F780" t="str">
            <v>G</v>
          </cell>
          <cell r="G780" t="e">
            <v>#N/A</v>
          </cell>
          <cell r="H780" t="e">
            <v>#N/A</v>
          </cell>
          <cell r="I780" t="e">
            <v>#N/A</v>
          </cell>
          <cell r="J780" t="e">
            <v>#N/A</v>
          </cell>
          <cell r="K780" t="e">
            <v>#N/A</v>
          </cell>
          <cell r="L780" t="e">
            <v>#N/A</v>
          </cell>
          <cell r="M780" t="e">
            <v>#N/A</v>
          </cell>
          <cell r="N780" t="e">
            <v>#N/A</v>
          </cell>
          <cell r="O780" t="e">
            <v>#N/A</v>
          </cell>
          <cell r="P780" t="e">
            <v>#N/A</v>
          </cell>
          <cell r="Q780">
            <v>1.0900000000000001</v>
          </cell>
          <cell r="R780">
            <v>1</v>
          </cell>
          <cell r="S780">
            <v>0.9174311926605504</v>
          </cell>
        </row>
        <row r="781">
          <cell r="D781" t="str">
            <v>1985Colombia</v>
          </cell>
          <cell r="E781" t="str">
            <v>Arabica</v>
          </cell>
          <cell r="F781" t="str">
            <v>P</v>
          </cell>
          <cell r="G781" t="e">
            <v>#N/A</v>
          </cell>
          <cell r="H781" t="e">
            <v>#N/A</v>
          </cell>
          <cell r="I781" t="e">
            <v>#N/A</v>
          </cell>
          <cell r="J781" t="e">
            <v>#N/A</v>
          </cell>
          <cell r="K781" t="e">
            <v>#N/A</v>
          </cell>
          <cell r="L781" t="e">
            <v>#N/A</v>
          </cell>
          <cell r="M781" t="e">
            <v>#N/A</v>
          </cell>
          <cell r="N781" t="e">
            <v>#N/A</v>
          </cell>
          <cell r="O781" t="e">
            <v>#N/A</v>
          </cell>
          <cell r="P781" t="e">
            <v>#N/A</v>
          </cell>
          <cell r="Q781">
            <v>155.59749999999997</v>
          </cell>
          <cell r="R781">
            <v>142.31166666641701</v>
          </cell>
          <cell r="S781">
            <v>0.91461409512631653</v>
          </cell>
        </row>
        <row r="782">
          <cell r="D782" t="str">
            <v>2001Philippines</v>
          </cell>
          <cell r="E782" t="str">
            <v>Arabica</v>
          </cell>
          <cell r="F782" t="str">
            <v>G</v>
          </cell>
          <cell r="G782" t="e">
            <v>#N/A</v>
          </cell>
          <cell r="H782" t="e">
            <v>#N/A</v>
          </cell>
          <cell r="I782" t="e">
            <v>#N/A</v>
          </cell>
          <cell r="J782" t="e">
            <v>#N/A</v>
          </cell>
          <cell r="K782" t="e">
            <v>#N/A</v>
          </cell>
          <cell r="L782" t="e">
            <v>#N/A</v>
          </cell>
          <cell r="M782" t="e">
            <v>#N/A</v>
          </cell>
          <cell r="N782" t="e">
            <v>#N/A</v>
          </cell>
          <cell r="O782" t="e">
            <v>#N/A</v>
          </cell>
          <cell r="P782" t="e">
            <v>#N/A</v>
          </cell>
          <cell r="Q782">
            <v>55.845000000000006</v>
          </cell>
          <cell r="R782">
            <v>50.992649999999998</v>
          </cell>
          <cell r="S782">
            <v>0.91311039484286849</v>
          </cell>
        </row>
        <row r="783">
          <cell r="D783" t="str">
            <v>2009Jamaica</v>
          </cell>
          <cell r="E783" t="str">
            <v>Arabica</v>
          </cell>
          <cell r="F783" t="str">
            <v>F</v>
          </cell>
          <cell r="G783" t="e">
            <v>#N/A</v>
          </cell>
          <cell r="H783" t="e">
            <v>#N/A</v>
          </cell>
          <cell r="I783" t="e">
            <v>#N/A</v>
          </cell>
          <cell r="J783" t="e">
            <v>#N/A</v>
          </cell>
          <cell r="K783" t="e">
            <v>#N/A</v>
          </cell>
          <cell r="L783" t="e">
            <v>#N/A</v>
          </cell>
          <cell r="M783" t="e">
            <v>#N/A</v>
          </cell>
          <cell r="N783" t="e">
            <v>#N/A</v>
          </cell>
          <cell r="O783" t="e">
            <v>#N/A</v>
          </cell>
          <cell r="P783" t="e">
            <v>#N/A</v>
          </cell>
          <cell r="Q783">
            <v>96.299999999999969</v>
          </cell>
          <cell r="R783">
            <v>87.894119810653507</v>
          </cell>
          <cell r="S783">
            <v>0.91271152451353621</v>
          </cell>
        </row>
        <row r="784">
          <cell r="D784" t="str">
            <v>2002Guatemala</v>
          </cell>
          <cell r="E784" t="str">
            <v>Arabica</v>
          </cell>
          <cell r="F784" t="str">
            <v>G</v>
          </cell>
          <cell r="G784" t="e">
            <v>#N/A</v>
          </cell>
          <cell r="H784" t="e">
            <v>#N/A</v>
          </cell>
          <cell r="I784" t="e">
            <v>#N/A</v>
          </cell>
          <cell r="J784" t="e">
            <v>#N/A</v>
          </cell>
          <cell r="K784" t="e">
            <v>#N/A</v>
          </cell>
          <cell r="L784" t="e">
            <v>#N/A</v>
          </cell>
          <cell r="M784" t="e">
            <v>#N/A</v>
          </cell>
          <cell r="N784" t="e">
            <v>#N/A</v>
          </cell>
          <cell r="O784" t="e">
            <v>#N/A</v>
          </cell>
          <cell r="P784" t="e">
            <v>#N/A</v>
          </cell>
          <cell r="Q784">
            <v>8.5733333333333324</v>
          </cell>
          <cell r="R784">
            <v>7.8216450000000002</v>
          </cell>
          <cell r="S784">
            <v>0.91232251166407474</v>
          </cell>
        </row>
        <row r="785">
          <cell r="D785" t="str">
            <v>1989CÃ´te d'Ivoire</v>
          </cell>
          <cell r="E785" t="str">
            <v>Robusta</v>
          </cell>
          <cell r="F785" t="str">
            <v>G</v>
          </cell>
          <cell r="G785" t="e">
            <v>#N/A</v>
          </cell>
          <cell r="H785" t="e">
            <v>#N/A</v>
          </cell>
          <cell r="I785" t="e">
            <v>#N/A</v>
          </cell>
          <cell r="J785" t="e">
            <v>#N/A</v>
          </cell>
          <cell r="K785" t="e">
            <v>#N/A</v>
          </cell>
          <cell r="L785" t="e">
            <v>#N/A</v>
          </cell>
          <cell r="M785" t="e">
            <v>#N/A</v>
          </cell>
          <cell r="N785" t="e">
            <v>#N/A</v>
          </cell>
          <cell r="O785" t="e">
            <v>#N/A</v>
          </cell>
          <cell r="P785" t="e">
            <v>#N/A</v>
          </cell>
          <cell r="Q785">
            <v>350</v>
          </cell>
          <cell r="R785">
            <v>319.008299487903</v>
          </cell>
          <cell r="S785">
            <v>0.91145228425115143</v>
          </cell>
        </row>
        <row r="786">
          <cell r="D786" t="str">
            <v>1987Benin</v>
          </cell>
          <cell r="E786" t="str">
            <v>Robusta</v>
          </cell>
          <cell r="F786" t="str">
            <v>G</v>
          </cell>
          <cell r="G786" t="e">
            <v>#N/A</v>
          </cell>
          <cell r="H786" t="e">
            <v>#N/A</v>
          </cell>
          <cell r="I786" t="e">
            <v>#N/A</v>
          </cell>
          <cell r="J786" t="e">
            <v>#N/A</v>
          </cell>
          <cell r="K786" t="e">
            <v>#N/A</v>
          </cell>
          <cell r="L786" t="e">
            <v>#N/A</v>
          </cell>
          <cell r="M786" t="e">
            <v>#N/A</v>
          </cell>
          <cell r="N786" t="e">
            <v>#N/A</v>
          </cell>
          <cell r="O786" t="e">
            <v>#N/A</v>
          </cell>
          <cell r="P786" t="e">
            <v>#N/A</v>
          </cell>
          <cell r="Q786">
            <v>330</v>
          </cell>
          <cell r="R786">
            <v>300.53656240147802</v>
          </cell>
          <cell r="S786">
            <v>0.91071685576205463</v>
          </cell>
        </row>
        <row r="787">
          <cell r="D787" t="str">
            <v>2015CÃ´te d'Ivoire</v>
          </cell>
          <cell r="E787" t="str">
            <v>Robusta</v>
          </cell>
          <cell r="F787" t="str">
            <v>G</v>
          </cell>
          <cell r="G787" t="e">
            <v>#N/A</v>
          </cell>
          <cell r="H787" t="e">
            <v>#N/A</v>
          </cell>
          <cell r="I787" t="e">
            <v>#N/A</v>
          </cell>
          <cell r="J787" t="e">
            <v>#N/A</v>
          </cell>
          <cell r="K787" t="e">
            <v>#N/A</v>
          </cell>
          <cell r="L787" t="e">
            <v>#N/A</v>
          </cell>
          <cell r="M787" t="e">
            <v>#N/A</v>
          </cell>
          <cell r="N787" t="e">
            <v>#N/A</v>
          </cell>
          <cell r="O787" t="e">
            <v>#N/A</v>
          </cell>
          <cell r="P787" t="e">
            <v>#N/A</v>
          </cell>
          <cell r="Q787">
            <v>650</v>
          </cell>
          <cell r="R787">
            <v>591.21169798260996</v>
          </cell>
          <cell r="S787">
            <v>0.90955645843478461</v>
          </cell>
        </row>
        <row r="788">
          <cell r="D788" t="str">
            <v>1974Panama</v>
          </cell>
          <cell r="E788" t="str">
            <v>Arabica</v>
          </cell>
          <cell r="F788" t="str">
            <v>G</v>
          </cell>
          <cell r="G788" t="e">
            <v>#N/A</v>
          </cell>
          <cell r="H788" t="e">
            <v>#N/A</v>
          </cell>
          <cell r="I788" t="e">
            <v>#N/A</v>
          </cell>
          <cell r="J788" t="e">
            <v>#N/A</v>
          </cell>
          <cell r="K788" t="e">
            <v>#N/A</v>
          </cell>
          <cell r="L788" t="e">
            <v>#N/A</v>
          </cell>
          <cell r="M788" t="e">
            <v>#N/A</v>
          </cell>
          <cell r="N788" t="e">
            <v>#N/A</v>
          </cell>
          <cell r="O788" t="e">
            <v>#N/A</v>
          </cell>
          <cell r="P788" t="e">
            <v>#N/A</v>
          </cell>
          <cell r="Q788">
            <v>1.0999999999999999</v>
          </cell>
          <cell r="R788">
            <v>1</v>
          </cell>
          <cell r="S788">
            <v>0.90909090909090917</v>
          </cell>
        </row>
        <row r="789">
          <cell r="D789" t="str">
            <v>1975Panama</v>
          </cell>
          <cell r="E789" t="str">
            <v>Arabica</v>
          </cell>
          <cell r="F789" t="str">
            <v>G</v>
          </cell>
          <cell r="G789" t="e">
            <v>#N/A</v>
          </cell>
          <cell r="H789" t="e">
            <v>#N/A</v>
          </cell>
          <cell r="I789" t="e">
            <v>#N/A</v>
          </cell>
          <cell r="J789" t="e">
            <v>#N/A</v>
          </cell>
          <cell r="K789" t="e">
            <v>#N/A</v>
          </cell>
          <cell r="L789" t="e">
            <v>#N/A</v>
          </cell>
          <cell r="M789" t="e">
            <v>#N/A</v>
          </cell>
          <cell r="N789" t="e">
            <v>#N/A</v>
          </cell>
          <cell r="O789" t="e">
            <v>#N/A</v>
          </cell>
          <cell r="P789" t="e">
            <v>#N/A</v>
          </cell>
          <cell r="Q789">
            <v>1.0999999999999999</v>
          </cell>
          <cell r="R789">
            <v>1</v>
          </cell>
          <cell r="S789">
            <v>0.90909090909090917</v>
          </cell>
        </row>
        <row r="790">
          <cell r="D790" t="str">
            <v>2018Congo, Dem. Rep. of the</v>
          </cell>
          <cell r="E790" t="str">
            <v>Arabica</v>
          </cell>
          <cell r="F790" t="str">
            <v>P</v>
          </cell>
          <cell r="G790" t="e">
            <v>#N/A</v>
          </cell>
          <cell r="H790" t="e">
            <v>#N/A</v>
          </cell>
          <cell r="I790" t="e">
            <v>#N/A</v>
          </cell>
          <cell r="J790" t="e">
            <v>#N/A</v>
          </cell>
          <cell r="K790" t="e">
            <v>#N/A</v>
          </cell>
          <cell r="L790" t="e">
            <v>#N/A</v>
          </cell>
          <cell r="M790" t="e">
            <v>#N/A</v>
          </cell>
          <cell r="N790" t="e">
            <v>#N/A</v>
          </cell>
          <cell r="O790" t="e">
            <v>#N/A</v>
          </cell>
          <cell r="P790" t="e">
            <v>#N/A</v>
          </cell>
          <cell r="Q790">
            <v>1784.7775000000001</v>
          </cell>
          <cell r="R790">
            <v>1622.5235016229201</v>
          </cell>
          <cell r="S790">
            <v>0.90909006955932603</v>
          </cell>
        </row>
        <row r="791">
          <cell r="D791" t="str">
            <v>1976Thailand</v>
          </cell>
          <cell r="E791" t="str">
            <v>Robusta</v>
          </cell>
          <cell r="F791" t="str">
            <v>G</v>
          </cell>
          <cell r="G791" t="e">
            <v>#N/A</v>
          </cell>
          <cell r="H791" t="e">
            <v>#N/A</v>
          </cell>
          <cell r="I791" t="e">
            <v>#N/A</v>
          </cell>
          <cell r="J791" t="e">
            <v>#N/A</v>
          </cell>
          <cell r="K791" t="e">
            <v>#N/A</v>
          </cell>
          <cell r="L791" t="e">
            <v>#N/A</v>
          </cell>
          <cell r="M791" t="e">
            <v>#N/A</v>
          </cell>
          <cell r="N791" t="e">
            <v>#N/A</v>
          </cell>
          <cell r="O791" t="e">
            <v>#N/A</v>
          </cell>
          <cell r="P791" t="e">
            <v>#N/A</v>
          </cell>
          <cell r="Q791">
            <v>22.457499999999996</v>
          </cell>
          <cell r="R791">
            <v>20.400102923259801</v>
          </cell>
          <cell r="S791">
            <v>0.90838708330222884</v>
          </cell>
        </row>
        <row r="792">
          <cell r="D792" t="str">
            <v>1996Tanzania, United Rep. of</v>
          </cell>
          <cell r="E792" t="str">
            <v>Arabica</v>
          </cell>
          <cell r="F792" t="str">
            <v>P</v>
          </cell>
          <cell r="G792" t="e">
            <v>#N/A</v>
          </cell>
          <cell r="H792" t="e">
            <v>#N/A</v>
          </cell>
          <cell r="I792" t="e">
            <v>#N/A</v>
          </cell>
          <cell r="J792" t="e">
            <v>#N/A</v>
          </cell>
          <cell r="K792" t="e">
            <v>#N/A</v>
          </cell>
          <cell r="L792" t="e">
            <v>#N/A</v>
          </cell>
          <cell r="M792" t="e">
            <v>#N/A</v>
          </cell>
          <cell r="N792" t="e">
            <v>#N/A</v>
          </cell>
          <cell r="O792" t="e">
            <v>#N/A</v>
          </cell>
          <cell r="P792" t="e">
            <v>#N/A</v>
          </cell>
          <cell r="Q792">
            <v>638.88749999999993</v>
          </cell>
          <cell r="R792">
            <v>579.97666666666703</v>
          </cell>
          <cell r="S792">
            <v>0.9077915386772587</v>
          </cell>
        </row>
        <row r="793">
          <cell r="D793" t="str">
            <v>1992Costa Rica</v>
          </cell>
          <cell r="E793" t="str">
            <v>Arabica</v>
          </cell>
          <cell r="F793" t="str">
            <v>G</v>
          </cell>
          <cell r="G793" t="e">
            <v>#N/A</v>
          </cell>
          <cell r="H793" t="e">
            <v>#N/A</v>
          </cell>
          <cell r="I793" t="e">
            <v>#N/A</v>
          </cell>
          <cell r="J793" t="e">
            <v>#N/A</v>
          </cell>
          <cell r="K793" t="e">
            <v>#N/A</v>
          </cell>
          <cell r="L793" t="e">
            <v>#N/A</v>
          </cell>
          <cell r="M793" t="e">
            <v>#N/A</v>
          </cell>
          <cell r="N793" t="e">
            <v>#N/A</v>
          </cell>
          <cell r="O793" t="e">
            <v>#N/A</v>
          </cell>
          <cell r="P793" t="e">
            <v>#N/A</v>
          </cell>
          <cell r="Q793">
            <v>148.23916666666665</v>
          </cell>
          <cell r="R793">
            <v>134.506333333333</v>
          </cell>
          <cell r="S793">
            <v>0.90736029052150868</v>
          </cell>
        </row>
        <row r="794">
          <cell r="D794" t="str">
            <v>1998Togo</v>
          </cell>
          <cell r="E794" t="str">
            <v>Robusta</v>
          </cell>
          <cell r="F794" t="str">
            <v>G</v>
          </cell>
          <cell r="G794" t="e">
            <v>#N/A</v>
          </cell>
          <cell r="H794" t="e">
            <v>#N/A</v>
          </cell>
          <cell r="I794" t="e">
            <v>#N/A</v>
          </cell>
          <cell r="J794" t="e">
            <v>#N/A</v>
          </cell>
          <cell r="K794" t="e">
            <v>#N/A</v>
          </cell>
          <cell r="L794" t="e">
            <v>#N/A</v>
          </cell>
          <cell r="M794" t="e">
            <v>#N/A</v>
          </cell>
          <cell r="N794" t="e">
            <v>#N/A</v>
          </cell>
          <cell r="O794" t="e">
            <v>#N/A</v>
          </cell>
          <cell r="P794" t="e">
            <v>#N/A</v>
          </cell>
          <cell r="Q794">
            <v>650.29166666666663</v>
          </cell>
          <cell r="R794">
            <v>589.951774567332</v>
          </cell>
          <cell r="S794">
            <v>0.90721103284525972</v>
          </cell>
        </row>
        <row r="795">
          <cell r="D795" t="str">
            <v>1981CÃ´te d'Ivoire</v>
          </cell>
          <cell r="E795" t="str">
            <v>Robusta</v>
          </cell>
          <cell r="F795" t="str">
            <v>G</v>
          </cell>
          <cell r="G795" t="e">
            <v>#N/A</v>
          </cell>
          <cell r="H795" t="e">
            <v>#N/A</v>
          </cell>
          <cell r="I795" t="e">
            <v>#N/A</v>
          </cell>
          <cell r="J795" t="e">
            <v>#N/A</v>
          </cell>
          <cell r="K795" t="e">
            <v>#N/A</v>
          </cell>
          <cell r="L795" t="e">
            <v>#N/A</v>
          </cell>
          <cell r="M795" t="e">
            <v>#N/A</v>
          </cell>
          <cell r="N795" t="e">
            <v>#N/A</v>
          </cell>
          <cell r="O795" t="e">
            <v>#N/A</v>
          </cell>
          <cell r="P795" t="e">
            <v>#N/A</v>
          </cell>
          <cell r="Q795">
            <v>300</v>
          </cell>
          <cell r="R795">
            <v>271.73145255032699</v>
          </cell>
          <cell r="S795">
            <v>0.90577150850109001</v>
          </cell>
        </row>
        <row r="796">
          <cell r="D796" t="str">
            <v>1997Bolivia</v>
          </cell>
          <cell r="E796" t="str">
            <v>Arabica</v>
          </cell>
          <cell r="F796" t="str">
            <v>P</v>
          </cell>
          <cell r="G796" t="e">
            <v>#N/A</v>
          </cell>
          <cell r="H796" t="e">
            <v>#N/A</v>
          </cell>
          <cell r="I796" t="e">
            <v>#N/A</v>
          </cell>
          <cell r="J796" t="e">
            <v>#N/A</v>
          </cell>
          <cell r="K796" t="e">
            <v>#N/A</v>
          </cell>
          <cell r="L796" t="e">
            <v>#N/A</v>
          </cell>
          <cell r="M796" t="e">
            <v>#N/A</v>
          </cell>
          <cell r="N796" t="e">
            <v>#N/A</v>
          </cell>
          <cell r="O796" t="e">
            <v>#N/A</v>
          </cell>
          <cell r="P796" t="e">
            <v>#N/A</v>
          </cell>
          <cell r="Q796">
            <v>5.8091666666666661</v>
          </cell>
          <cell r="R796">
            <v>5.2542583333333299</v>
          </cell>
          <cell r="S796">
            <v>0.90447711949505039</v>
          </cell>
        </row>
        <row r="797">
          <cell r="D797" t="str">
            <v>2012Jamaica</v>
          </cell>
          <cell r="E797" t="str">
            <v>Arabica</v>
          </cell>
          <cell r="F797" t="str">
            <v>F</v>
          </cell>
          <cell r="G797" t="e">
            <v>#N/A</v>
          </cell>
          <cell r="H797" t="e">
            <v>#N/A</v>
          </cell>
          <cell r="I797" t="e">
            <v>#N/A</v>
          </cell>
          <cell r="J797" t="e">
            <v>#N/A</v>
          </cell>
          <cell r="K797" t="e">
            <v>#N/A</v>
          </cell>
          <cell r="L797" t="e">
            <v>#N/A</v>
          </cell>
          <cell r="M797" t="e">
            <v>#N/A</v>
          </cell>
          <cell r="N797" t="e">
            <v>#N/A</v>
          </cell>
          <cell r="O797" t="e">
            <v>#N/A</v>
          </cell>
          <cell r="P797" t="e">
            <v>#N/A</v>
          </cell>
          <cell r="Q797">
            <v>98.149999999999991</v>
          </cell>
          <cell r="R797">
            <v>88.749802387645204</v>
          </cell>
          <cell r="S797">
            <v>0.90422620873810711</v>
          </cell>
        </row>
        <row r="798">
          <cell r="D798" t="str">
            <v>1977Rwanda</v>
          </cell>
          <cell r="E798" t="str">
            <v>Arabica</v>
          </cell>
          <cell r="F798" t="str">
            <v>P</v>
          </cell>
          <cell r="G798" t="e">
            <v>#N/A</v>
          </cell>
          <cell r="H798" t="e">
            <v>#N/A</v>
          </cell>
          <cell r="I798" t="e">
            <v>#N/A</v>
          </cell>
          <cell r="J798" t="e">
            <v>#N/A</v>
          </cell>
          <cell r="K798" t="e">
            <v>#N/A</v>
          </cell>
          <cell r="L798" t="e">
            <v>#N/A</v>
          </cell>
          <cell r="M798" t="e">
            <v>#N/A</v>
          </cell>
          <cell r="N798" t="e">
            <v>#N/A</v>
          </cell>
          <cell r="O798" t="e">
            <v>#N/A</v>
          </cell>
          <cell r="P798" t="e">
            <v>#N/A</v>
          </cell>
          <cell r="Q798">
            <v>106.25</v>
          </cell>
          <cell r="R798">
            <v>95.935093221333304</v>
          </cell>
          <cell r="S798">
            <v>0.90291852443607812</v>
          </cell>
        </row>
        <row r="799">
          <cell r="D799" t="str">
            <v>1994Tanzania, United Rep. of</v>
          </cell>
          <cell r="E799" t="str">
            <v>Arabica</v>
          </cell>
          <cell r="F799" t="str">
            <v>P</v>
          </cell>
          <cell r="G799" t="e">
            <v>#N/A</v>
          </cell>
          <cell r="H799" t="e">
            <v>#N/A</v>
          </cell>
          <cell r="I799" t="e">
            <v>#N/A</v>
          </cell>
          <cell r="J799" t="e">
            <v>#N/A</v>
          </cell>
          <cell r="K799" t="e">
            <v>#N/A</v>
          </cell>
          <cell r="L799" t="e">
            <v>#N/A</v>
          </cell>
          <cell r="M799" t="e">
            <v>#N/A</v>
          </cell>
          <cell r="N799" t="e">
            <v>#N/A</v>
          </cell>
          <cell r="O799" t="e">
            <v>#N/A</v>
          </cell>
          <cell r="P799" t="e">
            <v>#N/A</v>
          </cell>
          <cell r="Q799">
            <v>564.57000000000005</v>
          </cell>
          <cell r="R799">
            <v>509.630875</v>
          </cell>
          <cell r="S799">
            <v>0.90268855057831621</v>
          </cell>
        </row>
        <row r="800">
          <cell r="D800" t="str">
            <v>1978CÃ´te d'Ivoire</v>
          </cell>
          <cell r="E800" t="str">
            <v>Robusta</v>
          </cell>
          <cell r="F800" t="str">
            <v>G</v>
          </cell>
          <cell r="G800" t="e">
            <v>#N/A</v>
          </cell>
          <cell r="H800" t="e">
            <v>#N/A</v>
          </cell>
          <cell r="I800" t="e">
            <v>#N/A</v>
          </cell>
          <cell r="J800" t="e">
            <v>#N/A</v>
          </cell>
          <cell r="K800" t="e">
            <v>#N/A</v>
          </cell>
          <cell r="L800" t="e">
            <v>#N/A</v>
          </cell>
          <cell r="M800" t="e">
            <v>#N/A</v>
          </cell>
          <cell r="N800" t="e">
            <v>#N/A</v>
          </cell>
          <cell r="O800" t="e">
            <v>#N/A</v>
          </cell>
          <cell r="P800" t="e">
            <v>#N/A</v>
          </cell>
          <cell r="Q800">
            <v>250</v>
          </cell>
          <cell r="R800">
            <v>225.65586023395699</v>
          </cell>
          <cell r="S800">
            <v>0.90262344093582791</v>
          </cell>
        </row>
        <row r="801">
          <cell r="D801" t="str">
            <v>1988Benin</v>
          </cell>
          <cell r="E801" t="str">
            <v>Robusta</v>
          </cell>
          <cell r="F801" t="str">
            <v>G</v>
          </cell>
          <cell r="G801" t="e">
            <v>#N/A</v>
          </cell>
          <cell r="H801" t="e">
            <v>#N/A</v>
          </cell>
          <cell r="I801" t="e">
            <v>#N/A</v>
          </cell>
          <cell r="J801" t="e">
            <v>#N/A</v>
          </cell>
          <cell r="K801" t="e">
            <v>#N/A</v>
          </cell>
          <cell r="L801" t="e">
            <v>#N/A</v>
          </cell>
          <cell r="M801" t="e">
            <v>#N/A</v>
          </cell>
          <cell r="N801" t="e">
            <v>#N/A</v>
          </cell>
          <cell r="O801" t="e">
            <v>#N/A</v>
          </cell>
          <cell r="P801" t="e">
            <v>#N/A</v>
          </cell>
          <cell r="Q801">
            <v>330</v>
          </cell>
          <cell r="R801">
            <v>297.84821881937802</v>
          </cell>
          <cell r="S801">
            <v>0.90257036005872127</v>
          </cell>
        </row>
        <row r="802">
          <cell r="D802" t="str">
            <v>1991Kenya</v>
          </cell>
          <cell r="E802" t="str">
            <v>Arabica</v>
          </cell>
          <cell r="F802" t="str">
            <v>G</v>
          </cell>
          <cell r="G802" t="e">
            <v>#N/A</v>
          </cell>
          <cell r="H802" t="e">
            <v>#N/A</v>
          </cell>
          <cell r="I802" t="e">
            <v>#N/A</v>
          </cell>
          <cell r="J802" t="e">
            <v>#N/A</v>
          </cell>
          <cell r="K802" t="e">
            <v>#N/A</v>
          </cell>
          <cell r="L802" t="e">
            <v>#N/A</v>
          </cell>
          <cell r="M802" t="e">
            <v>#N/A</v>
          </cell>
          <cell r="N802" t="e">
            <v>#N/A</v>
          </cell>
          <cell r="O802" t="e">
            <v>#N/A</v>
          </cell>
          <cell r="P802" t="e">
            <v>#N/A</v>
          </cell>
          <cell r="Q802">
            <v>30.5</v>
          </cell>
          <cell r="R802">
            <v>27.5078666666667</v>
          </cell>
          <cell r="S802">
            <v>0.90189726775956391</v>
          </cell>
        </row>
        <row r="803">
          <cell r="D803" t="str">
            <v>1974Honduras</v>
          </cell>
          <cell r="E803" t="str">
            <v>Arabica</v>
          </cell>
          <cell r="F803" t="str">
            <v>G</v>
          </cell>
          <cell r="G803" t="e">
            <v>#N/A</v>
          </cell>
          <cell r="H803" t="e">
            <v>#N/A</v>
          </cell>
          <cell r="I803" t="e">
            <v>#N/A</v>
          </cell>
          <cell r="J803" t="e">
            <v>#N/A</v>
          </cell>
          <cell r="K803" t="e">
            <v>#N/A</v>
          </cell>
          <cell r="L803" t="e">
            <v>#N/A</v>
          </cell>
          <cell r="M803" t="e">
            <v>#N/A</v>
          </cell>
          <cell r="N803" t="e">
            <v>#N/A</v>
          </cell>
          <cell r="O803" t="e">
            <v>#N/A</v>
          </cell>
          <cell r="P803" t="e">
            <v>#N/A</v>
          </cell>
          <cell r="Q803">
            <v>2.2199999999999998</v>
          </cell>
          <cell r="R803">
            <v>2.0000000004144698</v>
          </cell>
          <cell r="S803">
            <v>0.90090090108759913</v>
          </cell>
        </row>
        <row r="804">
          <cell r="D804" t="str">
            <v>2016Angola</v>
          </cell>
          <cell r="E804" t="str">
            <v>Arabica</v>
          </cell>
          <cell r="F804" t="str">
            <v>D</v>
          </cell>
          <cell r="G804" t="e">
            <v>#N/A</v>
          </cell>
          <cell r="H804" t="e">
            <v>#N/A</v>
          </cell>
          <cell r="I804" t="e">
            <v>#N/A</v>
          </cell>
          <cell r="J804" t="e">
            <v>#N/A</v>
          </cell>
          <cell r="K804" t="e">
            <v>#N/A</v>
          </cell>
          <cell r="L804" t="e">
            <v>#N/A</v>
          </cell>
          <cell r="M804" t="e">
            <v>#N/A</v>
          </cell>
          <cell r="N804" t="e">
            <v>#N/A</v>
          </cell>
          <cell r="O804" t="e">
            <v>#N/A</v>
          </cell>
          <cell r="P804" t="e">
            <v>#N/A</v>
          </cell>
          <cell r="Q804">
            <v>181.66666666666666</v>
          </cell>
          <cell r="R804">
            <v>163.65643411657899</v>
          </cell>
          <cell r="S804">
            <v>0.90086110522887519</v>
          </cell>
        </row>
        <row r="805">
          <cell r="D805" t="str">
            <v>2004Honduras</v>
          </cell>
          <cell r="E805" t="str">
            <v>Arabica</v>
          </cell>
          <cell r="F805" t="str">
            <v>G</v>
          </cell>
          <cell r="G805" t="e">
            <v>#N/A</v>
          </cell>
          <cell r="H805" t="e">
            <v>#N/A</v>
          </cell>
          <cell r="I805" t="e">
            <v>#N/A</v>
          </cell>
          <cell r="J805" t="e">
            <v>#N/A</v>
          </cell>
          <cell r="K805" t="e">
            <v>#N/A</v>
          </cell>
          <cell r="L805" t="e">
            <v>#N/A</v>
          </cell>
          <cell r="M805" t="e">
            <v>#N/A</v>
          </cell>
          <cell r="N805" t="e">
            <v>#N/A</v>
          </cell>
          <cell r="O805" t="e">
            <v>#N/A</v>
          </cell>
          <cell r="P805" t="e">
            <v>#N/A</v>
          </cell>
          <cell r="Q805">
            <v>20.216666666666665</v>
          </cell>
          <cell r="R805">
            <v>18.209724999999999</v>
          </cell>
          <cell r="S805">
            <v>0.90072835943940643</v>
          </cell>
        </row>
        <row r="806">
          <cell r="D806" t="str">
            <v>1977Burundi</v>
          </cell>
          <cell r="E806" t="str">
            <v>Arabica</v>
          </cell>
          <cell r="F806" t="str">
            <v>P</v>
          </cell>
          <cell r="G806" t="e">
            <v>#N/A</v>
          </cell>
          <cell r="H806" t="e">
            <v>#N/A</v>
          </cell>
          <cell r="I806" t="e">
            <v>#N/A</v>
          </cell>
          <cell r="J806" t="e">
            <v>#N/A</v>
          </cell>
          <cell r="K806" t="e">
            <v>#N/A</v>
          </cell>
          <cell r="L806" t="e">
            <v>#N/A</v>
          </cell>
          <cell r="M806" t="e">
            <v>#N/A</v>
          </cell>
          <cell r="N806" t="e">
            <v>#N/A</v>
          </cell>
          <cell r="O806" t="e">
            <v>#N/A</v>
          </cell>
          <cell r="P806" t="e">
            <v>#N/A</v>
          </cell>
          <cell r="Q806">
            <v>100.25</v>
          </cell>
          <cell r="R806">
            <v>90</v>
          </cell>
          <cell r="S806">
            <v>0.89775561097256862</v>
          </cell>
        </row>
        <row r="807">
          <cell r="D807" t="str">
            <v>1984Ethiopia, The Federal Dem. Rep. of</v>
          </cell>
          <cell r="E807" t="str">
            <v>Arabica</v>
          </cell>
          <cell r="F807" t="str">
            <v>G</v>
          </cell>
          <cell r="G807" t="e">
            <v>#N/A</v>
          </cell>
          <cell r="H807" t="e">
            <v>#N/A</v>
          </cell>
          <cell r="I807" t="e">
            <v>#N/A</v>
          </cell>
          <cell r="J807" t="e">
            <v>#N/A</v>
          </cell>
          <cell r="K807" t="e">
            <v>#N/A</v>
          </cell>
          <cell r="L807" t="e">
            <v>#N/A</v>
          </cell>
          <cell r="M807" t="e">
            <v>#N/A</v>
          </cell>
          <cell r="N807" t="e">
            <v>#N/A</v>
          </cell>
          <cell r="O807" t="e">
            <v>#N/A</v>
          </cell>
          <cell r="P807" t="e">
            <v>#N/A</v>
          </cell>
          <cell r="Q807">
            <v>2.3083333333333331</v>
          </cell>
          <cell r="R807">
            <v>2.06999999958333</v>
          </cell>
          <cell r="S807">
            <v>0.89675090234656907</v>
          </cell>
        </row>
        <row r="808">
          <cell r="D808" t="str">
            <v>1999Vietnam</v>
          </cell>
          <cell r="E808" t="str">
            <v>Robusta</v>
          </cell>
          <cell r="F808" t="str">
            <v>G</v>
          </cell>
          <cell r="G808" t="e">
            <v>#N/A</v>
          </cell>
          <cell r="H808" t="e">
            <v>#N/A</v>
          </cell>
          <cell r="I808" t="e">
            <v>#N/A</v>
          </cell>
          <cell r="J808" t="e">
            <v>#N/A</v>
          </cell>
          <cell r="K808" t="e">
            <v>#N/A</v>
          </cell>
          <cell r="L808" t="e">
            <v>#N/A</v>
          </cell>
          <cell r="M808" t="e">
            <v>#N/A</v>
          </cell>
          <cell r="N808" t="e">
            <v>#N/A</v>
          </cell>
          <cell r="O808" t="e">
            <v>#N/A</v>
          </cell>
          <cell r="P808" t="e">
            <v>#N/A</v>
          </cell>
          <cell r="Q808">
            <v>15575</v>
          </cell>
          <cell r="R808">
            <v>13943.166666666701</v>
          </cell>
          <cell r="S808">
            <v>0.89522739432852005</v>
          </cell>
        </row>
        <row r="809">
          <cell r="D809" t="str">
            <v>2006Burundi</v>
          </cell>
          <cell r="E809" t="str">
            <v>Arabica</v>
          </cell>
          <cell r="F809" t="str">
            <v>P</v>
          </cell>
          <cell r="G809" t="e">
            <v>#N/A</v>
          </cell>
          <cell r="H809" t="e">
            <v>#N/A</v>
          </cell>
          <cell r="I809" t="e">
            <v>#N/A</v>
          </cell>
          <cell r="J809" t="e">
            <v>#N/A</v>
          </cell>
          <cell r="K809" t="e">
            <v>#N/A</v>
          </cell>
          <cell r="L809" t="e">
            <v>#N/A</v>
          </cell>
          <cell r="M809" t="e">
            <v>#N/A</v>
          </cell>
          <cell r="N809" t="e">
            <v>#N/A</v>
          </cell>
          <cell r="O809" t="e">
            <v>#N/A</v>
          </cell>
          <cell r="P809" t="e">
            <v>#N/A</v>
          </cell>
          <cell r="Q809">
            <v>1152.75</v>
          </cell>
          <cell r="R809">
            <v>1028.6835530000001</v>
          </cell>
          <cell r="S809">
            <v>0.89237350075905453</v>
          </cell>
        </row>
        <row r="810">
          <cell r="D810" t="str">
            <v>2011Jamaica</v>
          </cell>
          <cell r="E810" t="str">
            <v>Arabica</v>
          </cell>
          <cell r="F810" t="str">
            <v>F</v>
          </cell>
          <cell r="G810" t="e">
            <v>#N/A</v>
          </cell>
          <cell r="H810" t="e">
            <v>#N/A</v>
          </cell>
          <cell r="I810" t="e">
            <v>#N/A</v>
          </cell>
          <cell r="J810" t="e">
            <v>#N/A</v>
          </cell>
          <cell r="K810" t="e">
            <v>#N/A</v>
          </cell>
          <cell r="L810" t="e">
            <v>#N/A</v>
          </cell>
          <cell r="M810" t="e">
            <v>#N/A</v>
          </cell>
          <cell r="N810" t="e">
            <v>#N/A</v>
          </cell>
          <cell r="O810" t="e">
            <v>#N/A</v>
          </cell>
          <cell r="P810" t="e">
            <v>#N/A</v>
          </cell>
          <cell r="Q810">
            <v>96.297499999999999</v>
          </cell>
          <cell r="R810">
            <v>85.893463202276493</v>
          </cell>
          <cell r="S810">
            <v>0.89195942991538191</v>
          </cell>
        </row>
        <row r="811">
          <cell r="D811" t="str">
            <v>1996Cameroon</v>
          </cell>
          <cell r="E811" t="str">
            <v>Robusta</v>
          </cell>
          <cell r="F811" t="str">
            <v>G</v>
          </cell>
          <cell r="G811" t="e">
            <v>#N/A</v>
          </cell>
          <cell r="H811" t="e">
            <v>#N/A</v>
          </cell>
          <cell r="I811" t="e">
            <v>#N/A</v>
          </cell>
          <cell r="J811" t="e">
            <v>#N/A</v>
          </cell>
          <cell r="K811" t="e">
            <v>#N/A</v>
          </cell>
          <cell r="L811" t="e">
            <v>#N/A</v>
          </cell>
          <cell r="M811" t="e">
            <v>#N/A</v>
          </cell>
          <cell r="N811" t="e">
            <v>#N/A</v>
          </cell>
          <cell r="O811" t="e">
            <v>#N/A</v>
          </cell>
          <cell r="P811" t="e">
            <v>#N/A</v>
          </cell>
          <cell r="Q811">
            <v>575</v>
          </cell>
          <cell r="R811">
            <v>511.55243027251601</v>
          </cell>
          <cell r="S811">
            <v>0.8896564004739409</v>
          </cell>
        </row>
        <row r="812">
          <cell r="D812" t="str">
            <v>2005Ecuador</v>
          </cell>
          <cell r="E812" t="str">
            <v>Robusta</v>
          </cell>
          <cell r="F812" t="str">
            <v>G</v>
          </cell>
          <cell r="G812" t="e">
            <v>#N/A</v>
          </cell>
          <cell r="H812" t="e">
            <v>#N/A</v>
          </cell>
          <cell r="I812" t="e">
            <v>#N/A</v>
          </cell>
          <cell r="J812" t="e">
            <v>#N/A</v>
          </cell>
          <cell r="K812" t="e">
            <v>#N/A</v>
          </cell>
          <cell r="L812" t="e">
            <v>#N/A</v>
          </cell>
          <cell r="M812" t="e">
            <v>#N/A</v>
          </cell>
          <cell r="N812" t="e">
            <v>#N/A</v>
          </cell>
          <cell r="O812" t="e">
            <v>#N/A</v>
          </cell>
          <cell r="P812" t="e">
            <v>#N/A</v>
          </cell>
          <cell r="Q812">
            <v>1.1258333333333332</v>
          </cell>
          <cell r="R812">
            <v>1</v>
          </cell>
          <cell r="S812">
            <v>0.88823094004441161</v>
          </cell>
        </row>
        <row r="813">
          <cell r="D813" t="str">
            <v>2010Central African Rep.</v>
          </cell>
          <cell r="E813" t="str">
            <v>Robusta</v>
          </cell>
          <cell r="F813" t="str">
            <v>G</v>
          </cell>
          <cell r="G813" t="e">
            <v>#N/A</v>
          </cell>
          <cell r="H813" t="e">
            <v>#N/A</v>
          </cell>
          <cell r="I813" t="e">
            <v>#N/A</v>
          </cell>
          <cell r="J813" t="e">
            <v>#N/A</v>
          </cell>
          <cell r="K813" t="e">
            <v>#N/A</v>
          </cell>
          <cell r="L813" t="e">
            <v>#N/A</v>
          </cell>
          <cell r="M813" t="e">
            <v>#N/A</v>
          </cell>
          <cell r="N813" t="e">
            <v>#N/A</v>
          </cell>
          <cell r="O813" t="e">
            <v>#N/A</v>
          </cell>
          <cell r="P813" t="e">
            <v>#N/A</v>
          </cell>
          <cell r="Q813">
            <v>558.625</v>
          </cell>
          <cell r="R813">
            <v>494.794262222947</v>
          </cell>
          <cell r="S813">
            <v>0.8857359807078935</v>
          </cell>
        </row>
        <row r="814">
          <cell r="D814" t="str">
            <v>2004Ecuador</v>
          </cell>
          <cell r="E814" t="str">
            <v>Arabica</v>
          </cell>
          <cell r="F814" t="str">
            <v>G</v>
          </cell>
          <cell r="G814" t="e">
            <v>#N/A</v>
          </cell>
          <cell r="H814" t="e">
            <v>#N/A</v>
          </cell>
          <cell r="I814" t="e">
            <v>#N/A</v>
          </cell>
          <cell r="J814" t="e">
            <v>#N/A</v>
          </cell>
          <cell r="K814" t="e">
            <v>#N/A</v>
          </cell>
          <cell r="L814" t="e">
            <v>#N/A</v>
          </cell>
          <cell r="M814" t="e">
            <v>#N/A</v>
          </cell>
          <cell r="N814" t="e">
            <v>#N/A</v>
          </cell>
          <cell r="O814" t="e">
            <v>#N/A</v>
          </cell>
          <cell r="P814" t="e">
            <v>#N/A</v>
          </cell>
          <cell r="Q814">
            <v>1.1316666666666668</v>
          </cell>
          <cell r="R814">
            <v>1</v>
          </cell>
          <cell r="S814">
            <v>0.88365243004418248</v>
          </cell>
        </row>
        <row r="815">
          <cell r="D815" t="str">
            <v>2000Mexico</v>
          </cell>
          <cell r="E815" t="str">
            <v>Arabica</v>
          </cell>
          <cell r="F815" t="str">
            <v>P</v>
          </cell>
          <cell r="G815" t="e">
            <v>#N/A</v>
          </cell>
          <cell r="H815" t="e">
            <v>#N/A</v>
          </cell>
          <cell r="I815" t="e">
            <v>#N/A</v>
          </cell>
          <cell r="J815" t="e">
            <v>#N/A</v>
          </cell>
          <cell r="K815" t="e">
            <v>#N/A</v>
          </cell>
          <cell r="L815" t="e">
            <v>#N/A</v>
          </cell>
          <cell r="M815" t="e">
            <v>#N/A</v>
          </cell>
          <cell r="N815" t="e">
            <v>#N/A</v>
          </cell>
          <cell r="O815" t="e">
            <v>#N/A</v>
          </cell>
          <cell r="P815" t="e">
            <v>#N/A</v>
          </cell>
          <cell r="Q815">
            <v>10.706666666666665</v>
          </cell>
          <cell r="R815">
            <v>9.4555583333333306</v>
          </cell>
          <cell r="S815">
            <v>0.88314679327521783</v>
          </cell>
        </row>
        <row r="816">
          <cell r="D816" t="str">
            <v>1983Indonesia</v>
          </cell>
          <cell r="E816" t="str">
            <v>Robusta</v>
          </cell>
          <cell r="F816" t="str">
            <v>G</v>
          </cell>
          <cell r="G816" t="e">
            <v>#N/A</v>
          </cell>
          <cell r="H816" t="e">
            <v>#N/A</v>
          </cell>
          <cell r="I816" t="e">
            <v>#N/A</v>
          </cell>
          <cell r="J816" t="e">
            <v>#N/A</v>
          </cell>
          <cell r="K816" t="e">
            <v>#N/A</v>
          </cell>
          <cell r="L816" t="e">
            <v>#N/A</v>
          </cell>
          <cell r="M816" t="e">
            <v>#N/A</v>
          </cell>
          <cell r="N816" t="e">
            <v>#N/A</v>
          </cell>
          <cell r="O816" t="e">
            <v>#N/A</v>
          </cell>
          <cell r="P816" t="e">
            <v>#N/A</v>
          </cell>
          <cell r="Q816">
            <v>1031.25</v>
          </cell>
          <cell r="R816">
            <v>909.26483333199997</v>
          </cell>
          <cell r="S816">
            <v>0.8817113535340606</v>
          </cell>
        </row>
        <row r="817">
          <cell r="D817" t="str">
            <v>1980Central African Rep.</v>
          </cell>
          <cell r="E817" t="str">
            <v>Robusta</v>
          </cell>
          <cell r="F817" t="str">
            <v>G</v>
          </cell>
          <cell r="G817" t="e">
            <v>#N/A</v>
          </cell>
          <cell r="H817" t="e">
            <v>#N/A</v>
          </cell>
          <cell r="I817" t="e">
            <v>#N/A</v>
          </cell>
          <cell r="J817" t="e">
            <v>#N/A</v>
          </cell>
          <cell r="K817" t="e">
            <v>#N/A</v>
          </cell>
          <cell r="L817" t="e">
            <v>#N/A</v>
          </cell>
          <cell r="M817" t="e">
            <v>#N/A</v>
          </cell>
          <cell r="N817" t="e">
            <v>#N/A</v>
          </cell>
          <cell r="O817" t="e">
            <v>#N/A</v>
          </cell>
          <cell r="P817" t="e">
            <v>#N/A</v>
          </cell>
          <cell r="Q817">
            <v>240</v>
          </cell>
          <cell r="R817">
            <v>211.27955541470499</v>
          </cell>
          <cell r="S817">
            <v>0.88033148089460411</v>
          </cell>
        </row>
        <row r="818">
          <cell r="D818" t="str">
            <v>1994Nigeria</v>
          </cell>
          <cell r="E818" t="str">
            <v>Robusta</v>
          </cell>
          <cell r="F818" t="str">
            <v>Ton</v>
          </cell>
          <cell r="G818" t="e">
            <v>#N/A</v>
          </cell>
          <cell r="H818" t="e">
            <v>#N/A</v>
          </cell>
          <cell r="I818" t="e">
            <v>#N/A</v>
          </cell>
          <cell r="J818" t="e">
            <v>#N/A</v>
          </cell>
          <cell r="K818" t="e">
            <v>#N/A</v>
          </cell>
          <cell r="L818" t="e">
            <v>#N/A</v>
          </cell>
          <cell r="M818" t="e">
            <v>#N/A</v>
          </cell>
          <cell r="N818" t="e">
            <v>#N/A</v>
          </cell>
          <cell r="O818" t="e">
            <v>#N/A</v>
          </cell>
          <cell r="P818" t="e">
            <v>#N/A</v>
          </cell>
          <cell r="Q818">
            <v>25</v>
          </cell>
          <cell r="R818">
            <v>21.995999999999999</v>
          </cell>
          <cell r="S818">
            <v>0.87983999999999996</v>
          </cell>
        </row>
        <row r="819">
          <cell r="D819" t="str">
            <v>2001Madagascar, Rep. of</v>
          </cell>
          <cell r="E819" t="str">
            <v>Robusta</v>
          </cell>
          <cell r="F819" t="str">
            <v>G</v>
          </cell>
          <cell r="G819" t="e">
            <v>#N/A</v>
          </cell>
          <cell r="H819" t="e">
            <v>#N/A</v>
          </cell>
          <cell r="I819" t="e">
            <v>#N/A</v>
          </cell>
          <cell r="J819" t="e">
            <v>#N/A</v>
          </cell>
          <cell r="K819" t="e">
            <v>#N/A</v>
          </cell>
          <cell r="L819" t="e">
            <v>#N/A</v>
          </cell>
          <cell r="M819" t="e">
            <v>#N/A</v>
          </cell>
          <cell r="N819" t="e">
            <v>#N/A</v>
          </cell>
          <cell r="O819" t="e">
            <v>#N/A</v>
          </cell>
          <cell r="P819" t="e">
            <v>#N/A</v>
          </cell>
          <cell r="Q819">
            <v>1500</v>
          </cell>
          <cell r="R819">
            <v>1317.69883333333</v>
          </cell>
          <cell r="S819">
            <v>0.87846588888888666</v>
          </cell>
        </row>
        <row r="820">
          <cell r="D820" t="str">
            <v>2007Nicaragua</v>
          </cell>
          <cell r="E820" t="str">
            <v>Arabica</v>
          </cell>
          <cell r="F820" t="str">
            <v>P</v>
          </cell>
          <cell r="G820" t="e">
            <v>#N/A</v>
          </cell>
          <cell r="H820" t="e">
            <v>#N/A</v>
          </cell>
          <cell r="I820" t="e">
            <v>#N/A</v>
          </cell>
          <cell r="J820" t="e">
            <v>#N/A</v>
          </cell>
          <cell r="K820" t="e">
            <v>#N/A</v>
          </cell>
          <cell r="L820" t="e">
            <v>#N/A</v>
          </cell>
          <cell r="M820" t="e">
            <v>#N/A</v>
          </cell>
          <cell r="N820" t="e">
            <v>#N/A</v>
          </cell>
          <cell r="O820" t="e">
            <v>#N/A</v>
          </cell>
          <cell r="P820" t="e">
            <v>#N/A</v>
          </cell>
          <cell r="Q820">
            <v>21.002499999999998</v>
          </cell>
          <cell r="R820">
            <v>18.448506159754199</v>
          </cell>
          <cell r="S820">
            <v>0.87839572240229502</v>
          </cell>
        </row>
        <row r="821">
          <cell r="D821" t="str">
            <v>2004Malawi</v>
          </cell>
          <cell r="E821" t="str">
            <v>Arabica</v>
          </cell>
          <cell r="F821" t="str">
            <v>G</v>
          </cell>
          <cell r="G821" t="e">
            <v>#N/A</v>
          </cell>
          <cell r="H821" t="e">
            <v>#N/A</v>
          </cell>
          <cell r="I821" t="e">
            <v>#N/A</v>
          </cell>
          <cell r="J821" t="e">
            <v>#N/A</v>
          </cell>
          <cell r="K821" t="e">
            <v>#N/A</v>
          </cell>
          <cell r="L821" t="e">
            <v>#N/A</v>
          </cell>
          <cell r="M821" t="e">
            <v>#N/A</v>
          </cell>
          <cell r="N821" t="e">
            <v>#N/A</v>
          </cell>
          <cell r="O821" t="e">
            <v>#N/A</v>
          </cell>
          <cell r="P821" t="e">
            <v>#N/A</v>
          </cell>
          <cell r="Q821">
            <v>124.07299999999998</v>
          </cell>
          <cell r="R821">
            <v>108.89750833333299</v>
          </cell>
          <cell r="S821">
            <v>0.87768900835260699</v>
          </cell>
        </row>
        <row r="822">
          <cell r="D822" t="str">
            <v>1988Burundi</v>
          </cell>
          <cell r="E822" t="str">
            <v>Arabica</v>
          </cell>
          <cell r="F822" t="str">
            <v>P</v>
          </cell>
          <cell r="G822" t="e">
            <v>#N/A</v>
          </cell>
          <cell r="H822" t="e">
            <v>#N/A</v>
          </cell>
          <cell r="I822" t="e">
            <v>#N/A</v>
          </cell>
          <cell r="J822" t="e">
            <v>#N/A</v>
          </cell>
          <cell r="K822" t="e">
            <v>#N/A</v>
          </cell>
          <cell r="L822" t="e">
            <v>#N/A</v>
          </cell>
          <cell r="M822" t="e">
            <v>#N/A</v>
          </cell>
          <cell r="N822" t="e">
            <v>#N/A</v>
          </cell>
          <cell r="O822" t="e">
            <v>#N/A</v>
          </cell>
          <cell r="P822" t="e">
            <v>#N/A</v>
          </cell>
          <cell r="Q822">
            <v>160</v>
          </cell>
          <cell r="R822">
            <v>140.39500000000001</v>
          </cell>
          <cell r="S822">
            <v>0.87746875000000002</v>
          </cell>
        </row>
        <row r="823">
          <cell r="D823" t="str">
            <v>1978Cameroon</v>
          </cell>
          <cell r="E823" t="str">
            <v>Robusta</v>
          </cell>
          <cell r="F823" t="str">
            <v>G</v>
          </cell>
          <cell r="G823" t="e">
            <v>#N/A</v>
          </cell>
          <cell r="H823" t="e">
            <v>#N/A</v>
          </cell>
          <cell r="I823" t="e">
            <v>#N/A</v>
          </cell>
          <cell r="J823" t="e">
            <v>#N/A</v>
          </cell>
          <cell r="K823" t="e">
            <v>#N/A</v>
          </cell>
          <cell r="L823" t="e">
            <v>#N/A</v>
          </cell>
          <cell r="M823" t="e">
            <v>#N/A</v>
          </cell>
          <cell r="N823" t="e">
            <v>#N/A</v>
          </cell>
          <cell r="O823" t="e">
            <v>#N/A</v>
          </cell>
          <cell r="P823" t="e">
            <v>#N/A</v>
          </cell>
          <cell r="Q823">
            <v>257.5</v>
          </cell>
          <cell r="R823">
            <v>225.65586023395699</v>
          </cell>
          <cell r="S823">
            <v>0.87633343780177475</v>
          </cell>
        </row>
        <row r="824">
          <cell r="D824" t="str">
            <v>1993Panama</v>
          </cell>
          <cell r="E824" t="str">
            <v>Arabica</v>
          </cell>
          <cell r="F824" t="str">
            <v>G</v>
          </cell>
          <cell r="G824" t="e">
            <v>#N/A</v>
          </cell>
          <cell r="H824" t="e">
            <v>#N/A</v>
          </cell>
          <cell r="I824" t="e">
            <v>#N/A</v>
          </cell>
          <cell r="J824" t="e">
            <v>#N/A</v>
          </cell>
          <cell r="K824" t="e">
            <v>#N/A</v>
          </cell>
          <cell r="L824" t="e">
            <v>#N/A</v>
          </cell>
          <cell r="M824" t="e">
            <v>#N/A</v>
          </cell>
          <cell r="N824" t="e">
            <v>#N/A</v>
          </cell>
          <cell r="O824" t="e">
            <v>#N/A</v>
          </cell>
          <cell r="P824" t="e">
            <v>#N/A</v>
          </cell>
          <cell r="Q824">
            <v>1.1425000000000001</v>
          </cell>
          <cell r="R824">
            <v>1</v>
          </cell>
          <cell r="S824">
            <v>0.87527352297592997</v>
          </cell>
        </row>
        <row r="825">
          <cell r="D825" t="str">
            <v>1983Haiti</v>
          </cell>
          <cell r="E825" t="str">
            <v>Arabica</v>
          </cell>
          <cell r="F825" t="str">
            <v>G</v>
          </cell>
          <cell r="G825" t="e">
            <v>#N/A</v>
          </cell>
          <cell r="H825" t="e">
            <v>#N/A</v>
          </cell>
          <cell r="I825" t="e">
            <v>#N/A</v>
          </cell>
          <cell r="J825" t="e">
            <v>#N/A</v>
          </cell>
          <cell r="K825" t="e">
            <v>#N/A</v>
          </cell>
          <cell r="L825" t="e">
            <v>#N/A</v>
          </cell>
          <cell r="M825" t="e">
            <v>#N/A</v>
          </cell>
          <cell r="N825" t="e">
            <v>#N/A</v>
          </cell>
          <cell r="O825" t="e">
            <v>#N/A</v>
          </cell>
          <cell r="P825" t="e">
            <v>#N/A</v>
          </cell>
          <cell r="Q825">
            <v>5.7124999999999995</v>
          </cell>
          <cell r="R825">
            <v>4.9999999989999999</v>
          </cell>
          <cell r="S825">
            <v>0.87527352280087534</v>
          </cell>
        </row>
        <row r="826">
          <cell r="D826" t="str">
            <v>1991Nicaragua</v>
          </cell>
          <cell r="E826" t="str">
            <v>Arabica</v>
          </cell>
          <cell r="F826" t="str">
            <v>G</v>
          </cell>
          <cell r="G826" t="e">
            <v>#N/A</v>
          </cell>
          <cell r="H826" t="e">
            <v>#N/A</v>
          </cell>
          <cell r="I826" t="e">
            <v>#N/A</v>
          </cell>
          <cell r="J826" t="e">
            <v>#N/A</v>
          </cell>
          <cell r="K826" t="e">
            <v>#N/A</v>
          </cell>
          <cell r="L826" t="e">
            <v>#N/A</v>
          </cell>
          <cell r="M826" t="e">
            <v>#N/A</v>
          </cell>
          <cell r="N826" t="e">
            <v>#N/A</v>
          </cell>
          <cell r="O826" t="e">
            <v>#N/A</v>
          </cell>
          <cell r="P826" t="e">
            <v>#N/A</v>
          </cell>
          <cell r="Q826">
            <v>4.88</v>
          </cell>
          <cell r="R826">
            <v>4.27082828333333</v>
          </cell>
          <cell r="S826">
            <v>0.87516973019125621</v>
          </cell>
        </row>
        <row r="827">
          <cell r="D827" t="str">
            <v>1974India</v>
          </cell>
          <cell r="E827" t="str">
            <v>Arabica</v>
          </cell>
          <cell r="F827" t="str">
            <v>G</v>
          </cell>
          <cell r="G827" t="e">
            <v>#N/A</v>
          </cell>
          <cell r="H827" t="e">
            <v>#N/A</v>
          </cell>
          <cell r="I827" t="e">
            <v>#N/A</v>
          </cell>
          <cell r="J827" t="e">
            <v>#N/A</v>
          </cell>
          <cell r="K827" t="e">
            <v>#N/A</v>
          </cell>
          <cell r="L827" t="e">
            <v>#N/A</v>
          </cell>
          <cell r="M827" t="e">
            <v>#N/A</v>
          </cell>
          <cell r="N827" t="e">
            <v>#N/A</v>
          </cell>
          <cell r="O827" t="e">
            <v>#N/A</v>
          </cell>
          <cell r="P827" t="e">
            <v>#N/A</v>
          </cell>
          <cell r="Q827">
            <v>9.2799999999999994</v>
          </cell>
          <cell r="R827">
            <v>8.1016032272183001</v>
          </cell>
          <cell r="S827">
            <v>0.87301758913990313</v>
          </cell>
        </row>
        <row r="828">
          <cell r="D828" t="str">
            <v>1993Kenya</v>
          </cell>
          <cell r="E828" t="str">
            <v>Arabica</v>
          </cell>
          <cell r="F828" t="str">
            <v>G</v>
          </cell>
          <cell r="G828" t="e">
            <v>#N/A</v>
          </cell>
          <cell r="H828" t="e">
            <v>#N/A</v>
          </cell>
          <cell r="I828" t="e">
            <v>#N/A</v>
          </cell>
          <cell r="J828" t="e">
            <v>#N/A</v>
          </cell>
          <cell r="K828" t="e">
            <v>#N/A</v>
          </cell>
          <cell r="L828" t="e">
            <v>#N/A</v>
          </cell>
          <cell r="M828" t="e">
            <v>#N/A</v>
          </cell>
          <cell r="N828" t="e">
            <v>#N/A</v>
          </cell>
          <cell r="O828" t="e">
            <v>#N/A</v>
          </cell>
          <cell r="P828" t="e">
            <v>#N/A</v>
          </cell>
          <cell r="Q828">
            <v>66.45</v>
          </cell>
          <cell r="R828">
            <v>58.001333333333299</v>
          </cell>
          <cell r="S828">
            <v>0.87285678454978621</v>
          </cell>
        </row>
        <row r="829">
          <cell r="D829" t="str">
            <v>2008Cameroon</v>
          </cell>
          <cell r="E829" t="str">
            <v>Robusta</v>
          </cell>
          <cell r="F829" t="str">
            <v>G</v>
          </cell>
          <cell r="G829" t="e">
            <v>#N/A</v>
          </cell>
          <cell r="H829" t="e">
            <v>#N/A</v>
          </cell>
          <cell r="I829" t="e">
            <v>#N/A</v>
          </cell>
          <cell r="J829" t="e">
            <v>#N/A</v>
          </cell>
          <cell r="K829" t="e">
            <v>#N/A</v>
          </cell>
          <cell r="L829" t="e">
            <v>#N/A</v>
          </cell>
          <cell r="M829" t="e">
            <v>#N/A</v>
          </cell>
          <cell r="N829" t="e">
            <v>#N/A</v>
          </cell>
          <cell r="O829" t="e">
            <v>#N/A</v>
          </cell>
          <cell r="P829" t="e">
            <v>#N/A</v>
          </cell>
          <cell r="Q829">
            <v>512.5</v>
          </cell>
          <cell r="R829">
            <v>446.00004143278801</v>
          </cell>
          <cell r="S829">
            <v>0.87024398328348884</v>
          </cell>
        </row>
        <row r="830">
          <cell r="D830" t="str">
            <v>2007Cameroon</v>
          </cell>
          <cell r="E830" t="str">
            <v>Robusta</v>
          </cell>
          <cell r="F830" t="str">
            <v>G</v>
          </cell>
          <cell r="G830" t="e">
            <v>#N/A</v>
          </cell>
          <cell r="H830" t="e">
            <v>#N/A</v>
          </cell>
          <cell r="I830" t="e">
            <v>#N/A</v>
          </cell>
          <cell r="J830" t="e">
            <v>#N/A</v>
          </cell>
          <cell r="K830" t="e">
            <v>#N/A</v>
          </cell>
          <cell r="L830" t="e">
            <v>#N/A</v>
          </cell>
          <cell r="M830" t="e">
            <v>#N/A</v>
          </cell>
          <cell r="N830" t="e">
            <v>#N/A</v>
          </cell>
          <cell r="O830" t="e">
            <v>#N/A</v>
          </cell>
          <cell r="P830" t="e">
            <v>#N/A</v>
          </cell>
          <cell r="Q830">
            <v>550</v>
          </cell>
          <cell r="R830">
            <v>478.63371847636301</v>
          </cell>
          <cell r="S830">
            <v>0.8702431245024782</v>
          </cell>
        </row>
        <row r="831">
          <cell r="D831" t="str">
            <v>2003Dominican Rep.</v>
          </cell>
          <cell r="E831" t="str">
            <v>Arabica</v>
          </cell>
          <cell r="F831" t="str">
            <v>G</v>
          </cell>
          <cell r="G831" t="e">
            <v>#N/A</v>
          </cell>
          <cell r="H831" t="e">
            <v>#N/A</v>
          </cell>
          <cell r="I831" t="e">
            <v>#N/A</v>
          </cell>
          <cell r="J831" t="e">
            <v>#N/A</v>
          </cell>
          <cell r="K831" t="e">
            <v>#N/A</v>
          </cell>
          <cell r="L831" t="e">
            <v>#N/A</v>
          </cell>
          <cell r="M831" t="e">
            <v>#N/A</v>
          </cell>
          <cell r="N831" t="e">
            <v>#N/A</v>
          </cell>
          <cell r="O831" t="e">
            <v>#N/A</v>
          </cell>
          <cell r="P831" t="e">
            <v>#N/A</v>
          </cell>
          <cell r="Q831">
            <v>33.766666666666666</v>
          </cell>
          <cell r="R831">
            <v>29.3699996161352</v>
          </cell>
          <cell r="S831">
            <v>0.86979268359729123</v>
          </cell>
        </row>
        <row r="832">
          <cell r="D832" t="str">
            <v>1983Honduras</v>
          </cell>
          <cell r="E832" t="str">
            <v>Arabica</v>
          </cell>
          <cell r="F832" t="str">
            <v>G</v>
          </cell>
          <cell r="G832" t="e">
            <v>#N/A</v>
          </cell>
          <cell r="H832" t="e">
            <v>#N/A</v>
          </cell>
          <cell r="I832" t="e">
            <v>#N/A</v>
          </cell>
          <cell r="J832" t="e">
            <v>#N/A</v>
          </cell>
          <cell r="K832" t="e">
            <v>#N/A</v>
          </cell>
          <cell r="L832" t="e">
            <v>#N/A</v>
          </cell>
          <cell r="M832" t="e">
            <v>#N/A</v>
          </cell>
          <cell r="N832" t="e">
            <v>#N/A</v>
          </cell>
          <cell r="O832" t="e">
            <v>#N/A</v>
          </cell>
          <cell r="P832" t="e">
            <v>#N/A</v>
          </cell>
          <cell r="Q832">
            <v>2.3016666666666667</v>
          </cell>
          <cell r="R832">
            <v>2</v>
          </cell>
          <cell r="S832">
            <v>0.86893555394641564</v>
          </cell>
        </row>
        <row r="833">
          <cell r="D833" t="str">
            <v>1995Cameroon</v>
          </cell>
          <cell r="E833" t="str">
            <v>Robusta</v>
          </cell>
          <cell r="F833" t="str">
            <v>G</v>
          </cell>
          <cell r="G833" t="e">
            <v>#N/A</v>
          </cell>
          <cell r="H833" t="e">
            <v>#N/A</v>
          </cell>
          <cell r="I833" t="e">
            <v>#N/A</v>
          </cell>
          <cell r="J833" t="e">
            <v>#N/A</v>
          </cell>
          <cell r="K833" t="e">
            <v>#N/A</v>
          </cell>
          <cell r="L833" t="e">
            <v>#N/A</v>
          </cell>
          <cell r="M833" t="e">
            <v>#N/A</v>
          </cell>
          <cell r="N833" t="e">
            <v>#N/A</v>
          </cell>
          <cell r="O833" t="e">
            <v>#N/A</v>
          </cell>
          <cell r="P833" t="e">
            <v>#N/A</v>
          </cell>
          <cell r="Q833">
            <v>575</v>
          </cell>
          <cell r="R833">
            <v>499.14842590131002</v>
          </cell>
          <cell r="S833">
            <v>0.86808421895880006</v>
          </cell>
        </row>
        <row r="834">
          <cell r="D834" t="str">
            <v>1986CÃ´te d'Ivoire</v>
          </cell>
          <cell r="E834" t="str">
            <v>Robusta</v>
          </cell>
          <cell r="F834" t="str">
            <v>G</v>
          </cell>
          <cell r="G834" t="e">
            <v>#N/A</v>
          </cell>
          <cell r="H834" t="e">
            <v>#N/A</v>
          </cell>
          <cell r="I834" t="e">
            <v>#N/A</v>
          </cell>
          <cell r="J834" t="e">
            <v>#N/A</v>
          </cell>
          <cell r="K834" t="e">
            <v>#N/A</v>
          </cell>
          <cell r="L834" t="e">
            <v>#N/A</v>
          </cell>
          <cell r="M834" t="e">
            <v>#N/A</v>
          </cell>
          <cell r="N834" t="e">
            <v>#N/A</v>
          </cell>
          <cell r="O834" t="e">
            <v>#N/A</v>
          </cell>
          <cell r="P834" t="e">
            <v>#N/A</v>
          </cell>
          <cell r="Q834">
            <v>400</v>
          </cell>
          <cell r="R834">
            <v>346.305903554493</v>
          </cell>
          <cell r="S834">
            <v>0.8657647588862325</v>
          </cell>
        </row>
        <row r="835">
          <cell r="D835" t="str">
            <v>2005India</v>
          </cell>
          <cell r="E835" t="str">
            <v>Robusta</v>
          </cell>
          <cell r="F835" t="str">
            <v>G</v>
          </cell>
          <cell r="G835" t="e">
            <v>#N/A</v>
          </cell>
          <cell r="H835" t="e">
            <v>#N/A</v>
          </cell>
          <cell r="I835" t="e">
            <v>#N/A</v>
          </cell>
          <cell r="J835" t="e">
            <v>#N/A</v>
          </cell>
          <cell r="K835" t="e">
            <v>#N/A</v>
          </cell>
          <cell r="L835" t="e">
            <v>#N/A</v>
          </cell>
          <cell r="M835" t="e">
            <v>#N/A</v>
          </cell>
          <cell r="N835" t="e">
            <v>#N/A</v>
          </cell>
          <cell r="O835" t="e">
            <v>#N/A</v>
          </cell>
          <cell r="P835" t="e">
            <v>#N/A</v>
          </cell>
          <cell r="Q835">
            <v>50.949999999999996</v>
          </cell>
          <cell r="R835">
            <v>44.099975000000001</v>
          </cell>
          <cell r="S835">
            <v>0.8655539744847891</v>
          </cell>
        </row>
        <row r="836">
          <cell r="D836" t="str">
            <v>2006Indonesia</v>
          </cell>
          <cell r="E836" t="str">
            <v>Robusta</v>
          </cell>
          <cell r="F836" t="str">
            <v>G</v>
          </cell>
          <cell r="G836" t="e">
            <v>#N/A</v>
          </cell>
          <cell r="H836" t="e">
            <v>#N/A</v>
          </cell>
          <cell r="I836" t="e">
            <v>#N/A</v>
          </cell>
          <cell r="J836" t="e">
            <v>#N/A</v>
          </cell>
          <cell r="K836" t="e">
            <v>#N/A</v>
          </cell>
          <cell r="L836" t="e">
            <v>#N/A</v>
          </cell>
          <cell r="M836" t="e">
            <v>#N/A</v>
          </cell>
          <cell r="N836" t="e">
            <v>#N/A</v>
          </cell>
          <cell r="O836" t="e">
            <v>#N/A</v>
          </cell>
          <cell r="P836" t="e">
            <v>#N/A</v>
          </cell>
          <cell r="Q836">
            <v>10591.666666666666</v>
          </cell>
          <cell r="R836">
            <v>9159.3166666666693</v>
          </cell>
          <cell r="S836">
            <v>0.86476632572777368</v>
          </cell>
        </row>
        <row r="837">
          <cell r="D837" t="str">
            <v>1999Tanzania, United Rep. of</v>
          </cell>
          <cell r="E837" t="str">
            <v>Arabica</v>
          </cell>
          <cell r="F837" t="str">
            <v>P</v>
          </cell>
          <cell r="G837" t="e">
            <v>#N/A</v>
          </cell>
          <cell r="H837" t="e">
            <v>#N/A</v>
          </cell>
          <cell r="I837" t="e">
            <v>#N/A</v>
          </cell>
          <cell r="J837" t="e">
            <v>#N/A</v>
          </cell>
          <cell r="K837" t="e">
            <v>#N/A</v>
          </cell>
          <cell r="L837" t="e">
            <v>#N/A</v>
          </cell>
          <cell r="M837" t="e">
            <v>#N/A</v>
          </cell>
          <cell r="N837" t="e">
            <v>#N/A</v>
          </cell>
          <cell r="O837" t="e">
            <v>#N/A</v>
          </cell>
          <cell r="P837" t="e">
            <v>#N/A</v>
          </cell>
          <cell r="Q837">
            <v>862.5</v>
          </cell>
          <cell r="R837">
            <v>744.75907500000005</v>
          </cell>
          <cell r="S837">
            <v>0.86348878260869566</v>
          </cell>
        </row>
        <row r="838">
          <cell r="D838" t="str">
            <v>1991Costa Rica</v>
          </cell>
          <cell r="E838" t="str">
            <v>Arabica</v>
          </cell>
          <cell r="F838" t="str">
            <v>G</v>
          </cell>
          <cell r="G838" t="e">
            <v>#N/A</v>
          </cell>
          <cell r="H838" t="e">
            <v>#N/A</v>
          </cell>
          <cell r="I838" t="e">
            <v>#N/A</v>
          </cell>
          <cell r="J838" t="e">
            <v>#N/A</v>
          </cell>
          <cell r="K838" t="e">
            <v>#N/A</v>
          </cell>
          <cell r="L838" t="e">
            <v>#N/A</v>
          </cell>
          <cell r="M838" t="e">
            <v>#N/A</v>
          </cell>
          <cell r="N838" t="e">
            <v>#N/A</v>
          </cell>
          <cell r="O838" t="e">
            <v>#N/A</v>
          </cell>
          <cell r="P838" t="e">
            <v>#N/A</v>
          </cell>
          <cell r="Q838">
            <v>142.035</v>
          </cell>
          <cell r="R838">
            <v>122.432416666667</v>
          </cell>
          <cell r="S838">
            <v>0.86198765562478963</v>
          </cell>
        </row>
        <row r="839">
          <cell r="D839" t="str">
            <v>1981Haiti</v>
          </cell>
          <cell r="E839" t="str">
            <v>Arabica</v>
          </cell>
          <cell r="F839" t="str">
            <v>G</v>
          </cell>
          <cell r="G839" t="e">
            <v>#N/A</v>
          </cell>
          <cell r="H839" t="e">
            <v>#N/A</v>
          </cell>
          <cell r="I839" t="e">
            <v>#N/A</v>
          </cell>
          <cell r="J839" t="e">
            <v>#N/A</v>
          </cell>
          <cell r="K839" t="e">
            <v>#N/A</v>
          </cell>
          <cell r="L839" t="e">
            <v>#N/A</v>
          </cell>
          <cell r="M839" t="e">
            <v>#N/A</v>
          </cell>
          <cell r="N839" t="e">
            <v>#N/A</v>
          </cell>
          <cell r="O839" t="e">
            <v>#N/A</v>
          </cell>
          <cell r="P839" t="e">
            <v>#N/A</v>
          </cell>
          <cell r="Q839">
            <v>5.8041666666666671</v>
          </cell>
          <cell r="R839">
            <v>4.9999999989999999</v>
          </cell>
          <cell r="S839">
            <v>0.86145010750897333</v>
          </cell>
        </row>
        <row r="840">
          <cell r="D840" t="str">
            <v>1986Haiti</v>
          </cell>
          <cell r="E840" t="str">
            <v>Arabica</v>
          </cell>
          <cell r="F840" t="str">
            <v>G</v>
          </cell>
          <cell r="G840" t="e">
            <v>#N/A</v>
          </cell>
          <cell r="H840" t="e">
            <v>#N/A</v>
          </cell>
          <cell r="I840" t="e">
            <v>#N/A</v>
          </cell>
          <cell r="J840" t="e">
            <v>#N/A</v>
          </cell>
          <cell r="K840" t="e">
            <v>#N/A</v>
          </cell>
          <cell r="L840" t="e">
            <v>#N/A</v>
          </cell>
          <cell r="M840" t="e">
            <v>#N/A</v>
          </cell>
          <cell r="N840" t="e">
            <v>#N/A</v>
          </cell>
          <cell r="O840" t="e">
            <v>#N/A</v>
          </cell>
          <cell r="P840" t="e">
            <v>#N/A</v>
          </cell>
          <cell r="Q840">
            <v>5.8191666666666677</v>
          </cell>
          <cell r="R840">
            <v>5</v>
          </cell>
          <cell r="S840">
            <v>0.85922955749677776</v>
          </cell>
        </row>
        <row r="841">
          <cell r="D841" t="str">
            <v>2016CÃ´te d'Ivoire</v>
          </cell>
          <cell r="E841" t="str">
            <v>Robusta</v>
          </cell>
          <cell r="F841" t="str">
            <v>G</v>
          </cell>
          <cell r="G841" t="e">
            <v>#N/A</v>
          </cell>
          <cell r="H841" t="e">
            <v>#N/A</v>
          </cell>
          <cell r="I841" t="e">
            <v>#N/A</v>
          </cell>
          <cell r="J841" t="e">
            <v>#N/A</v>
          </cell>
          <cell r="K841" t="e">
            <v>#N/A</v>
          </cell>
          <cell r="L841" t="e">
            <v>#N/A</v>
          </cell>
          <cell r="M841" t="e">
            <v>#N/A</v>
          </cell>
          <cell r="N841" t="e">
            <v>#N/A</v>
          </cell>
          <cell r="O841" t="e">
            <v>#N/A</v>
          </cell>
          <cell r="P841" t="e">
            <v>#N/A</v>
          </cell>
          <cell r="Q841">
            <v>690</v>
          </cell>
          <cell r="R841">
            <v>592.60561506302201</v>
          </cell>
          <cell r="S841">
            <v>0.85884871748264058</v>
          </cell>
        </row>
        <row r="842">
          <cell r="D842" t="str">
            <v>1975India</v>
          </cell>
          <cell r="E842" t="str">
            <v>Arabica</v>
          </cell>
          <cell r="F842" t="str">
            <v>G</v>
          </cell>
          <cell r="G842" t="e">
            <v>#N/A</v>
          </cell>
          <cell r="H842" t="e">
            <v>#N/A</v>
          </cell>
          <cell r="I842" t="e">
            <v>#N/A</v>
          </cell>
          <cell r="J842" t="e">
            <v>#N/A</v>
          </cell>
          <cell r="K842" t="e">
            <v>#N/A</v>
          </cell>
          <cell r="L842" t="e">
            <v>#N/A</v>
          </cell>
          <cell r="M842" t="e">
            <v>#N/A</v>
          </cell>
          <cell r="N842" t="e">
            <v>#N/A</v>
          </cell>
          <cell r="O842" t="e">
            <v>#N/A</v>
          </cell>
          <cell r="P842" t="e">
            <v>#N/A</v>
          </cell>
          <cell r="Q842">
            <v>9.7574999999999985</v>
          </cell>
          <cell r="R842">
            <v>8.3758919456538603</v>
          </cell>
          <cell r="S842">
            <v>0.85840552863477959</v>
          </cell>
        </row>
        <row r="843">
          <cell r="D843" t="str">
            <v>1996Uganda</v>
          </cell>
          <cell r="E843" t="str">
            <v>Arabica</v>
          </cell>
          <cell r="F843" t="str">
            <v>G</v>
          </cell>
          <cell r="G843" t="e">
            <v>#N/A</v>
          </cell>
          <cell r="H843" t="e">
            <v>#N/A</v>
          </cell>
          <cell r="I843" t="e">
            <v>#N/A</v>
          </cell>
          <cell r="J843" t="e">
            <v>#N/A</v>
          </cell>
          <cell r="K843" t="e">
            <v>#N/A</v>
          </cell>
          <cell r="L843" t="e">
            <v>#N/A</v>
          </cell>
          <cell r="M843" t="e">
            <v>#N/A</v>
          </cell>
          <cell r="N843" t="e">
            <v>#N/A</v>
          </cell>
          <cell r="O843" t="e">
            <v>#N/A</v>
          </cell>
          <cell r="P843" t="e">
            <v>#N/A</v>
          </cell>
          <cell r="Q843">
            <v>1220.8333333333333</v>
          </cell>
          <cell r="R843">
            <v>1046.08475</v>
          </cell>
          <cell r="S843">
            <v>0.85686122866894199</v>
          </cell>
        </row>
        <row r="844">
          <cell r="D844" t="str">
            <v>1999Thailand</v>
          </cell>
          <cell r="E844" t="str">
            <v>Robusta</v>
          </cell>
          <cell r="F844" t="str">
            <v>G</v>
          </cell>
          <cell r="G844" t="e">
            <v>#N/A</v>
          </cell>
          <cell r="H844" t="e">
            <v>#N/A</v>
          </cell>
          <cell r="I844" t="e">
            <v>#N/A</v>
          </cell>
          <cell r="J844" t="e">
            <v>#N/A</v>
          </cell>
          <cell r="K844" t="e">
            <v>#N/A</v>
          </cell>
          <cell r="L844" t="e">
            <v>#N/A</v>
          </cell>
          <cell r="M844" t="e">
            <v>#N/A</v>
          </cell>
          <cell r="N844" t="e">
            <v>#N/A</v>
          </cell>
          <cell r="O844" t="e">
            <v>#N/A</v>
          </cell>
          <cell r="P844" t="e">
            <v>#N/A</v>
          </cell>
          <cell r="Q844">
            <v>44.23714285714285</v>
          </cell>
          <cell r="R844">
            <v>37.8136558333333</v>
          </cell>
          <cell r="S844">
            <v>0.85479426090981447</v>
          </cell>
        </row>
        <row r="845">
          <cell r="D845" t="str">
            <v>1989Cameroon</v>
          </cell>
          <cell r="E845" t="str">
            <v>Robusta</v>
          </cell>
          <cell r="F845" t="str">
            <v>G</v>
          </cell>
          <cell r="G845" t="e">
            <v>#N/A</v>
          </cell>
          <cell r="H845" t="e">
            <v>#N/A</v>
          </cell>
          <cell r="I845" t="e">
            <v>#N/A</v>
          </cell>
          <cell r="J845" t="e">
            <v>#N/A</v>
          </cell>
          <cell r="K845" t="e">
            <v>#N/A</v>
          </cell>
          <cell r="L845" t="e">
            <v>#N/A</v>
          </cell>
          <cell r="M845" t="e">
            <v>#N/A</v>
          </cell>
          <cell r="N845" t="e">
            <v>#N/A</v>
          </cell>
          <cell r="O845" t="e">
            <v>#N/A</v>
          </cell>
          <cell r="P845" t="e">
            <v>#N/A</v>
          </cell>
          <cell r="Q845">
            <v>373.75</v>
          </cell>
          <cell r="R845">
            <v>319.008299487903</v>
          </cell>
          <cell r="S845">
            <v>0.85353391167331905</v>
          </cell>
        </row>
        <row r="846">
          <cell r="D846" t="str">
            <v>2003Costa Rica</v>
          </cell>
          <cell r="E846" t="str">
            <v>Arabica</v>
          </cell>
          <cell r="F846" t="str">
            <v>G</v>
          </cell>
          <cell r="G846" t="e">
            <v>#N/A</v>
          </cell>
          <cell r="H846" t="e">
            <v>#N/A</v>
          </cell>
          <cell r="I846" t="e">
            <v>#N/A</v>
          </cell>
          <cell r="J846" t="e">
            <v>#N/A</v>
          </cell>
          <cell r="K846" t="e">
            <v>#N/A</v>
          </cell>
          <cell r="L846" t="e">
            <v>#N/A</v>
          </cell>
          <cell r="M846" t="e">
            <v>#N/A</v>
          </cell>
          <cell r="N846" t="e">
            <v>#N/A</v>
          </cell>
          <cell r="O846" t="e">
            <v>#N/A</v>
          </cell>
          <cell r="P846" t="e">
            <v>#N/A</v>
          </cell>
          <cell r="Q846">
            <v>467.42999999999989</v>
          </cell>
          <cell r="R846">
            <v>398.662222222222</v>
          </cell>
          <cell r="S846">
            <v>0.85288112064313826</v>
          </cell>
        </row>
        <row r="847">
          <cell r="D847" t="str">
            <v>2001Indonesia</v>
          </cell>
          <cell r="E847" t="str">
            <v>Arabica</v>
          </cell>
          <cell r="F847" t="str">
            <v>G</v>
          </cell>
          <cell r="G847" t="e">
            <v>#N/A</v>
          </cell>
          <cell r="H847" t="e">
            <v>#N/A</v>
          </cell>
          <cell r="I847" t="e">
            <v>#N/A</v>
          </cell>
          <cell r="J847" t="e">
            <v>#N/A</v>
          </cell>
          <cell r="K847" t="e">
            <v>#N/A</v>
          </cell>
          <cell r="L847" t="e">
            <v>#N/A</v>
          </cell>
          <cell r="M847" t="e">
            <v>#N/A</v>
          </cell>
          <cell r="N847" t="e">
            <v>#N/A</v>
          </cell>
          <cell r="O847" t="e">
            <v>#N/A</v>
          </cell>
          <cell r="P847" t="e">
            <v>#N/A</v>
          </cell>
          <cell r="Q847">
            <v>12129.166666666666</v>
          </cell>
          <cell r="R847">
            <v>10260.85</v>
          </cell>
          <cell r="S847">
            <v>0.8459649604946754</v>
          </cell>
        </row>
        <row r="848">
          <cell r="D848" t="str">
            <v>1991Colombia</v>
          </cell>
          <cell r="E848" t="str">
            <v>Arabica</v>
          </cell>
          <cell r="F848" t="str">
            <v>P</v>
          </cell>
          <cell r="G848" t="e">
            <v>#N/A</v>
          </cell>
          <cell r="H848" t="e">
            <v>#N/A</v>
          </cell>
          <cell r="I848" t="e">
            <v>#N/A</v>
          </cell>
          <cell r="J848" t="e">
            <v>#N/A</v>
          </cell>
          <cell r="K848" t="e">
            <v>#N/A</v>
          </cell>
          <cell r="L848" t="e">
            <v>#N/A</v>
          </cell>
          <cell r="M848" t="e">
            <v>#N/A</v>
          </cell>
          <cell r="N848" t="e">
            <v>#N/A</v>
          </cell>
          <cell r="O848" t="e">
            <v>#N/A</v>
          </cell>
          <cell r="P848" t="e">
            <v>#N/A</v>
          </cell>
          <cell r="Q848">
            <v>748.79</v>
          </cell>
          <cell r="R848">
            <v>633.045166666667</v>
          </cell>
          <cell r="S848">
            <v>0.84542417322168706</v>
          </cell>
        </row>
        <row r="849">
          <cell r="D849" t="str">
            <v>2018Angola</v>
          </cell>
          <cell r="E849" t="str">
            <v>Arabica</v>
          </cell>
          <cell r="F849" t="str">
            <v>D</v>
          </cell>
          <cell r="G849" t="e">
            <v>#N/A</v>
          </cell>
          <cell r="H849" t="e">
            <v>#N/A</v>
          </cell>
          <cell r="I849" t="e">
            <v>#N/A</v>
          </cell>
          <cell r="J849" t="e">
            <v>#N/A</v>
          </cell>
          <cell r="K849" t="e">
            <v>#N/A</v>
          </cell>
          <cell r="L849" t="e">
            <v>#N/A</v>
          </cell>
          <cell r="M849" t="e">
            <v>#N/A</v>
          </cell>
          <cell r="N849" t="e">
            <v>#N/A</v>
          </cell>
          <cell r="O849" t="e">
            <v>#N/A</v>
          </cell>
          <cell r="P849" t="e">
            <v>#N/A</v>
          </cell>
          <cell r="Q849">
            <v>300</v>
          </cell>
          <cell r="R849">
            <v>252.85574773129699</v>
          </cell>
          <cell r="S849">
            <v>0.84285249243765659</v>
          </cell>
        </row>
        <row r="850">
          <cell r="D850" t="str">
            <v>1981Cameroon</v>
          </cell>
          <cell r="E850" t="str">
            <v>Robusta</v>
          </cell>
          <cell r="F850" t="str">
            <v>G</v>
          </cell>
          <cell r="G850" t="e">
            <v>#N/A</v>
          </cell>
          <cell r="H850" t="e">
            <v>#N/A</v>
          </cell>
          <cell r="I850" t="e">
            <v>#N/A</v>
          </cell>
          <cell r="J850" t="e">
            <v>#N/A</v>
          </cell>
          <cell r="K850" t="e">
            <v>#N/A</v>
          </cell>
          <cell r="L850" t="e">
            <v>#N/A</v>
          </cell>
          <cell r="M850" t="e">
            <v>#N/A</v>
          </cell>
          <cell r="N850" t="e">
            <v>#N/A</v>
          </cell>
          <cell r="O850" t="e">
            <v>#N/A</v>
          </cell>
          <cell r="P850" t="e">
            <v>#N/A</v>
          </cell>
          <cell r="Q850">
            <v>322.5</v>
          </cell>
          <cell r="R850">
            <v>271.73145255032699</v>
          </cell>
          <cell r="S850">
            <v>0.8425781474428744</v>
          </cell>
        </row>
        <row r="851">
          <cell r="D851" t="str">
            <v>2017Congo, Dem. Rep. of the</v>
          </cell>
          <cell r="E851" t="str">
            <v>Arabica</v>
          </cell>
          <cell r="F851" t="str">
            <v>P</v>
          </cell>
          <cell r="G851" t="e">
            <v>#N/A</v>
          </cell>
          <cell r="H851" t="e">
            <v>#N/A</v>
          </cell>
          <cell r="I851" t="e">
            <v>#N/A</v>
          </cell>
          <cell r="J851" t="e">
            <v>#N/A</v>
          </cell>
          <cell r="K851" t="e">
            <v>#N/A</v>
          </cell>
          <cell r="L851" t="e">
            <v>#N/A</v>
          </cell>
          <cell r="M851" t="e">
            <v>#N/A</v>
          </cell>
          <cell r="N851" t="e">
            <v>#N/A</v>
          </cell>
          <cell r="O851" t="e">
            <v>#N/A</v>
          </cell>
          <cell r="P851" t="e">
            <v>#N/A</v>
          </cell>
          <cell r="Q851">
            <v>1738.1333333333334</v>
          </cell>
          <cell r="R851">
            <v>1464.41793163743</v>
          </cell>
          <cell r="S851">
            <v>0.84252335741644091</v>
          </cell>
        </row>
        <row r="852">
          <cell r="D852" t="str">
            <v>2006Ecuador</v>
          </cell>
          <cell r="E852" t="str">
            <v>Robusta</v>
          </cell>
          <cell r="F852" t="str">
            <v>G</v>
          </cell>
          <cell r="G852" t="e">
            <v>#N/A</v>
          </cell>
          <cell r="H852" t="e">
            <v>#N/A</v>
          </cell>
          <cell r="I852" t="e">
            <v>#N/A</v>
          </cell>
          <cell r="J852" t="e">
            <v>#N/A</v>
          </cell>
          <cell r="K852" t="e">
            <v>#N/A</v>
          </cell>
          <cell r="L852" t="e">
            <v>#N/A</v>
          </cell>
          <cell r="M852" t="e">
            <v>#N/A</v>
          </cell>
          <cell r="N852" t="e">
            <v>#N/A</v>
          </cell>
          <cell r="O852" t="e">
            <v>#N/A</v>
          </cell>
          <cell r="P852" t="e">
            <v>#N/A</v>
          </cell>
          <cell r="Q852">
            <v>1.1875</v>
          </cell>
          <cell r="R852">
            <v>1</v>
          </cell>
          <cell r="S852">
            <v>0.84210526315789469</v>
          </cell>
        </row>
        <row r="853">
          <cell r="D853" t="str">
            <v>2002Dominican Rep.</v>
          </cell>
          <cell r="E853" t="str">
            <v>Arabica</v>
          </cell>
          <cell r="F853" t="str">
            <v>G</v>
          </cell>
          <cell r="G853" t="e">
            <v>#N/A</v>
          </cell>
          <cell r="H853" t="e">
            <v>#N/A</v>
          </cell>
          <cell r="I853" t="e">
            <v>#N/A</v>
          </cell>
          <cell r="J853" t="e">
            <v>#N/A</v>
          </cell>
          <cell r="K853" t="e">
            <v>#N/A</v>
          </cell>
          <cell r="L853" t="e">
            <v>#N/A</v>
          </cell>
          <cell r="M853" t="e">
            <v>#N/A</v>
          </cell>
          <cell r="N853" t="e">
            <v>#N/A</v>
          </cell>
          <cell r="O853" t="e">
            <v>#N/A</v>
          </cell>
          <cell r="P853" t="e">
            <v>#N/A</v>
          </cell>
          <cell r="Q853">
            <v>20.913333333333334</v>
          </cell>
          <cell r="R853">
            <v>17.593043688767398</v>
          </cell>
          <cell r="S853">
            <v>0.84123575177402288</v>
          </cell>
        </row>
        <row r="854">
          <cell r="D854" t="str">
            <v>1992India</v>
          </cell>
          <cell r="E854" t="str">
            <v>Arabica</v>
          </cell>
          <cell r="F854" t="str">
            <v>G</v>
          </cell>
          <cell r="G854" t="e">
            <v>#N/A</v>
          </cell>
          <cell r="H854" t="e">
            <v>#N/A</v>
          </cell>
          <cell r="I854" t="e">
            <v>#N/A</v>
          </cell>
          <cell r="J854" t="e">
            <v>#N/A</v>
          </cell>
          <cell r="K854" t="e">
            <v>#N/A</v>
          </cell>
          <cell r="L854" t="e">
            <v>#N/A</v>
          </cell>
          <cell r="M854" t="e">
            <v>#N/A</v>
          </cell>
          <cell r="N854" t="e">
            <v>#N/A</v>
          </cell>
          <cell r="O854" t="e">
            <v>#N/A</v>
          </cell>
          <cell r="P854" t="e">
            <v>#N/A</v>
          </cell>
          <cell r="Q854">
            <v>30.825000000000003</v>
          </cell>
          <cell r="R854">
            <v>25.9180833333333</v>
          </cell>
          <cell r="S854">
            <v>0.84081373344146948</v>
          </cell>
        </row>
        <row r="855">
          <cell r="D855" t="str">
            <v>1993Dominican Rep.</v>
          </cell>
          <cell r="E855" t="str">
            <v>Arabica</v>
          </cell>
          <cell r="F855" t="str">
            <v>G</v>
          </cell>
          <cell r="G855" t="e">
            <v>#N/A</v>
          </cell>
          <cell r="H855" t="e">
            <v>#N/A</v>
          </cell>
          <cell r="I855" t="e">
            <v>#N/A</v>
          </cell>
          <cell r="J855" t="e">
            <v>#N/A</v>
          </cell>
          <cell r="K855" t="e">
            <v>#N/A</v>
          </cell>
          <cell r="L855" t="e">
            <v>#N/A</v>
          </cell>
          <cell r="M855" t="e">
            <v>#N/A</v>
          </cell>
          <cell r="N855" t="e">
            <v>#N/A</v>
          </cell>
          <cell r="O855" t="e">
            <v>#N/A</v>
          </cell>
          <cell r="P855" t="e">
            <v>#N/A</v>
          </cell>
          <cell r="Q855">
            <v>14.885833333333332</v>
          </cell>
          <cell r="R855">
            <v>12.5</v>
          </cell>
          <cell r="S855">
            <v>0.83972457034092818</v>
          </cell>
        </row>
        <row r="856">
          <cell r="D856" t="str">
            <v>1993Philippines</v>
          </cell>
          <cell r="E856" t="str">
            <v>Arabica</v>
          </cell>
          <cell r="F856" t="str">
            <v>G</v>
          </cell>
          <cell r="G856" t="e">
            <v>#N/A</v>
          </cell>
          <cell r="H856" t="e">
            <v>#N/A</v>
          </cell>
          <cell r="I856" t="e">
            <v>#N/A</v>
          </cell>
          <cell r="J856" t="e">
            <v>#N/A</v>
          </cell>
          <cell r="K856" t="e">
            <v>#N/A</v>
          </cell>
          <cell r="L856" t="e">
            <v>#N/A</v>
          </cell>
          <cell r="M856" t="e">
            <v>#N/A</v>
          </cell>
          <cell r="N856" t="e">
            <v>#N/A</v>
          </cell>
          <cell r="O856" t="e">
            <v>#N/A</v>
          </cell>
          <cell r="P856" t="e">
            <v>#N/A</v>
          </cell>
          <cell r="Q856">
            <v>32.346666666666671</v>
          </cell>
          <cell r="R856">
            <v>27.119841666666701</v>
          </cell>
          <cell r="S856">
            <v>0.83841225267930841</v>
          </cell>
        </row>
        <row r="857">
          <cell r="D857" t="str">
            <v>1989Ethiopia, The Federal Dem. Rep. of</v>
          </cell>
          <cell r="E857" t="str">
            <v>Arabica</v>
          </cell>
          <cell r="F857" t="str">
            <v>G</v>
          </cell>
          <cell r="G857" t="e">
            <v>#N/A</v>
          </cell>
          <cell r="H857" t="e">
            <v>#N/A</v>
          </cell>
          <cell r="I857" t="e">
            <v>#N/A</v>
          </cell>
          <cell r="J857" t="e">
            <v>#N/A</v>
          </cell>
          <cell r="K857" t="e">
            <v>#N/A</v>
          </cell>
          <cell r="L857" t="e">
            <v>#N/A</v>
          </cell>
          <cell r="M857" t="e">
            <v>#N/A</v>
          </cell>
          <cell r="N857" t="e">
            <v>#N/A</v>
          </cell>
          <cell r="O857" t="e">
            <v>#N/A</v>
          </cell>
          <cell r="P857" t="e">
            <v>#N/A</v>
          </cell>
          <cell r="Q857">
            <v>2.4724999999999997</v>
          </cell>
          <cell r="R857">
            <v>2.0699999999999998</v>
          </cell>
          <cell r="S857">
            <v>0.83720930232558144</v>
          </cell>
        </row>
        <row r="858">
          <cell r="D858" t="str">
            <v>2000Honduras</v>
          </cell>
          <cell r="E858" t="str">
            <v>Arabica</v>
          </cell>
          <cell r="F858" t="str">
            <v>G</v>
          </cell>
          <cell r="G858" t="e">
            <v>#N/A</v>
          </cell>
          <cell r="H858" t="e">
            <v>#N/A</v>
          </cell>
          <cell r="I858" t="e">
            <v>#N/A</v>
          </cell>
          <cell r="J858" t="e">
            <v>#N/A</v>
          </cell>
          <cell r="K858" t="e">
            <v>#N/A</v>
          </cell>
          <cell r="L858" t="e">
            <v>#N/A</v>
          </cell>
          <cell r="M858" t="e">
            <v>#N/A</v>
          </cell>
          <cell r="N858" t="e">
            <v>#N/A</v>
          </cell>
          <cell r="O858" t="e">
            <v>#N/A</v>
          </cell>
          <cell r="P858" t="e">
            <v>#N/A</v>
          </cell>
          <cell r="Q858">
            <v>17.756666666666668</v>
          </cell>
          <cell r="R858">
            <v>14.840624999999999</v>
          </cell>
          <cell r="S858">
            <v>0.83577764220011252</v>
          </cell>
        </row>
        <row r="859">
          <cell r="D859" t="str">
            <v>1984Rwanda</v>
          </cell>
          <cell r="E859" t="str">
            <v>Arabica</v>
          </cell>
          <cell r="F859" t="str">
            <v>P</v>
          </cell>
          <cell r="G859" t="e">
            <v>#N/A</v>
          </cell>
          <cell r="H859" t="e">
            <v>#N/A</v>
          </cell>
          <cell r="I859" t="e">
            <v>#N/A</v>
          </cell>
          <cell r="J859" t="e">
            <v>#N/A</v>
          </cell>
          <cell r="K859" t="e">
            <v>#N/A</v>
          </cell>
          <cell r="L859" t="e">
            <v>#N/A</v>
          </cell>
          <cell r="M859" t="e">
            <v>#N/A</v>
          </cell>
          <cell r="N859" t="e">
            <v>#N/A</v>
          </cell>
          <cell r="O859" t="e">
            <v>#N/A</v>
          </cell>
          <cell r="P859" t="e">
            <v>#N/A</v>
          </cell>
          <cell r="Q859">
            <v>120</v>
          </cell>
          <cell r="R859">
            <v>100.23289152364499</v>
          </cell>
          <cell r="S859">
            <v>0.83527409603037495</v>
          </cell>
        </row>
        <row r="860">
          <cell r="D860" t="str">
            <v>1988Indonesia</v>
          </cell>
          <cell r="E860" t="str">
            <v>Robusta</v>
          </cell>
          <cell r="F860" t="str">
            <v>G</v>
          </cell>
          <cell r="G860" t="e">
            <v>#N/A</v>
          </cell>
          <cell r="H860" t="e">
            <v>#N/A</v>
          </cell>
          <cell r="I860" t="e">
            <v>#N/A</v>
          </cell>
          <cell r="J860" t="e">
            <v>#N/A</v>
          </cell>
          <cell r="K860" t="e">
            <v>#N/A</v>
          </cell>
          <cell r="L860" t="e">
            <v>#N/A</v>
          </cell>
          <cell r="M860" t="e">
            <v>#N/A</v>
          </cell>
          <cell r="N860" t="e">
            <v>#N/A</v>
          </cell>
          <cell r="O860" t="e">
            <v>#N/A</v>
          </cell>
          <cell r="P860" t="e">
            <v>#N/A</v>
          </cell>
          <cell r="Q860">
            <v>2019.8333333333333</v>
          </cell>
          <cell r="R860">
            <v>1685.7041666666701</v>
          </cell>
          <cell r="S860">
            <v>0.83457587259675059</v>
          </cell>
        </row>
        <row r="861">
          <cell r="D861" t="str">
            <v>1990El Salvador</v>
          </cell>
          <cell r="E861" t="str">
            <v>Arabica</v>
          </cell>
          <cell r="F861" t="str">
            <v>G</v>
          </cell>
          <cell r="G861" t="e">
            <v>#N/A</v>
          </cell>
          <cell r="H861" t="e">
            <v>#N/A</v>
          </cell>
          <cell r="I861" t="e">
            <v>#N/A</v>
          </cell>
          <cell r="J861" t="e">
            <v>#N/A</v>
          </cell>
          <cell r="K861" t="e">
            <v>#N/A</v>
          </cell>
          <cell r="L861" t="e">
            <v>#N/A</v>
          </cell>
          <cell r="M861" t="e">
            <v>#N/A</v>
          </cell>
          <cell r="N861" t="e">
            <v>#N/A</v>
          </cell>
          <cell r="O861" t="e">
            <v>#N/A</v>
          </cell>
          <cell r="P861" t="e">
            <v>#N/A</v>
          </cell>
          <cell r="Q861">
            <v>8.2191666666666681</v>
          </cell>
          <cell r="R861">
            <v>6.8483333333333301</v>
          </cell>
          <cell r="S861">
            <v>0.83321504613200803</v>
          </cell>
        </row>
        <row r="862">
          <cell r="D862" t="str">
            <v>1988Ecuador</v>
          </cell>
          <cell r="E862" t="str">
            <v>Robusta</v>
          </cell>
          <cell r="F862" t="str">
            <v>G</v>
          </cell>
          <cell r="G862" t="e">
            <v>#N/A</v>
          </cell>
          <cell r="H862" t="e">
            <v>#N/A</v>
          </cell>
          <cell r="I862" t="e">
            <v>#N/A</v>
          </cell>
          <cell r="J862" t="e">
            <v>#N/A</v>
          </cell>
          <cell r="K862" t="e">
            <v>#N/A</v>
          </cell>
          <cell r="L862" t="e">
            <v>#N/A</v>
          </cell>
          <cell r="M862" t="e">
            <v>#N/A</v>
          </cell>
          <cell r="N862" t="e">
            <v>#N/A</v>
          </cell>
          <cell r="O862" t="e">
            <v>#N/A</v>
          </cell>
          <cell r="P862" t="e">
            <v>#N/A</v>
          </cell>
          <cell r="Q862">
            <v>362.15583333333342</v>
          </cell>
          <cell r="R862">
            <v>301.61083333333301</v>
          </cell>
          <cell r="S862">
            <v>0.832820585981632</v>
          </cell>
        </row>
        <row r="863">
          <cell r="D863" t="str">
            <v>2006Vietnam</v>
          </cell>
          <cell r="E863" t="str">
            <v>Robusta</v>
          </cell>
          <cell r="F863" t="str">
            <v>G</v>
          </cell>
          <cell r="G863" t="e">
            <v>#N/A</v>
          </cell>
          <cell r="H863" t="e">
            <v>#N/A</v>
          </cell>
          <cell r="I863" t="e">
            <v>#N/A</v>
          </cell>
          <cell r="J863" t="e">
            <v>#N/A</v>
          </cell>
          <cell r="K863" t="e">
            <v>#N/A</v>
          </cell>
          <cell r="L863" t="e">
            <v>#N/A</v>
          </cell>
          <cell r="M863" t="e">
            <v>#N/A</v>
          </cell>
          <cell r="N863" t="e">
            <v>#N/A</v>
          </cell>
          <cell r="O863" t="e">
            <v>#N/A</v>
          </cell>
          <cell r="P863" t="e">
            <v>#N/A</v>
          </cell>
          <cell r="Q863">
            <v>19225</v>
          </cell>
          <cell r="R863">
            <v>15994.25</v>
          </cell>
          <cell r="S863">
            <v>0.83195058517555265</v>
          </cell>
        </row>
        <row r="864">
          <cell r="D864" t="str">
            <v>1976Panama</v>
          </cell>
          <cell r="E864" t="str">
            <v>Arabica</v>
          </cell>
          <cell r="F864" t="str">
            <v>G</v>
          </cell>
          <cell r="G864" t="e">
            <v>#N/A</v>
          </cell>
          <cell r="H864" t="e">
            <v>#N/A</v>
          </cell>
          <cell r="I864" t="e">
            <v>#N/A</v>
          </cell>
          <cell r="J864" t="e">
            <v>#N/A</v>
          </cell>
          <cell r="K864" t="e">
            <v>#N/A</v>
          </cell>
          <cell r="L864" t="e">
            <v>#N/A</v>
          </cell>
          <cell r="M864" t="e">
            <v>#N/A</v>
          </cell>
          <cell r="N864" t="e">
            <v>#N/A</v>
          </cell>
          <cell r="O864" t="e">
            <v>#N/A</v>
          </cell>
          <cell r="P864" t="e">
            <v>#N/A</v>
          </cell>
          <cell r="Q864">
            <v>1.2025000000000001</v>
          </cell>
          <cell r="R864">
            <v>1</v>
          </cell>
          <cell r="S864">
            <v>0.83160083160083154</v>
          </cell>
        </row>
        <row r="865">
          <cell r="D865" t="str">
            <v>1981Ethiopia, The Federal Dem. Rep. of</v>
          </cell>
          <cell r="E865" t="str">
            <v>Arabica</v>
          </cell>
          <cell r="F865" t="str">
            <v>G</v>
          </cell>
          <cell r="G865" t="e">
            <v>#N/A</v>
          </cell>
          <cell r="H865" t="e">
            <v>#N/A</v>
          </cell>
          <cell r="I865" t="e">
            <v>#N/A</v>
          </cell>
          <cell r="J865" t="e">
            <v>#N/A</v>
          </cell>
          <cell r="K865" t="e">
            <v>#N/A</v>
          </cell>
          <cell r="L865" t="e">
            <v>#N/A</v>
          </cell>
          <cell r="M865" t="e">
            <v>#N/A</v>
          </cell>
          <cell r="N865" t="e">
            <v>#N/A</v>
          </cell>
          <cell r="O865" t="e">
            <v>#N/A</v>
          </cell>
          <cell r="P865" t="e">
            <v>#N/A</v>
          </cell>
          <cell r="Q865">
            <v>2.4933333333333332</v>
          </cell>
          <cell r="R865">
            <v>2.0699999990000002</v>
          </cell>
          <cell r="S865">
            <v>0.8302139033422461</v>
          </cell>
        </row>
        <row r="866">
          <cell r="D866" t="str">
            <v>1993Costa Rica</v>
          </cell>
          <cell r="E866" t="str">
            <v>Arabica</v>
          </cell>
          <cell r="F866" t="str">
            <v>G</v>
          </cell>
          <cell r="G866" t="e">
            <v>#N/A</v>
          </cell>
          <cell r="H866" t="e">
            <v>#N/A</v>
          </cell>
          <cell r="I866" t="e">
            <v>#N/A</v>
          </cell>
          <cell r="J866" t="e">
            <v>#N/A</v>
          </cell>
          <cell r="K866" t="e">
            <v>#N/A</v>
          </cell>
          <cell r="L866" t="e">
            <v>#N/A</v>
          </cell>
          <cell r="M866" t="e">
            <v>#N/A</v>
          </cell>
          <cell r="N866" t="e">
            <v>#N/A</v>
          </cell>
          <cell r="O866" t="e">
            <v>#N/A</v>
          </cell>
          <cell r="P866" t="e">
            <v>#N/A</v>
          </cell>
          <cell r="Q866">
            <v>171.52166666666668</v>
          </cell>
          <cell r="R866">
            <v>142.17166666666699</v>
          </cell>
          <cell r="S866">
            <v>0.82888459183971108</v>
          </cell>
        </row>
        <row r="867">
          <cell r="D867" t="str">
            <v>1981El Salvador</v>
          </cell>
          <cell r="E867" t="str">
            <v>Arabica</v>
          </cell>
          <cell r="F867" t="str">
            <v>G</v>
          </cell>
          <cell r="G867" t="e">
            <v>#N/A</v>
          </cell>
          <cell r="H867" t="e">
            <v>#N/A</v>
          </cell>
          <cell r="I867" t="e">
            <v>#N/A</v>
          </cell>
          <cell r="J867" t="e">
            <v>#N/A</v>
          </cell>
          <cell r="K867" t="e">
            <v>#N/A</v>
          </cell>
          <cell r="L867" t="e">
            <v>#N/A</v>
          </cell>
          <cell r="M867" t="e">
            <v>#N/A</v>
          </cell>
          <cell r="N867" t="e">
            <v>#N/A</v>
          </cell>
          <cell r="O867" t="e">
            <v>#N/A</v>
          </cell>
          <cell r="P867" t="e">
            <v>#N/A</v>
          </cell>
          <cell r="Q867">
            <v>3.0175000000000001</v>
          </cell>
          <cell r="R867">
            <v>2.5</v>
          </cell>
          <cell r="S867">
            <v>0.82850041425020715</v>
          </cell>
        </row>
        <row r="868">
          <cell r="D868" t="str">
            <v>1990Guatemala</v>
          </cell>
          <cell r="E868" t="str">
            <v>Arabica</v>
          </cell>
          <cell r="F868" t="str">
            <v>G</v>
          </cell>
          <cell r="G868" t="e">
            <v>#N/A</v>
          </cell>
          <cell r="H868" t="e">
            <v>#N/A</v>
          </cell>
          <cell r="I868" t="e">
            <v>#N/A</v>
          </cell>
          <cell r="J868" t="e">
            <v>#N/A</v>
          </cell>
          <cell r="K868" t="e">
            <v>#N/A</v>
          </cell>
          <cell r="L868" t="e">
            <v>#N/A</v>
          </cell>
          <cell r="M868" t="e">
            <v>#N/A</v>
          </cell>
          <cell r="N868" t="e">
            <v>#N/A</v>
          </cell>
          <cell r="O868" t="e">
            <v>#N/A</v>
          </cell>
          <cell r="P868" t="e">
            <v>#N/A</v>
          </cell>
          <cell r="Q868">
            <v>5.4158333333333326</v>
          </cell>
          <cell r="R868">
            <v>4.4857583333333304</v>
          </cell>
          <cell r="S868">
            <v>0.82826742575780843</v>
          </cell>
        </row>
        <row r="869">
          <cell r="D869" t="str">
            <v>1993Papua New Guinea</v>
          </cell>
          <cell r="E869" t="str">
            <v>Robusta</v>
          </cell>
          <cell r="F869" t="str">
            <v>G</v>
          </cell>
          <cell r="G869" t="e">
            <v>#N/A</v>
          </cell>
          <cell r="H869" t="e">
            <v>#N/A</v>
          </cell>
          <cell r="I869" t="e">
            <v>#N/A</v>
          </cell>
          <cell r="J869" t="e">
            <v>#N/A</v>
          </cell>
          <cell r="K869" t="e">
            <v>#N/A</v>
          </cell>
          <cell r="L869" t="e">
            <v>#N/A</v>
          </cell>
          <cell r="M869" t="e">
            <v>#N/A</v>
          </cell>
          <cell r="N869" t="e">
            <v>#N/A</v>
          </cell>
          <cell r="O869" t="e">
            <v>#N/A</v>
          </cell>
          <cell r="P869" t="e">
            <v>#N/A</v>
          </cell>
          <cell r="Q869">
            <v>1.1816666666666664</v>
          </cell>
          <cell r="R869">
            <v>0.97817666666666703</v>
          </cell>
          <cell r="S869">
            <v>0.82779407616361123</v>
          </cell>
        </row>
        <row r="870">
          <cell r="D870" t="str">
            <v>1973Costa Rica</v>
          </cell>
          <cell r="E870" t="str">
            <v>Arabica</v>
          </cell>
          <cell r="F870" t="str">
            <v>G</v>
          </cell>
          <cell r="G870" t="e">
            <v>#N/A</v>
          </cell>
          <cell r="H870" t="e">
            <v>#N/A</v>
          </cell>
          <cell r="I870" t="e">
            <v>#N/A</v>
          </cell>
          <cell r="J870" t="e">
            <v>#N/A</v>
          </cell>
          <cell r="K870" t="e">
            <v>#N/A</v>
          </cell>
          <cell r="L870" t="e">
            <v>#N/A</v>
          </cell>
          <cell r="M870" t="e">
            <v>#N/A</v>
          </cell>
          <cell r="N870" t="e">
            <v>#N/A</v>
          </cell>
          <cell r="O870" t="e">
            <v>#N/A</v>
          </cell>
          <cell r="P870" t="e">
            <v>#N/A</v>
          </cell>
          <cell r="Q870">
            <v>8.0425000000000004</v>
          </cell>
          <cell r="R870">
            <v>6.6467583323333299</v>
          </cell>
          <cell r="S870">
            <v>0.82645425332089895</v>
          </cell>
        </row>
        <row r="871">
          <cell r="D871" t="str">
            <v>1990Benin</v>
          </cell>
          <cell r="E871" t="str">
            <v>Robusta</v>
          </cell>
          <cell r="F871" t="str">
            <v>G</v>
          </cell>
          <cell r="G871" t="e">
            <v>#N/A</v>
          </cell>
          <cell r="H871" t="e">
            <v>#N/A</v>
          </cell>
          <cell r="I871" t="e">
            <v>#N/A</v>
          </cell>
          <cell r="J871" t="e">
            <v>#N/A</v>
          </cell>
          <cell r="K871" t="e">
            <v>#N/A</v>
          </cell>
          <cell r="L871" t="e">
            <v>#N/A</v>
          </cell>
          <cell r="M871" t="e">
            <v>#N/A</v>
          </cell>
          <cell r="N871" t="e">
            <v>#N/A</v>
          </cell>
          <cell r="O871" t="e">
            <v>#N/A</v>
          </cell>
          <cell r="P871" t="e">
            <v>#N/A</v>
          </cell>
          <cell r="Q871">
            <v>330</v>
          </cell>
          <cell r="R871">
            <v>272.264787954393</v>
          </cell>
          <cell r="S871">
            <v>0.82504481198300905</v>
          </cell>
        </row>
        <row r="872">
          <cell r="D872" t="str">
            <v>2006Peru</v>
          </cell>
          <cell r="E872" t="str">
            <v>Arabica</v>
          </cell>
          <cell r="F872" t="str">
            <v>P</v>
          </cell>
          <cell r="G872" t="e">
            <v>#N/A</v>
          </cell>
          <cell r="H872" t="e">
            <v>#N/A</v>
          </cell>
          <cell r="I872" t="e">
            <v>#N/A</v>
          </cell>
          <cell r="J872" t="e">
            <v>#N/A</v>
          </cell>
          <cell r="K872" t="e">
            <v>#N/A</v>
          </cell>
          <cell r="L872" t="e">
            <v>#N/A</v>
          </cell>
          <cell r="M872" t="e">
            <v>#N/A</v>
          </cell>
          <cell r="N872" t="e">
            <v>#N/A</v>
          </cell>
          <cell r="O872" t="e">
            <v>#N/A</v>
          </cell>
          <cell r="P872" t="e">
            <v>#N/A</v>
          </cell>
          <cell r="Q872">
            <v>3.9741666666666666</v>
          </cell>
          <cell r="R872">
            <v>3.27403250265816</v>
          </cell>
          <cell r="S872">
            <v>0.82382868592782388</v>
          </cell>
        </row>
        <row r="873">
          <cell r="D873" t="str">
            <v>1987El Salvador</v>
          </cell>
          <cell r="E873" t="str">
            <v>Arabica</v>
          </cell>
          <cell r="F873" t="str">
            <v>G</v>
          </cell>
          <cell r="G873" t="e">
            <v>#N/A</v>
          </cell>
          <cell r="H873" t="e">
            <v>#N/A</v>
          </cell>
          <cell r="I873" t="e">
            <v>#N/A</v>
          </cell>
          <cell r="J873" t="e">
            <v>#N/A</v>
          </cell>
          <cell r="K873" t="e">
            <v>#N/A</v>
          </cell>
          <cell r="L873" t="e">
            <v>#N/A</v>
          </cell>
          <cell r="M873" t="e">
            <v>#N/A</v>
          </cell>
          <cell r="N873" t="e">
            <v>#N/A</v>
          </cell>
          <cell r="O873" t="e">
            <v>#N/A</v>
          </cell>
          <cell r="P873" t="e">
            <v>#N/A</v>
          </cell>
          <cell r="Q873">
            <v>6.07</v>
          </cell>
          <cell r="R873">
            <v>5</v>
          </cell>
          <cell r="S873">
            <v>0.82372322899505768</v>
          </cell>
        </row>
        <row r="874">
          <cell r="D874" t="str">
            <v>1982Haiti</v>
          </cell>
          <cell r="E874" t="str">
            <v>Arabica</v>
          </cell>
          <cell r="F874" t="str">
            <v>G</v>
          </cell>
          <cell r="G874" t="e">
            <v>#N/A</v>
          </cell>
          <cell r="H874" t="e">
            <v>#N/A</v>
          </cell>
          <cell r="I874" t="e">
            <v>#N/A</v>
          </cell>
          <cell r="J874" t="e">
            <v>#N/A</v>
          </cell>
          <cell r="K874" t="e">
            <v>#N/A</v>
          </cell>
          <cell r="L874" t="e">
            <v>#N/A</v>
          </cell>
          <cell r="M874" t="e">
            <v>#N/A</v>
          </cell>
          <cell r="N874" t="e">
            <v>#N/A</v>
          </cell>
          <cell r="O874" t="e">
            <v>#N/A</v>
          </cell>
          <cell r="P874" t="e">
            <v>#N/A</v>
          </cell>
          <cell r="Q874">
            <v>6.0708333333333337</v>
          </cell>
          <cell r="R874">
            <v>4.9999999989999999</v>
          </cell>
          <cell r="S874">
            <v>0.82361015769389145</v>
          </cell>
        </row>
        <row r="875">
          <cell r="D875" t="str">
            <v>2006Philippines</v>
          </cell>
          <cell r="E875" t="str">
            <v>Robusta</v>
          </cell>
          <cell r="F875" t="str">
            <v>G</v>
          </cell>
          <cell r="G875" t="e">
            <v>#N/A</v>
          </cell>
          <cell r="H875" t="e">
            <v>#N/A</v>
          </cell>
          <cell r="I875" t="e">
            <v>#N/A</v>
          </cell>
          <cell r="J875" t="e">
            <v>#N/A</v>
          </cell>
          <cell r="K875" t="e">
            <v>#N/A</v>
          </cell>
          <cell r="L875" t="e">
            <v>#N/A</v>
          </cell>
          <cell r="M875" t="e">
            <v>#N/A</v>
          </cell>
          <cell r="N875" t="e">
            <v>#N/A</v>
          </cell>
          <cell r="O875" t="e">
            <v>#N/A</v>
          </cell>
          <cell r="P875" t="e">
            <v>#N/A</v>
          </cell>
          <cell r="Q875">
            <v>62.423333333333339</v>
          </cell>
          <cell r="R875">
            <v>51.314272500000001</v>
          </cell>
          <cell r="S875">
            <v>0.82203672504939385</v>
          </cell>
        </row>
        <row r="876">
          <cell r="D876" t="str">
            <v>2006Uganda</v>
          </cell>
          <cell r="E876" t="str">
            <v>Arabica</v>
          </cell>
          <cell r="F876" t="str">
            <v>G</v>
          </cell>
          <cell r="G876" t="e">
            <v>#N/A</v>
          </cell>
          <cell r="H876" t="e">
            <v>#N/A</v>
          </cell>
          <cell r="I876" t="e">
            <v>#N/A</v>
          </cell>
          <cell r="J876" t="e">
            <v>#N/A</v>
          </cell>
          <cell r="K876" t="e">
            <v>#N/A</v>
          </cell>
          <cell r="L876" t="e">
            <v>#N/A</v>
          </cell>
          <cell r="M876" t="e">
            <v>#N/A</v>
          </cell>
          <cell r="N876" t="e">
            <v>#N/A</v>
          </cell>
          <cell r="O876" t="e">
            <v>#N/A</v>
          </cell>
          <cell r="P876" t="e">
            <v>#N/A</v>
          </cell>
          <cell r="Q876">
            <v>2233.3333333333335</v>
          </cell>
          <cell r="R876">
            <v>1831.45185089088</v>
          </cell>
          <cell r="S876">
            <v>0.8200530675630805</v>
          </cell>
        </row>
        <row r="877">
          <cell r="D877" t="str">
            <v>2002Madagascar, Rep. of</v>
          </cell>
          <cell r="E877" t="str">
            <v>Robusta</v>
          </cell>
          <cell r="F877" t="str">
            <v>G</v>
          </cell>
          <cell r="G877" t="e">
            <v>#N/A</v>
          </cell>
          <cell r="H877" t="e">
            <v>#N/A</v>
          </cell>
          <cell r="I877" t="e">
            <v>#N/A</v>
          </cell>
          <cell r="J877" t="e">
            <v>#N/A</v>
          </cell>
          <cell r="K877" t="e">
            <v>#N/A</v>
          </cell>
          <cell r="L877" t="e">
            <v>#N/A</v>
          </cell>
          <cell r="M877" t="e">
            <v>#N/A</v>
          </cell>
          <cell r="N877" t="e">
            <v>#N/A</v>
          </cell>
          <cell r="O877" t="e">
            <v>#N/A</v>
          </cell>
          <cell r="P877" t="e">
            <v>#N/A</v>
          </cell>
          <cell r="Q877">
            <v>1666.6666666666667</v>
          </cell>
          <cell r="R877">
            <v>1366.39116666667</v>
          </cell>
          <cell r="S877">
            <v>0.81983470000000191</v>
          </cell>
        </row>
        <row r="878">
          <cell r="D878" t="str">
            <v>1985Ethiopia, The Federal Dem. Rep. of</v>
          </cell>
          <cell r="E878" t="str">
            <v>Arabica</v>
          </cell>
          <cell r="F878" t="str">
            <v>G</v>
          </cell>
          <cell r="G878" t="e">
            <v>#N/A</v>
          </cell>
          <cell r="H878" t="e">
            <v>#N/A</v>
          </cell>
          <cell r="I878" t="e">
            <v>#N/A</v>
          </cell>
          <cell r="J878" t="e">
            <v>#N/A</v>
          </cell>
          <cell r="K878" t="e">
            <v>#N/A</v>
          </cell>
          <cell r="L878" t="e">
            <v>#N/A</v>
          </cell>
          <cell r="M878" t="e">
            <v>#N/A</v>
          </cell>
          <cell r="N878" t="e">
            <v>#N/A</v>
          </cell>
          <cell r="O878" t="e">
            <v>#N/A</v>
          </cell>
          <cell r="P878" t="e">
            <v>#N/A</v>
          </cell>
          <cell r="Q878">
            <v>2.5299999999999998</v>
          </cell>
          <cell r="R878">
            <v>2.0699999999999998</v>
          </cell>
          <cell r="S878">
            <v>0.81818181818181823</v>
          </cell>
        </row>
        <row r="879">
          <cell r="D879" t="str">
            <v>2007Indonesia</v>
          </cell>
          <cell r="E879" t="str">
            <v>Robusta</v>
          </cell>
          <cell r="F879" t="str">
            <v>G</v>
          </cell>
          <cell r="G879" t="e">
            <v>#N/A</v>
          </cell>
          <cell r="H879" t="e">
            <v>#N/A</v>
          </cell>
          <cell r="I879" t="e">
            <v>#N/A</v>
          </cell>
          <cell r="J879" t="e">
            <v>#N/A</v>
          </cell>
          <cell r="K879" t="e">
            <v>#N/A</v>
          </cell>
          <cell r="L879" t="e">
            <v>#N/A</v>
          </cell>
          <cell r="M879" t="e">
            <v>#N/A</v>
          </cell>
          <cell r="N879" t="e">
            <v>#N/A</v>
          </cell>
          <cell r="O879" t="e">
            <v>#N/A</v>
          </cell>
          <cell r="P879" t="e">
            <v>#N/A</v>
          </cell>
          <cell r="Q879">
            <v>11188.222222222223</v>
          </cell>
          <cell r="R879">
            <v>9141</v>
          </cell>
          <cell r="S879">
            <v>0.81701988201878961</v>
          </cell>
        </row>
        <row r="880">
          <cell r="D880" t="str">
            <v>1990Colombia</v>
          </cell>
          <cell r="E880" t="str">
            <v>Arabica</v>
          </cell>
          <cell r="F880" t="str">
            <v>P</v>
          </cell>
          <cell r="G880" t="e">
            <v>#N/A</v>
          </cell>
          <cell r="H880" t="e">
            <v>#N/A</v>
          </cell>
          <cell r="I880" t="e">
            <v>#N/A</v>
          </cell>
          <cell r="J880" t="e">
            <v>#N/A</v>
          </cell>
          <cell r="K880" t="e">
            <v>#N/A</v>
          </cell>
          <cell r="L880" t="e">
            <v>#N/A</v>
          </cell>
          <cell r="M880" t="e">
            <v>#N/A</v>
          </cell>
          <cell r="N880" t="e">
            <v>#N/A</v>
          </cell>
          <cell r="O880" t="e">
            <v>#N/A</v>
          </cell>
          <cell r="P880" t="e">
            <v>#N/A</v>
          </cell>
          <cell r="Q880">
            <v>615.82749999999999</v>
          </cell>
          <cell r="R880">
            <v>502.25925000000001</v>
          </cell>
          <cell r="S880">
            <v>0.81558431541300125</v>
          </cell>
        </row>
        <row r="881">
          <cell r="D881" t="str">
            <v>1984Colombia</v>
          </cell>
          <cell r="E881" t="str">
            <v>Arabica</v>
          </cell>
          <cell r="F881" t="str">
            <v>P</v>
          </cell>
          <cell r="G881" t="e">
            <v>#N/A</v>
          </cell>
          <cell r="H881" t="e">
            <v>#N/A</v>
          </cell>
          <cell r="I881" t="e">
            <v>#N/A</v>
          </cell>
          <cell r="J881" t="e">
            <v>#N/A</v>
          </cell>
          <cell r="K881" t="e">
            <v>#N/A</v>
          </cell>
          <cell r="L881" t="e">
            <v>#N/A</v>
          </cell>
          <cell r="M881" t="e">
            <v>#N/A</v>
          </cell>
          <cell r="N881" t="e">
            <v>#N/A</v>
          </cell>
          <cell r="O881" t="e">
            <v>#N/A</v>
          </cell>
          <cell r="P881" t="e">
            <v>#N/A</v>
          </cell>
          <cell r="Q881">
            <v>123.63250000000004</v>
          </cell>
          <cell r="R881">
            <v>100.81724166625</v>
          </cell>
          <cell r="S881">
            <v>0.81545905539603236</v>
          </cell>
        </row>
        <row r="882">
          <cell r="D882" t="str">
            <v>1992Philippines</v>
          </cell>
          <cell r="E882" t="str">
            <v>Arabica</v>
          </cell>
          <cell r="F882" t="str">
            <v>G</v>
          </cell>
          <cell r="G882" t="e">
            <v>#N/A</v>
          </cell>
          <cell r="H882" t="e">
            <v>#N/A</v>
          </cell>
          <cell r="I882" t="e">
            <v>#N/A</v>
          </cell>
          <cell r="J882" t="e">
            <v>#N/A</v>
          </cell>
          <cell r="K882" t="e">
            <v>#N/A</v>
          </cell>
          <cell r="L882" t="e">
            <v>#N/A</v>
          </cell>
          <cell r="M882" t="e">
            <v>#N/A</v>
          </cell>
          <cell r="N882" t="e">
            <v>#N/A</v>
          </cell>
          <cell r="O882" t="e">
            <v>#N/A</v>
          </cell>
          <cell r="P882" t="e">
            <v>#N/A</v>
          </cell>
          <cell r="Q882">
            <v>31.329999999999988</v>
          </cell>
          <cell r="R882">
            <v>25.512491666666701</v>
          </cell>
          <cell r="S882">
            <v>0.81431508671135366</v>
          </cell>
        </row>
        <row r="883">
          <cell r="D883" t="str">
            <v>1985Rwanda</v>
          </cell>
          <cell r="E883" t="str">
            <v>Arabica</v>
          </cell>
          <cell r="F883" t="str">
            <v>P</v>
          </cell>
          <cell r="G883" t="e">
            <v>#N/A</v>
          </cell>
          <cell r="H883" t="e">
            <v>#N/A</v>
          </cell>
          <cell r="I883" t="e">
            <v>#N/A</v>
          </cell>
          <cell r="J883" t="e">
            <v>#N/A</v>
          </cell>
          <cell r="K883" t="e">
            <v>#N/A</v>
          </cell>
          <cell r="L883" t="e">
            <v>#N/A</v>
          </cell>
          <cell r="M883" t="e">
            <v>#N/A</v>
          </cell>
          <cell r="N883" t="e">
            <v>#N/A</v>
          </cell>
          <cell r="O883" t="e">
            <v>#N/A</v>
          </cell>
          <cell r="P883" t="e">
            <v>#N/A</v>
          </cell>
          <cell r="Q883">
            <v>124.5</v>
          </cell>
          <cell r="R883">
            <v>101.244670649548</v>
          </cell>
          <cell r="S883">
            <v>0.8132102060204659</v>
          </cell>
        </row>
        <row r="884">
          <cell r="D884" t="str">
            <v>1996Jamaica</v>
          </cell>
          <cell r="E884" t="str">
            <v>Arabica</v>
          </cell>
          <cell r="F884" t="str">
            <v>F</v>
          </cell>
          <cell r="G884" t="e">
            <v>#N/A</v>
          </cell>
          <cell r="H884" t="e">
            <v>#N/A</v>
          </cell>
          <cell r="I884" t="e">
            <v>#N/A</v>
          </cell>
          <cell r="J884" t="e">
            <v>#N/A</v>
          </cell>
          <cell r="K884" t="e">
            <v>#N/A</v>
          </cell>
          <cell r="L884" t="e">
            <v>#N/A</v>
          </cell>
          <cell r="M884" t="e">
            <v>#N/A</v>
          </cell>
          <cell r="N884" t="e">
            <v>#N/A</v>
          </cell>
          <cell r="O884" t="e">
            <v>#N/A</v>
          </cell>
          <cell r="P884" t="e">
            <v>#N/A</v>
          </cell>
          <cell r="Q884">
            <v>45.649999999999984</v>
          </cell>
          <cell r="R884">
            <v>37.119558333333302</v>
          </cell>
          <cell r="S884">
            <v>0.81313380795910872</v>
          </cell>
        </row>
        <row r="885">
          <cell r="D885" t="str">
            <v>2016Papua New Guinea</v>
          </cell>
          <cell r="E885" t="str">
            <v>Arabica</v>
          </cell>
          <cell r="F885" t="str">
            <v>G</v>
          </cell>
          <cell r="G885" t="e">
            <v>#N/A</v>
          </cell>
          <cell r="H885" t="e">
            <v>#N/A</v>
          </cell>
          <cell r="I885" t="e">
            <v>#N/A</v>
          </cell>
          <cell r="J885" t="e">
            <v>#N/A</v>
          </cell>
          <cell r="K885" t="e">
            <v>#N/A</v>
          </cell>
          <cell r="L885" t="e">
            <v>#N/A</v>
          </cell>
          <cell r="M885" t="e">
            <v>#N/A</v>
          </cell>
          <cell r="N885" t="e">
            <v>#N/A</v>
          </cell>
          <cell r="O885" t="e">
            <v>#N/A</v>
          </cell>
          <cell r="P885" t="e">
            <v>#N/A</v>
          </cell>
          <cell r="Q885">
            <v>3.8533333333333335</v>
          </cell>
          <cell r="R885">
            <v>3.1330293018560398</v>
          </cell>
          <cell r="S885">
            <v>0.81306988802492375</v>
          </cell>
        </row>
        <row r="886">
          <cell r="D886" t="str">
            <v>2007Uganda</v>
          </cell>
          <cell r="E886" t="str">
            <v>Robusta</v>
          </cell>
          <cell r="F886" t="str">
            <v>G</v>
          </cell>
          <cell r="G886" t="e">
            <v>#N/A</v>
          </cell>
          <cell r="H886" t="e">
            <v>#N/A</v>
          </cell>
          <cell r="I886" t="e">
            <v>#N/A</v>
          </cell>
          <cell r="J886" t="e">
            <v>#N/A</v>
          </cell>
          <cell r="K886" t="e">
            <v>#N/A</v>
          </cell>
          <cell r="L886" t="e">
            <v>#N/A</v>
          </cell>
          <cell r="M886" t="e">
            <v>#N/A</v>
          </cell>
          <cell r="N886" t="e">
            <v>#N/A</v>
          </cell>
          <cell r="O886" t="e">
            <v>#N/A</v>
          </cell>
          <cell r="P886" t="e">
            <v>#N/A</v>
          </cell>
          <cell r="Q886">
            <v>2120.8333333333335</v>
          </cell>
          <cell r="R886">
            <v>1723.49158714041</v>
          </cell>
          <cell r="S886">
            <v>0.81264829256129345</v>
          </cell>
        </row>
        <row r="887">
          <cell r="D887" t="str">
            <v>2010Uganda</v>
          </cell>
          <cell r="E887" t="str">
            <v>Robusta</v>
          </cell>
          <cell r="F887" t="str">
            <v>G</v>
          </cell>
          <cell r="G887" t="e">
            <v>#N/A</v>
          </cell>
          <cell r="H887" t="e">
            <v>#N/A</v>
          </cell>
          <cell r="I887" t="e">
            <v>#N/A</v>
          </cell>
          <cell r="J887" t="e">
            <v>#N/A</v>
          </cell>
          <cell r="K887" t="e">
            <v>#N/A</v>
          </cell>
          <cell r="L887" t="e">
            <v>#N/A</v>
          </cell>
          <cell r="M887" t="e">
            <v>#N/A</v>
          </cell>
          <cell r="N887" t="e">
            <v>#N/A</v>
          </cell>
          <cell r="O887" t="e">
            <v>#N/A</v>
          </cell>
          <cell r="P887" t="e">
            <v>#N/A</v>
          </cell>
          <cell r="Q887">
            <v>2683.3333333333335</v>
          </cell>
          <cell r="R887">
            <v>2177.5575068335802</v>
          </cell>
          <cell r="S887">
            <v>0.81151211434791803</v>
          </cell>
        </row>
        <row r="888">
          <cell r="D888" t="str">
            <v>1979CÃ´te d'Ivoire</v>
          </cell>
          <cell r="E888" t="str">
            <v>Robusta</v>
          </cell>
          <cell r="F888" t="str">
            <v>G</v>
          </cell>
          <cell r="G888" t="e">
            <v>#N/A</v>
          </cell>
          <cell r="H888" t="e">
            <v>#N/A</v>
          </cell>
          <cell r="I888" t="e">
            <v>#N/A</v>
          </cell>
          <cell r="J888" t="e">
            <v>#N/A</v>
          </cell>
          <cell r="K888" t="e">
            <v>#N/A</v>
          </cell>
          <cell r="L888" t="e">
            <v>#N/A</v>
          </cell>
          <cell r="M888" t="e">
            <v>#N/A</v>
          </cell>
          <cell r="N888" t="e">
            <v>#N/A</v>
          </cell>
          <cell r="O888" t="e">
            <v>#N/A</v>
          </cell>
          <cell r="P888" t="e">
            <v>#N/A</v>
          </cell>
          <cell r="Q888">
            <v>262.5</v>
          </cell>
          <cell r="R888">
            <v>212.721644262377</v>
          </cell>
          <cell r="S888">
            <v>0.81036816861857908</v>
          </cell>
        </row>
        <row r="889">
          <cell r="D889" t="str">
            <v>1988Tanzania, United Rep. of</v>
          </cell>
          <cell r="E889" t="str">
            <v>Arabica</v>
          </cell>
          <cell r="F889" t="str">
            <v>P</v>
          </cell>
          <cell r="G889" t="e">
            <v>#N/A</v>
          </cell>
          <cell r="H889" t="e">
            <v>#N/A</v>
          </cell>
          <cell r="I889" t="e">
            <v>#N/A</v>
          </cell>
          <cell r="J889" t="e">
            <v>#N/A</v>
          </cell>
          <cell r="K889" t="e">
            <v>#N/A</v>
          </cell>
          <cell r="L889" t="e">
            <v>#N/A</v>
          </cell>
          <cell r="M889" t="e">
            <v>#N/A</v>
          </cell>
          <cell r="N889" t="e">
            <v>#N/A</v>
          </cell>
          <cell r="O889" t="e">
            <v>#N/A</v>
          </cell>
          <cell r="P889" t="e">
            <v>#N/A</v>
          </cell>
          <cell r="Q889">
            <v>122.62500000000001</v>
          </cell>
          <cell r="R889">
            <v>99.292108333333303</v>
          </cell>
          <cell r="S889">
            <v>0.80972157662249367</v>
          </cell>
        </row>
        <row r="890">
          <cell r="D890" t="str">
            <v>1986Guinea</v>
          </cell>
          <cell r="E890" t="str">
            <v>Robusta</v>
          </cell>
          <cell r="F890" t="str">
            <v>G</v>
          </cell>
          <cell r="G890" t="e">
            <v>#N/A</v>
          </cell>
          <cell r="H890" t="e">
            <v>#N/A</v>
          </cell>
          <cell r="I890" t="e">
            <v>#N/A</v>
          </cell>
          <cell r="J890" t="e">
            <v>#N/A</v>
          </cell>
          <cell r="K890" t="e">
            <v>#N/A</v>
          </cell>
          <cell r="L890" t="e">
            <v>#N/A</v>
          </cell>
          <cell r="M890" t="e">
            <v>#N/A</v>
          </cell>
          <cell r="N890" t="e">
            <v>#N/A</v>
          </cell>
          <cell r="O890" t="e">
            <v>#N/A</v>
          </cell>
          <cell r="P890" t="e">
            <v>#N/A</v>
          </cell>
          <cell r="Q890">
            <v>412.5</v>
          </cell>
          <cell r="R890">
            <v>333.45249999999999</v>
          </cell>
          <cell r="S890">
            <v>0.80836969696969696</v>
          </cell>
        </row>
        <row r="891">
          <cell r="D891" t="str">
            <v>2004Brazil</v>
          </cell>
          <cell r="E891" t="str">
            <v>Arabica</v>
          </cell>
          <cell r="F891" t="str">
            <v>G</v>
          </cell>
          <cell r="G891" t="e">
            <v>#N/A</v>
          </cell>
          <cell r="H891" t="e">
            <v>#N/A</v>
          </cell>
          <cell r="I891" t="e">
            <v>#N/A</v>
          </cell>
          <cell r="J891" t="e">
            <v>#N/A</v>
          </cell>
          <cell r="K891" t="e">
            <v>#N/A</v>
          </cell>
          <cell r="L891" t="e">
            <v>#N/A</v>
          </cell>
          <cell r="M891" t="e">
            <v>#N/A</v>
          </cell>
          <cell r="N891" t="e">
            <v>#N/A</v>
          </cell>
          <cell r="O891" t="e">
            <v>#N/A</v>
          </cell>
          <cell r="P891" t="e">
            <v>#N/A</v>
          </cell>
          <cell r="Q891">
            <v>3.6225000000000001</v>
          </cell>
          <cell r="R891">
            <v>2.9251194495158601</v>
          </cell>
          <cell r="S891">
            <v>0.80748639048056869</v>
          </cell>
        </row>
        <row r="892">
          <cell r="D892" t="str">
            <v>1997Vietnam</v>
          </cell>
          <cell r="E892" t="str">
            <v>Robusta</v>
          </cell>
          <cell r="F892" t="str">
            <v>G</v>
          </cell>
          <cell r="G892" t="e">
            <v>#N/A</v>
          </cell>
          <cell r="H892" t="e">
            <v>#N/A</v>
          </cell>
          <cell r="I892" t="e">
            <v>#N/A</v>
          </cell>
          <cell r="J892" t="e">
            <v>#N/A</v>
          </cell>
          <cell r="K892" t="e">
            <v>#N/A</v>
          </cell>
          <cell r="L892" t="e">
            <v>#N/A</v>
          </cell>
          <cell r="M892" t="e">
            <v>#N/A</v>
          </cell>
          <cell r="N892" t="e">
            <v>#N/A</v>
          </cell>
          <cell r="O892" t="e">
            <v>#N/A</v>
          </cell>
          <cell r="P892" t="e">
            <v>#N/A</v>
          </cell>
          <cell r="Q892">
            <v>14481.666666666666</v>
          </cell>
          <cell r="R892">
            <v>11683.333333333299</v>
          </cell>
          <cell r="S892">
            <v>0.80676717689031874</v>
          </cell>
        </row>
        <row r="893">
          <cell r="D893" t="str">
            <v>2003Madagascar, Rep. of</v>
          </cell>
          <cell r="E893" t="str">
            <v>Robusta</v>
          </cell>
          <cell r="F893" t="str">
            <v>G</v>
          </cell>
          <cell r="G893" t="e">
            <v>#N/A</v>
          </cell>
          <cell r="H893" t="e">
            <v>#N/A</v>
          </cell>
          <cell r="I893" t="e">
            <v>#N/A</v>
          </cell>
          <cell r="J893" t="e">
            <v>#N/A</v>
          </cell>
          <cell r="K893" t="e">
            <v>#N/A</v>
          </cell>
          <cell r="L893" t="e">
            <v>#N/A</v>
          </cell>
          <cell r="M893" t="e">
            <v>#N/A</v>
          </cell>
          <cell r="N893" t="e">
            <v>#N/A</v>
          </cell>
          <cell r="O893" t="e">
            <v>#N/A</v>
          </cell>
          <cell r="P893" t="e">
            <v>#N/A</v>
          </cell>
          <cell r="Q893">
            <v>1537.5</v>
          </cell>
          <cell r="R893">
            <v>1238.32766666667</v>
          </cell>
          <cell r="S893">
            <v>0.80541636856368781</v>
          </cell>
        </row>
        <row r="894">
          <cell r="D894" t="str">
            <v>2000Ethiopia, The Federal Dem. Rep. of</v>
          </cell>
          <cell r="E894" t="str">
            <v>Arabica</v>
          </cell>
          <cell r="F894" t="str">
            <v>G</v>
          </cell>
          <cell r="G894" t="e">
            <v>#N/A</v>
          </cell>
          <cell r="H894" t="e">
            <v>#N/A</v>
          </cell>
          <cell r="I894" t="e">
            <v>#N/A</v>
          </cell>
          <cell r="J894" t="e">
            <v>#N/A</v>
          </cell>
          <cell r="K894" t="e">
            <v>#N/A</v>
          </cell>
          <cell r="L894" t="e">
            <v>#N/A</v>
          </cell>
          <cell r="M894" t="e">
            <v>#N/A</v>
          </cell>
          <cell r="N894" t="e">
            <v>#N/A</v>
          </cell>
          <cell r="O894" t="e">
            <v>#N/A</v>
          </cell>
          <cell r="P894" t="e">
            <v>#N/A</v>
          </cell>
          <cell r="Q894">
            <v>10.217499999999999</v>
          </cell>
          <cell r="R894">
            <v>8.21725833333333</v>
          </cell>
          <cell r="S894">
            <v>0.80423374928635483</v>
          </cell>
        </row>
        <row r="895">
          <cell r="D895" t="str">
            <v>1978Burundi</v>
          </cell>
          <cell r="E895" t="str">
            <v>Arabica</v>
          </cell>
          <cell r="F895" t="str">
            <v>P</v>
          </cell>
          <cell r="G895" t="e">
            <v>#N/A</v>
          </cell>
          <cell r="H895" t="e">
            <v>#N/A</v>
          </cell>
          <cell r="I895" t="e">
            <v>#N/A</v>
          </cell>
          <cell r="J895" t="e">
            <v>#N/A</v>
          </cell>
          <cell r="K895" t="e">
            <v>#N/A</v>
          </cell>
          <cell r="L895" t="e">
            <v>#N/A</v>
          </cell>
          <cell r="M895" t="e">
            <v>#N/A</v>
          </cell>
          <cell r="N895" t="e">
            <v>#N/A</v>
          </cell>
          <cell r="O895" t="e">
            <v>#N/A</v>
          </cell>
          <cell r="P895" t="e">
            <v>#N/A</v>
          </cell>
          <cell r="Q895">
            <v>112</v>
          </cell>
          <cell r="R895">
            <v>90</v>
          </cell>
          <cell r="S895">
            <v>0.8035714285714286</v>
          </cell>
        </row>
        <row r="896">
          <cell r="D896" t="str">
            <v>1994India</v>
          </cell>
          <cell r="E896" t="str">
            <v>Robusta</v>
          </cell>
          <cell r="F896" t="str">
            <v>G</v>
          </cell>
          <cell r="G896" t="e">
            <v>#N/A</v>
          </cell>
          <cell r="H896" t="e">
            <v>#N/A</v>
          </cell>
          <cell r="I896" t="e">
            <v>#N/A</v>
          </cell>
          <cell r="J896" t="e">
            <v>#N/A</v>
          </cell>
          <cell r="K896" t="e">
            <v>#N/A</v>
          </cell>
          <cell r="L896" t="e">
            <v>#N/A</v>
          </cell>
          <cell r="M896" t="e">
            <v>#N/A</v>
          </cell>
          <cell r="N896" t="e">
            <v>#N/A</v>
          </cell>
          <cell r="O896" t="e">
            <v>#N/A</v>
          </cell>
          <cell r="P896" t="e">
            <v>#N/A</v>
          </cell>
          <cell r="Q896">
            <v>39.049999999999997</v>
          </cell>
          <cell r="R896">
            <v>31.373742499999999</v>
          </cell>
          <cell r="S896">
            <v>0.80342490396927024</v>
          </cell>
        </row>
        <row r="897">
          <cell r="D897" t="str">
            <v>1996India</v>
          </cell>
          <cell r="E897" t="str">
            <v>Robusta</v>
          </cell>
          <cell r="F897" t="str">
            <v>G</v>
          </cell>
          <cell r="G897" t="e">
            <v>#N/A</v>
          </cell>
          <cell r="H897" t="e">
            <v>#N/A</v>
          </cell>
          <cell r="I897" t="e">
            <v>#N/A</v>
          </cell>
          <cell r="J897" t="e">
            <v>#N/A</v>
          </cell>
          <cell r="K897" t="e">
            <v>#N/A</v>
          </cell>
          <cell r="L897" t="e">
            <v>#N/A</v>
          </cell>
          <cell r="M897" t="e">
            <v>#N/A</v>
          </cell>
          <cell r="N897" t="e">
            <v>#N/A</v>
          </cell>
          <cell r="O897" t="e">
            <v>#N/A</v>
          </cell>
          <cell r="P897" t="e">
            <v>#N/A</v>
          </cell>
          <cell r="Q897">
            <v>44.19166666666667</v>
          </cell>
          <cell r="R897">
            <v>35.433173333333301</v>
          </cell>
          <cell r="S897">
            <v>0.80180667546671613</v>
          </cell>
        </row>
        <row r="898">
          <cell r="D898" t="str">
            <v>1983Rwanda</v>
          </cell>
          <cell r="E898" t="str">
            <v>Arabica</v>
          </cell>
          <cell r="F898" t="str">
            <v>P</v>
          </cell>
          <cell r="G898" t="e">
            <v>#N/A</v>
          </cell>
          <cell r="H898" t="e">
            <v>#N/A</v>
          </cell>
          <cell r="I898" t="e">
            <v>#N/A</v>
          </cell>
          <cell r="J898" t="e">
            <v>#N/A</v>
          </cell>
          <cell r="K898" t="e">
            <v>#N/A</v>
          </cell>
          <cell r="L898" t="e">
            <v>#N/A</v>
          </cell>
          <cell r="M898" t="e">
            <v>#N/A</v>
          </cell>
          <cell r="N898" t="e">
            <v>#N/A</v>
          </cell>
          <cell r="O898" t="e">
            <v>#N/A</v>
          </cell>
          <cell r="P898" t="e">
            <v>#N/A</v>
          </cell>
          <cell r="Q898">
            <v>120</v>
          </cell>
          <cell r="R898">
            <v>96.093935247290005</v>
          </cell>
          <cell r="S898">
            <v>0.80078279372741668</v>
          </cell>
        </row>
        <row r="899">
          <cell r="D899" t="str">
            <v>1994Thailand</v>
          </cell>
          <cell r="E899" t="str">
            <v>Robusta</v>
          </cell>
          <cell r="F899" t="str">
            <v>G</v>
          </cell>
          <cell r="G899" t="e">
            <v>#N/A</v>
          </cell>
          <cell r="H899" t="e">
            <v>#N/A</v>
          </cell>
          <cell r="I899" t="e">
            <v>#N/A</v>
          </cell>
          <cell r="J899" t="e">
            <v>#N/A</v>
          </cell>
          <cell r="K899" t="e">
            <v>#N/A</v>
          </cell>
          <cell r="L899" t="e">
            <v>#N/A</v>
          </cell>
          <cell r="M899" t="e">
            <v>#N/A</v>
          </cell>
          <cell r="N899" t="e">
            <v>#N/A</v>
          </cell>
          <cell r="O899" t="e">
            <v>#N/A</v>
          </cell>
          <cell r="P899" t="e">
            <v>#N/A</v>
          </cell>
          <cell r="Q899">
            <v>31.42</v>
          </cell>
          <cell r="R899">
            <v>25.1499518885845</v>
          </cell>
          <cell r="S899">
            <v>0.80044404483082432</v>
          </cell>
        </row>
        <row r="900">
          <cell r="D900" t="str">
            <v>1999Brazil</v>
          </cell>
          <cell r="E900" t="str">
            <v>Robusta</v>
          </cell>
          <cell r="F900" t="str">
            <v>G</v>
          </cell>
          <cell r="G900" t="e">
            <v>#N/A</v>
          </cell>
          <cell r="H900" t="e">
            <v>#N/A</v>
          </cell>
          <cell r="I900" t="e">
            <v>#N/A</v>
          </cell>
          <cell r="J900" t="e">
            <v>#N/A</v>
          </cell>
          <cell r="K900" t="e">
            <v>#N/A</v>
          </cell>
          <cell r="L900" t="e">
            <v>#N/A</v>
          </cell>
          <cell r="M900" t="e">
            <v>#N/A</v>
          </cell>
          <cell r="N900" t="e">
            <v>#N/A</v>
          </cell>
          <cell r="O900" t="e">
            <v>#N/A</v>
          </cell>
          <cell r="P900" t="e">
            <v>#N/A</v>
          </cell>
          <cell r="Q900">
            <v>2.2683333333333331</v>
          </cell>
          <cell r="R900">
            <v>1.8139328465721301</v>
          </cell>
          <cell r="S900">
            <v>0.7996764937129156</v>
          </cell>
        </row>
        <row r="901">
          <cell r="D901" t="str">
            <v>1988Thailand</v>
          </cell>
          <cell r="E901" t="str">
            <v>Robusta</v>
          </cell>
          <cell r="F901" t="str">
            <v>G</v>
          </cell>
          <cell r="G901" t="e">
            <v>#N/A</v>
          </cell>
          <cell r="H901" t="e">
            <v>#N/A</v>
          </cell>
          <cell r="I901" t="e">
            <v>#N/A</v>
          </cell>
          <cell r="J901" t="e">
            <v>#N/A</v>
          </cell>
          <cell r="K901" t="e">
            <v>#N/A</v>
          </cell>
          <cell r="L901" t="e">
            <v>#N/A</v>
          </cell>
          <cell r="M901" t="e">
            <v>#N/A</v>
          </cell>
          <cell r="N901" t="e">
            <v>#N/A</v>
          </cell>
          <cell r="O901" t="e">
            <v>#N/A</v>
          </cell>
          <cell r="P901" t="e">
            <v>#N/A</v>
          </cell>
          <cell r="Q901">
            <v>31.637499999999999</v>
          </cell>
          <cell r="R901">
            <v>25.293877614730299</v>
          </cell>
          <cell r="S901">
            <v>0.79949040267816041</v>
          </cell>
        </row>
        <row r="902">
          <cell r="D902" t="str">
            <v>1988Sri Lanka</v>
          </cell>
          <cell r="E902" t="str">
            <v>Robusta</v>
          </cell>
          <cell r="F902" t="str">
            <v>G</v>
          </cell>
          <cell r="G902" t="e">
            <v>#N/A</v>
          </cell>
          <cell r="H902" t="e">
            <v>#N/A</v>
          </cell>
          <cell r="I902" t="e">
            <v>#N/A</v>
          </cell>
          <cell r="J902" t="e">
            <v>#N/A</v>
          </cell>
          <cell r="K902" t="e">
            <v>#N/A</v>
          </cell>
          <cell r="L902" t="e">
            <v>#N/A</v>
          </cell>
          <cell r="M902" t="e">
            <v>#N/A</v>
          </cell>
          <cell r="N902" t="e">
            <v>#N/A</v>
          </cell>
          <cell r="O902" t="e">
            <v>#N/A</v>
          </cell>
          <cell r="P902" t="e">
            <v>#N/A</v>
          </cell>
          <cell r="Q902">
            <v>39.784545454545466</v>
          </cell>
          <cell r="R902">
            <v>31.806750000000001</v>
          </cell>
          <cell r="S902">
            <v>0.79947501313895275</v>
          </cell>
        </row>
        <row r="903">
          <cell r="D903" t="str">
            <v>2007Togo</v>
          </cell>
          <cell r="E903" t="str">
            <v>Robusta</v>
          </cell>
          <cell r="F903" t="str">
            <v>G</v>
          </cell>
          <cell r="G903" t="e">
            <v>#N/A</v>
          </cell>
          <cell r="H903" t="e">
            <v>#N/A</v>
          </cell>
          <cell r="I903" t="e">
            <v>#N/A</v>
          </cell>
          <cell r="J903" t="e">
            <v>#N/A</v>
          </cell>
          <cell r="K903" t="e">
            <v>#N/A</v>
          </cell>
          <cell r="L903" t="e">
            <v>#N/A</v>
          </cell>
          <cell r="M903" t="e">
            <v>#N/A</v>
          </cell>
          <cell r="N903" t="e">
            <v>#N/A</v>
          </cell>
          <cell r="O903" t="e">
            <v>#N/A</v>
          </cell>
          <cell r="P903" t="e">
            <v>#N/A</v>
          </cell>
          <cell r="Q903">
            <v>598.91666666666663</v>
          </cell>
          <cell r="R903">
            <v>478.63371847636301</v>
          </cell>
          <cell r="S903">
            <v>0.79916580238157175</v>
          </cell>
        </row>
        <row r="904">
          <cell r="D904" t="str">
            <v>1987Tanzania, United Rep. of</v>
          </cell>
          <cell r="E904" t="str">
            <v>Arabica</v>
          </cell>
          <cell r="F904" t="str">
            <v>P</v>
          </cell>
          <cell r="G904" t="e">
            <v>#N/A</v>
          </cell>
          <cell r="H904" t="e">
            <v>#N/A</v>
          </cell>
          <cell r="I904" t="e">
            <v>#N/A</v>
          </cell>
          <cell r="J904" t="e">
            <v>#N/A</v>
          </cell>
          <cell r="K904" t="e">
            <v>#N/A</v>
          </cell>
          <cell r="L904" t="e">
            <v>#N/A</v>
          </cell>
          <cell r="M904" t="e">
            <v>#N/A</v>
          </cell>
          <cell r="N904" t="e">
            <v>#N/A</v>
          </cell>
          <cell r="O904" t="e">
            <v>#N/A</v>
          </cell>
          <cell r="P904" t="e">
            <v>#N/A</v>
          </cell>
          <cell r="Q904">
            <v>80.415000000000006</v>
          </cell>
          <cell r="R904">
            <v>64.260350000000003</v>
          </cell>
          <cell r="S904">
            <v>0.79910899707765959</v>
          </cell>
        </row>
        <row r="905">
          <cell r="D905" t="str">
            <v>2014Nicaragua</v>
          </cell>
          <cell r="E905" t="str">
            <v>Arabica</v>
          </cell>
          <cell r="F905" t="str">
            <v>P</v>
          </cell>
          <cell r="G905">
            <v>6.83</v>
          </cell>
          <cell r="H905">
            <v>7.125</v>
          </cell>
          <cell r="I905">
            <v>7.0449999999999999</v>
          </cell>
          <cell r="J905">
            <v>6.835</v>
          </cell>
          <cell r="K905">
            <v>7.375</v>
          </cell>
          <cell r="L905">
            <v>7.08</v>
          </cell>
          <cell r="M905">
            <v>10</v>
          </cell>
          <cell r="N905">
            <v>10</v>
          </cell>
          <cell r="O905">
            <v>10</v>
          </cell>
          <cell r="P905">
            <v>6.92</v>
          </cell>
          <cell r="Q905">
            <v>32.507999999999996</v>
          </cell>
          <cell r="R905">
            <v>25.958900366743499</v>
          </cell>
          <cell r="S905">
            <v>0.79853883249487823</v>
          </cell>
        </row>
        <row r="906">
          <cell r="D906" t="str">
            <v>2008Nicaragua</v>
          </cell>
          <cell r="E906" t="str">
            <v>Arabica</v>
          </cell>
          <cell r="F906" t="str">
            <v>P</v>
          </cell>
          <cell r="G906" t="e">
            <v>#N/A</v>
          </cell>
          <cell r="H906" t="e">
            <v>#N/A</v>
          </cell>
          <cell r="I906" t="e">
            <v>#N/A</v>
          </cell>
          <cell r="J906" t="e">
            <v>#N/A</v>
          </cell>
          <cell r="K906" t="e">
            <v>#N/A</v>
          </cell>
          <cell r="L906" t="e">
            <v>#N/A</v>
          </cell>
          <cell r="M906" t="e">
            <v>#N/A</v>
          </cell>
          <cell r="N906" t="e">
            <v>#N/A</v>
          </cell>
          <cell r="O906" t="e">
            <v>#N/A</v>
          </cell>
          <cell r="P906" t="e">
            <v>#N/A</v>
          </cell>
          <cell r="Q906">
            <v>24.317499999999995</v>
          </cell>
          <cell r="R906">
            <v>19.371896406501101</v>
          </cell>
          <cell r="S906">
            <v>0.79662368280049778</v>
          </cell>
        </row>
        <row r="907">
          <cell r="D907" t="str">
            <v>2013CÃ´te d'Ivoire</v>
          </cell>
          <cell r="E907" t="str">
            <v>Robusta</v>
          </cell>
          <cell r="F907" t="str">
            <v>G</v>
          </cell>
          <cell r="G907" t="e">
            <v>#N/A</v>
          </cell>
          <cell r="H907" t="e">
            <v>#N/A</v>
          </cell>
          <cell r="I907" t="e">
            <v>#N/A</v>
          </cell>
          <cell r="J907" t="e">
            <v>#N/A</v>
          </cell>
          <cell r="K907" t="e">
            <v>#N/A</v>
          </cell>
          <cell r="L907" t="e">
            <v>#N/A</v>
          </cell>
          <cell r="M907" t="e">
            <v>#N/A</v>
          </cell>
          <cell r="N907" t="e">
            <v>#N/A</v>
          </cell>
          <cell r="O907" t="e">
            <v>#N/A</v>
          </cell>
          <cell r="P907" t="e">
            <v>#N/A</v>
          </cell>
          <cell r="Q907">
            <v>620</v>
          </cell>
          <cell r="R907">
            <v>493.89962385223703</v>
          </cell>
          <cell r="S907">
            <v>0.79661229653586618</v>
          </cell>
        </row>
        <row r="908">
          <cell r="D908" t="str">
            <v>2009Nicaragua</v>
          </cell>
          <cell r="E908" t="str">
            <v>Arabica</v>
          </cell>
          <cell r="F908" t="str">
            <v>P</v>
          </cell>
          <cell r="G908">
            <v>0</v>
          </cell>
          <cell r="H908">
            <v>7.7050000000000001</v>
          </cell>
          <cell r="I908">
            <v>7.665</v>
          </cell>
          <cell r="J908">
            <v>7.875</v>
          </cell>
          <cell r="K908">
            <v>7.835</v>
          </cell>
          <cell r="L908">
            <v>7.875</v>
          </cell>
          <cell r="M908">
            <v>9.6649999999999991</v>
          </cell>
          <cell r="N908">
            <v>9.6649999999999991</v>
          </cell>
          <cell r="O908">
            <v>9.6649999999999991</v>
          </cell>
          <cell r="P908">
            <v>8.2100000000000009</v>
          </cell>
          <cell r="Q908">
            <v>25.535</v>
          </cell>
          <cell r="R908">
            <v>20.339481870199702</v>
          </cell>
          <cell r="S908">
            <v>0.79653345878988457</v>
          </cell>
        </row>
        <row r="909">
          <cell r="D909" t="str">
            <v>2014CÃ´te d'Ivoire</v>
          </cell>
          <cell r="E909" t="str">
            <v>Robusta</v>
          </cell>
          <cell r="F909" t="str">
            <v>G</v>
          </cell>
          <cell r="G909" t="e">
            <v>#N/A</v>
          </cell>
          <cell r="H909" t="e">
            <v>#N/A</v>
          </cell>
          <cell r="I909" t="e">
            <v>#N/A</v>
          </cell>
          <cell r="J909" t="e">
            <v>#N/A</v>
          </cell>
          <cell r="K909" t="e">
            <v>#N/A</v>
          </cell>
          <cell r="L909" t="e">
            <v>#N/A</v>
          </cell>
          <cell r="M909" t="e">
            <v>#N/A</v>
          </cell>
          <cell r="N909" t="e">
            <v>#N/A</v>
          </cell>
          <cell r="O909" t="e">
            <v>#N/A</v>
          </cell>
          <cell r="P909" t="e">
            <v>#N/A</v>
          </cell>
          <cell r="Q909">
            <v>620</v>
          </cell>
          <cell r="R909">
            <v>493.757329875312</v>
          </cell>
          <cell r="S909">
            <v>0.79638279012147095</v>
          </cell>
        </row>
        <row r="910">
          <cell r="D910" t="str">
            <v>2007Tanzania, United Rep. of</v>
          </cell>
          <cell r="E910" t="str">
            <v>Arabica</v>
          </cell>
          <cell r="F910" t="str">
            <v>P</v>
          </cell>
          <cell r="G910" t="e">
            <v>#N/A</v>
          </cell>
          <cell r="H910" t="e">
            <v>#N/A</v>
          </cell>
          <cell r="I910" t="e">
            <v>#N/A</v>
          </cell>
          <cell r="J910" t="e">
            <v>#N/A</v>
          </cell>
          <cell r="K910" t="e">
            <v>#N/A</v>
          </cell>
          <cell r="L910" t="e">
            <v>#N/A</v>
          </cell>
          <cell r="M910" t="e">
            <v>#N/A</v>
          </cell>
          <cell r="N910" t="e">
            <v>#N/A</v>
          </cell>
          <cell r="O910" t="e">
            <v>#N/A</v>
          </cell>
          <cell r="P910" t="e">
            <v>#N/A</v>
          </cell>
          <cell r="Q910">
            <v>1565</v>
          </cell>
          <cell r="R910">
            <v>1245.0354640478299</v>
          </cell>
          <cell r="S910">
            <v>0.79554981728295837</v>
          </cell>
        </row>
        <row r="911">
          <cell r="D911" t="str">
            <v>1999El Salvador</v>
          </cell>
          <cell r="E911" t="str">
            <v>Arabica</v>
          </cell>
          <cell r="F911" t="str">
            <v>G</v>
          </cell>
          <cell r="G911" t="e">
            <v>#N/A</v>
          </cell>
          <cell r="H911" t="e">
            <v>#N/A</v>
          </cell>
          <cell r="I911" t="e">
            <v>#N/A</v>
          </cell>
          <cell r="J911" t="e">
            <v>#N/A</v>
          </cell>
          <cell r="K911" t="e">
            <v>#N/A</v>
          </cell>
          <cell r="L911" t="e">
            <v>#N/A</v>
          </cell>
          <cell r="M911" t="e">
            <v>#N/A</v>
          </cell>
          <cell r="N911" t="e">
            <v>#N/A</v>
          </cell>
          <cell r="O911" t="e">
            <v>#N/A</v>
          </cell>
          <cell r="P911" t="e">
            <v>#N/A</v>
          </cell>
          <cell r="Q911">
            <v>11.008333333333333</v>
          </cell>
          <cell r="R911">
            <v>8.7550000000000008</v>
          </cell>
          <cell r="S911">
            <v>0.79530658591975789</v>
          </cell>
        </row>
        <row r="912">
          <cell r="D912" t="str">
            <v>1995Central African Rep.</v>
          </cell>
          <cell r="E912" t="str">
            <v>Robusta</v>
          </cell>
          <cell r="F912" t="str">
            <v>G</v>
          </cell>
          <cell r="G912" t="e">
            <v>#N/A</v>
          </cell>
          <cell r="H912" t="e">
            <v>#N/A</v>
          </cell>
          <cell r="I912" t="e">
            <v>#N/A</v>
          </cell>
          <cell r="J912" t="e">
            <v>#N/A</v>
          </cell>
          <cell r="K912" t="e">
            <v>#N/A</v>
          </cell>
          <cell r="L912" t="e">
            <v>#N/A</v>
          </cell>
          <cell r="M912" t="e">
            <v>#N/A</v>
          </cell>
          <cell r="N912" t="e">
            <v>#N/A</v>
          </cell>
          <cell r="O912" t="e">
            <v>#N/A</v>
          </cell>
          <cell r="P912" t="e">
            <v>#N/A</v>
          </cell>
          <cell r="Q912">
            <v>628.08333333333337</v>
          </cell>
          <cell r="R912">
            <v>499.14842590131002</v>
          </cell>
          <cell r="S912">
            <v>0.79471687817642567</v>
          </cell>
        </row>
        <row r="913">
          <cell r="D913" t="str">
            <v>2018Uganda</v>
          </cell>
          <cell r="E913" t="str">
            <v>Robusta</v>
          </cell>
          <cell r="F913" t="str">
            <v>G</v>
          </cell>
          <cell r="G913" t="e">
            <v>#N/A</v>
          </cell>
          <cell r="H913" t="e">
            <v>#N/A</v>
          </cell>
          <cell r="I913" t="e">
            <v>#N/A</v>
          </cell>
          <cell r="J913" t="e">
            <v>#N/A</v>
          </cell>
          <cell r="K913" t="e">
            <v>#N/A</v>
          </cell>
          <cell r="L913" t="e">
            <v>#N/A</v>
          </cell>
          <cell r="M913" t="e">
            <v>#N/A</v>
          </cell>
          <cell r="N913" t="e">
            <v>#N/A</v>
          </cell>
          <cell r="O913" t="e">
            <v>#N/A</v>
          </cell>
          <cell r="P913" t="e">
            <v>#N/A</v>
          </cell>
          <cell r="Q913">
            <v>4700</v>
          </cell>
          <cell r="R913">
            <v>3727.0689948461199</v>
          </cell>
          <cell r="S913">
            <v>0.79299340315874889</v>
          </cell>
        </row>
        <row r="914">
          <cell r="D914" t="str">
            <v>1987Central African Rep.</v>
          </cell>
          <cell r="E914" t="str">
            <v>Robusta</v>
          </cell>
          <cell r="F914" t="str">
            <v>G</v>
          </cell>
          <cell r="G914" t="e">
            <v>#N/A</v>
          </cell>
          <cell r="H914" t="e">
            <v>#N/A</v>
          </cell>
          <cell r="I914" t="e">
            <v>#N/A</v>
          </cell>
          <cell r="J914" t="e">
            <v>#N/A</v>
          </cell>
          <cell r="K914" t="e">
            <v>#N/A</v>
          </cell>
          <cell r="L914" t="e">
            <v>#N/A</v>
          </cell>
          <cell r="M914" t="e">
            <v>#N/A</v>
          </cell>
          <cell r="N914" t="e">
            <v>#N/A</v>
          </cell>
          <cell r="O914" t="e">
            <v>#N/A</v>
          </cell>
          <cell r="P914" t="e">
            <v>#N/A</v>
          </cell>
          <cell r="Q914">
            <v>380</v>
          </cell>
          <cell r="R914">
            <v>300.53656240147802</v>
          </cell>
          <cell r="S914">
            <v>0.7908856905302053</v>
          </cell>
        </row>
        <row r="915">
          <cell r="D915" t="str">
            <v>1996Vietnam</v>
          </cell>
          <cell r="E915" t="str">
            <v>Robusta</v>
          </cell>
          <cell r="F915" t="str">
            <v>G</v>
          </cell>
          <cell r="G915" t="e">
            <v>#N/A</v>
          </cell>
          <cell r="H915" t="e">
            <v>#N/A</v>
          </cell>
          <cell r="I915" t="e">
            <v>#N/A</v>
          </cell>
          <cell r="J915" t="e">
            <v>#N/A</v>
          </cell>
          <cell r="K915" t="e">
            <v>#N/A</v>
          </cell>
          <cell r="L915" t="e">
            <v>#N/A</v>
          </cell>
          <cell r="M915" t="e">
            <v>#N/A</v>
          </cell>
          <cell r="N915" t="e">
            <v>#N/A</v>
          </cell>
          <cell r="O915" t="e">
            <v>#N/A</v>
          </cell>
          <cell r="P915" t="e">
            <v>#N/A</v>
          </cell>
          <cell r="Q915">
            <v>13958.333333333334</v>
          </cell>
          <cell r="R915">
            <v>11032.583333333299</v>
          </cell>
          <cell r="S915">
            <v>0.79039402985074381</v>
          </cell>
        </row>
        <row r="916">
          <cell r="D916" t="str">
            <v>1993Malawi</v>
          </cell>
          <cell r="E916" t="str">
            <v>Arabica</v>
          </cell>
          <cell r="F916" t="str">
            <v>G</v>
          </cell>
          <cell r="G916" t="e">
            <v>#N/A</v>
          </cell>
          <cell r="H916" t="e">
            <v>#N/A</v>
          </cell>
          <cell r="I916" t="e">
            <v>#N/A</v>
          </cell>
          <cell r="J916" t="e">
            <v>#N/A</v>
          </cell>
          <cell r="K916" t="e">
            <v>#N/A</v>
          </cell>
          <cell r="L916" t="e">
            <v>#N/A</v>
          </cell>
          <cell r="M916" t="e">
            <v>#N/A</v>
          </cell>
          <cell r="N916" t="e">
            <v>#N/A</v>
          </cell>
          <cell r="O916" t="e">
            <v>#N/A</v>
          </cell>
          <cell r="P916" t="e">
            <v>#N/A</v>
          </cell>
          <cell r="Q916">
            <v>5.5775000000000006</v>
          </cell>
          <cell r="R916">
            <v>4.4027783333333304</v>
          </cell>
          <cell r="S916">
            <v>0.78938204093829312</v>
          </cell>
        </row>
        <row r="917">
          <cell r="D917" t="str">
            <v>2005Peru</v>
          </cell>
          <cell r="E917" t="str">
            <v>Arabica</v>
          </cell>
          <cell r="F917" t="str">
            <v>P</v>
          </cell>
          <cell r="G917" t="e">
            <v>#N/A</v>
          </cell>
          <cell r="H917" t="e">
            <v>#N/A</v>
          </cell>
          <cell r="I917" t="e">
            <v>#N/A</v>
          </cell>
          <cell r="J917" t="e">
            <v>#N/A</v>
          </cell>
          <cell r="K917" t="e">
            <v>#N/A</v>
          </cell>
          <cell r="L917" t="e">
            <v>#N/A</v>
          </cell>
          <cell r="M917" t="e">
            <v>#N/A</v>
          </cell>
          <cell r="N917" t="e">
            <v>#N/A</v>
          </cell>
          <cell r="O917" t="e">
            <v>#N/A</v>
          </cell>
          <cell r="P917" t="e">
            <v>#N/A</v>
          </cell>
          <cell r="Q917">
            <v>4.1808333333333341</v>
          </cell>
          <cell r="R917">
            <v>3.2958416666666701</v>
          </cell>
          <cell r="S917">
            <v>0.78832170619892439</v>
          </cell>
        </row>
        <row r="918">
          <cell r="D918" t="str">
            <v>1999India</v>
          </cell>
          <cell r="E918" t="str">
            <v>Robusta</v>
          </cell>
          <cell r="F918" t="str">
            <v>G</v>
          </cell>
          <cell r="G918" t="e">
            <v>#N/A</v>
          </cell>
          <cell r="H918" t="e">
            <v>#N/A</v>
          </cell>
          <cell r="I918" t="e">
            <v>#N/A</v>
          </cell>
          <cell r="J918" t="e">
            <v>#N/A</v>
          </cell>
          <cell r="K918" t="e">
            <v>#N/A</v>
          </cell>
          <cell r="L918" t="e">
            <v>#N/A</v>
          </cell>
          <cell r="M918" t="e">
            <v>#N/A</v>
          </cell>
          <cell r="N918" t="e">
            <v>#N/A</v>
          </cell>
          <cell r="O918" t="e">
            <v>#N/A</v>
          </cell>
          <cell r="P918" t="e">
            <v>#N/A</v>
          </cell>
          <cell r="Q918">
            <v>54.651666666666671</v>
          </cell>
          <cell r="R918">
            <v>43.055428333333303</v>
          </cell>
          <cell r="S918">
            <v>0.78781546765880817</v>
          </cell>
        </row>
        <row r="919">
          <cell r="D919" t="str">
            <v>1990Rwanda</v>
          </cell>
          <cell r="E919" t="str">
            <v>Arabica</v>
          </cell>
          <cell r="F919" t="str">
            <v>P</v>
          </cell>
          <cell r="G919" t="e">
            <v>#N/A</v>
          </cell>
          <cell r="H919" t="e">
            <v>#N/A</v>
          </cell>
          <cell r="I919" t="e">
            <v>#N/A</v>
          </cell>
          <cell r="J919" t="e">
            <v>#N/A</v>
          </cell>
          <cell r="K919" t="e">
            <v>#N/A</v>
          </cell>
          <cell r="L919" t="e">
            <v>#N/A</v>
          </cell>
          <cell r="M919" t="e">
            <v>#N/A</v>
          </cell>
          <cell r="N919" t="e">
            <v>#N/A</v>
          </cell>
          <cell r="O919" t="e">
            <v>#N/A</v>
          </cell>
          <cell r="P919" t="e">
            <v>#N/A</v>
          </cell>
          <cell r="Q919">
            <v>106.25</v>
          </cell>
          <cell r="R919">
            <v>83.704097558333302</v>
          </cell>
          <cell r="S919">
            <v>0.78780327113725457</v>
          </cell>
        </row>
        <row r="920">
          <cell r="D920" t="str">
            <v>2007Jamaica</v>
          </cell>
          <cell r="E920" t="str">
            <v>Arabica</v>
          </cell>
          <cell r="F920" t="str">
            <v>F</v>
          </cell>
          <cell r="G920" t="e">
            <v>#N/A</v>
          </cell>
          <cell r="H920" t="e">
            <v>#N/A</v>
          </cell>
          <cell r="I920" t="e">
            <v>#N/A</v>
          </cell>
          <cell r="J920" t="e">
            <v>#N/A</v>
          </cell>
          <cell r="K920" t="e">
            <v>#N/A</v>
          </cell>
          <cell r="L920" t="e">
            <v>#N/A</v>
          </cell>
          <cell r="M920" t="e">
            <v>#N/A</v>
          </cell>
          <cell r="N920" t="e">
            <v>#N/A</v>
          </cell>
          <cell r="O920" t="e">
            <v>#N/A</v>
          </cell>
          <cell r="P920" t="e">
            <v>#N/A</v>
          </cell>
          <cell r="Q920">
            <v>87.837499999999991</v>
          </cell>
          <cell r="R920">
            <v>69.1921618494152</v>
          </cell>
          <cell r="S920">
            <v>0.78772918001326553</v>
          </cell>
        </row>
        <row r="921">
          <cell r="D921" t="str">
            <v>1991Guatemala</v>
          </cell>
          <cell r="E921" t="str">
            <v>Arabica</v>
          </cell>
          <cell r="F921" t="str">
            <v>G</v>
          </cell>
          <cell r="G921" t="e">
            <v>#N/A</v>
          </cell>
          <cell r="H921" t="e">
            <v>#N/A</v>
          </cell>
          <cell r="I921" t="e">
            <v>#N/A</v>
          </cell>
          <cell r="J921" t="e">
            <v>#N/A</v>
          </cell>
          <cell r="K921" t="e">
            <v>#N/A</v>
          </cell>
          <cell r="L921" t="e">
            <v>#N/A</v>
          </cell>
          <cell r="M921" t="e">
            <v>#N/A</v>
          </cell>
          <cell r="N921" t="e">
            <v>#N/A</v>
          </cell>
          <cell r="O921" t="e">
            <v>#N/A</v>
          </cell>
          <cell r="P921" t="e">
            <v>#N/A</v>
          </cell>
          <cell r="Q921">
            <v>6.3891666666666671</v>
          </cell>
          <cell r="R921">
            <v>5.02888</v>
          </cell>
          <cell r="S921">
            <v>0.78709482196426239</v>
          </cell>
        </row>
        <row r="922">
          <cell r="D922" t="str">
            <v>1986Cameroon</v>
          </cell>
          <cell r="E922" t="str">
            <v>Robusta</v>
          </cell>
          <cell r="F922" t="str">
            <v>G</v>
          </cell>
          <cell r="G922" t="e">
            <v>#N/A</v>
          </cell>
          <cell r="H922" t="e">
            <v>#N/A</v>
          </cell>
          <cell r="I922" t="e">
            <v>#N/A</v>
          </cell>
          <cell r="J922" t="e">
            <v>#N/A</v>
          </cell>
          <cell r="K922" t="e">
            <v>#N/A</v>
          </cell>
          <cell r="L922" t="e">
            <v>#N/A</v>
          </cell>
          <cell r="M922" t="e">
            <v>#N/A</v>
          </cell>
          <cell r="N922" t="e">
            <v>#N/A</v>
          </cell>
          <cell r="O922" t="e">
            <v>#N/A</v>
          </cell>
          <cell r="P922" t="e">
            <v>#N/A</v>
          </cell>
          <cell r="Q922">
            <v>440</v>
          </cell>
          <cell r="R922">
            <v>346.305903554493</v>
          </cell>
          <cell r="S922">
            <v>0.78705887171475686</v>
          </cell>
        </row>
        <row r="923">
          <cell r="D923" t="str">
            <v>1996CÃ´te d'Ivoire</v>
          </cell>
          <cell r="E923" t="str">
            <v>Robusta</v>
          </cell>
          <cell r="F923" t="str">
            <v>G</v>
          </cell>
          <cell r="G923" t="e">
            <v>#N/A</v>
          </cell>
          <cell r="H923" t="e">
            <v>#N/A</v>
          </cell>
          <cell r="I923" t="e">
            <v>#N/A</v>
          </cell>
          <cell r="J923" t="e">
            <v>#N/A</v>
          </cell>
          <cell r="K923" t="e">
            <v>#N/A</v>
          </cell>
          <cell r="L923" t="e">
            <v>#N/A</v>
          </cell>
          <cell r="M923" t="e">
            <v>#N/A</v>
          </cell>
          <cell r="N923" t="e">
            <v>#N/A</v>
          </cell>
          <cell r="O923" t="e">
            <v>#N/A</v>
          </cell>
          <cell r="P923" t="e">
            <v>#N/A</v>
          </cell>
          <cell r="Q923">
            <v>650</v>
          </cell>
          <cell r="R923">
            <v>511.55243027251601</v>
          </cell>
          <cell r="S923">
            <v>0.78700373888079389</v>
          </cell>
        </row>
        <row r="924">
          <cell r="D924" t="str">
            <v>1989Cameroon</v>
          </cell>
          <cell r="E924" t="str">
            <v>Arabica</v>
          </cell>
          <cell r="F924" t="str">
            <v>G</v>
          </cell>
          <cell r="G924" t="e">
            <v>#N/A</v>
          </cell>
          <cell r="H924" t="e">
            <v>#N/A</v>
          </cell>
          <cell r="I924" t="e">
            <v>#N/A</v>
          </cell>
          <cell r="J924" t="e">
            <v>#N/A</v>
          </cell>
          <cell r="K924" t="e">
            <v>#N/A</v>
          </cell>
          <cell r="L924" t="e">
            <v>#N/A</v>
          </cell>
          <cell r="M924" t="e">
            <v>#N/A</v>
          </cell>
          <cell r="N924" t="e">
            <v>#N/A</v>
          </cell>
          <cell r="O924" t="e">
            <v>#N/A</v>
          </cell>
          <cell r="P924" t="e">
            <v>#N/A</v>
          </cell>
          <cell r="Q924">
            <v>406.25</v>
          </cell>
          <cell r="R924">
            <v>319.008299487903</v>
          </cell>
          <cell r="S924">
            <v>0.78525119873945359</v>
          </cell>
        </row>
        <row r="925">
          <cell r="D925" t="str">
            <v>2000Malawi</v>
          </cell>
          <cell r="E925" t="str">
            <v>Arabica</v>
          </cell>
          <cell r="F925" t="str">
            <v>G</v>
          </cell>
          <cell r="G925" t="e">
            <v>#N/A</v>
          </cell>
          <cell r="H925" t="e">
            <v>#N/A</v>
          </cell>
          <cell r="I925" t="e">
            <v>#N/A</v>
          </cell>
          <cell r="J925" t="e">
            <v>#N/A</v>
          </cell>
          <cell r="K925" t="e">
            <v>#N/A</v>
          </cell>
          <cell r="L925" t="e">
            <v>#N/A</v>
          </cell>
          <cell r="M925" t="e">
            <v>#N/A</v>
          </cell>
          <cell r="N925" t="e">
            <v>#N/A</v>
          </cell>
          <cell r="O925" t="e">
            <v>#N/A</v>
          </cell>
          <cell r="P925" t="e">
            <v>#N/A</v>
          </cell>
          <cell r="Q925">
            <v>75.833333333333329</v>
          </cell>
          <cell r="R925">
            <v>59.543808333333303</v>
          </cell>
          <cell r="S925">
            <v>0.7851930769230766</v>
          </cell>
        </row>
        <row r="926">
          <cell r="D926" t="str">
            <v>1993India</v>
          </cell>
          <cell r="E926" t="str">
            <v>Arabica</v>
          </cell>
          <cell r="F926" t="str">
            <v>G</v>
          </cell>
          <cell r="G926" t="e">
            <v>#N/A</v>
          </cell>
          <cell r="H926" t="e">
            <v>#N/A</v>
          </cell>
          <cell r="I926" t="e">
            <v>#N/A</v>
          </cell>
          <cell r="J926" t="e">
            <v>#N/A</v>
          </cell>
          <cell r="K926" t="e">
            <v>#N/A</v>
          </cell>
          <cell r="L926" t="e">
            <v>#N/A</v>
          </cell>
          <cell r="M926" t="e">
            <v>#N/A</v>
          </cell>
          <cell r="N926" t="e">
            <v>#N/A</v>
          </cell>
          <cell r="O926" t="e">
            <v>#N/A</v>
          </cell>
          <cell r="P926" t="e">
            <v>#N/A</v>
          </cell>
          <cell r="Q926">
            <v>38.85</v>
          </cell>
          <cell r="R926">
            <v>30.4932916666667</v>
          </cell>
          <cell r="S926">
            <v>0.78489811239811325</v>
          </cell>
        </row>
        <row r="927">
          <cell r="D927" t="str">
            <v>2005Uganda</v>
          </cell>
          <cell r="E927" t="str">
            <v>Arabica</v>
          </cell>
          <cell r="F927" t="str">
            <v>G</v>
          </cell>
          <cell r="G927" t="e">
            <v>#N/A</v>
          </cell>
          <cell r="H927" t="e">
            <v>#N/A</v>
          </cell>
          <cell r="I927" t="e">
            <v>#N/A</v>
          </cell>
          <cell r="J927" t="e">
            <v>#N/A</v>
          </cell>
          <cell r="K927" t="e">
            <v>#N/A</v>
          </cell>
          <cell r="L927" t="e">
            <v>#N/A</v>
          </cell>
          <cell r="M927" t="e">
            <v>#N/A</v>
          </cell>
          <cell r="N927" t="e">
            <v>#N/A</v>
          </cell>
          <cell r="O927" t="e">
            <v>#N/A</v>
          </cell>
          <cell r="P927" t="e">
            <v>#N/A</v>
          </cell>
          <cell r="Q927">
            <v>2270.8333333333335</v>
          </cell>
          <cell r="R927">
            <v>1780.54026086523</v>
          </cell>
          <cell r="S927">
            <v>0.78409112405074344</v>
          </cell>
        </row>
        <row r="928">
          <cell r="D928" t="str">
            <v>1988Central African Rep.</v>
          </cell>
          <cell r="E928" t="str">
            <v>Robusta</v>
          </cell>
          <cell r="F928" t="str">
            <v>G</v>
          </cell>
          <cell r="G928" t="e">
            <v>#N/A</v>
          </cell>
          <cell r="H928" t="e">
            <v>#N/A</v>
          </cell>
          <cell r="I928" t="e">
            <v>#N/A</v>
          </cell>
          <cell r="J928" t="e">
            <v>#N/A</v>
          </cell>
          <cell r="K928" t="e">
            <v>#N/A</v>
          </cell>
          <cell r="L928" t="e">
            <v>#N/A</v>
          </cell>
          <cell r="M928" t="e">
            <v>#N/A</v>
          </cell>
          <cell r="N928" t="e">
            <v>#N/A</v>
          </cell>
          <cell r="O928" t="e">
            <v>#N/A</v>
          </cell>
          <cell r="P928" t="e">
            <v>#N/A</v>
          </cell>
          <cell r="Q928">
            <v>380</v>
          </cell>
          <cell r="R928">
            <v>297.84821881937802</v>
          </cell>
          <cell r="S928">
            <v>0.78381110215625793</v>
          </cell>
        </row>
        <row r="929">
          <cell r="D929" t="str">
            <v>1976Colombia</v>
          </cell>
          <cell r="E929" t="str">
            <v>Arabica</v>
          </cell>
          <cell r="F929" t="str">
            <v>P</v>
          </cell>
          <cell r="G929" t="e">
            <v>#N/A</v>
          </cell>
          <cell r="H929" t="e">
            <v>#N/A</v>
          </cell>
          <cell r="I929" t="e">
            <v>#N/A</v>
          </cell>
          <cell r="J929" t="e">
            <v>#N/A</v>
          </cell>
          <cell r="K929" t="e">
            <v>#N/A</v>
          </cell>
          <cell r="L929" t="e">
            <v>#N/A</v>
          </cell>
          <cell r="M929" t="e">
            <v>#N/A</v>
          </cell>
          <cell r="N929" t="e">
            <v>#N/A</v>
          </cell>
          <cell r="O929" t="e">
            <v>#N/A</v>
          </cell>
          <cell r="P929" t="e">
            <v>#N/A</v>
          </cell>
          <cell r="Q929">
            <v>44.295000000000009</v>
          </cell>
          <cell r="R929">
            <v>34.693924998999996</v>
          </cell>
          <cell r="S929">
            <v>0.78324698044926044</v>
          </cell>
        </row>
        <row r="930">
          <cell r="D930" t="str">
            <v>1979Burundi</v>
          </cell>
          <cell r="E930" t="str">
            <v>Arabica</v>
          </cell>
          <cell r="F930" t="str">
            <v>P</v>
          </cell>
          <cell r="G930" t="e">
            <v>#N/A</v>
          </cell>
          <cell r="H930" t="e">
            <v>#N/A</v>
          </cell>
          <cell r="I930" t="e">
            <v>#N/A</v>
          </cell>
          <cell r="J930" t="e">
            <v>#N/A</v>
          </cell>
          <cell r="K930" t="e">
            <v>#N/A</v>
          </cell>
          <cell r="L930" t="e">
            <v>#N/A</v>
          </cell>
          <cell r="M930" t="e">
            <v>#N/A</v>
          </cell>
          <cell r="N930" t="e">
            <v>#N/A</v>
          </cell>
          <cell r="O930" t="e">
            <v>#N/A</v>
          </cell>
          <cell r="P930" t="e">
            <v>#N/A</v>
          </cell>
          <cell r="Q930">
            <v>115</v>
          </cell>
          <cell r="R930">
            <v>90</v>
          </cell>
          <cell r="S930">
            <v>0.78260869565217395</v>
          </cell>
        </row>
        <row r="931">
          <cell r="D931" t="str">
            <v>1996Indonesia</v>
          </cell>
          <cell r="E931" t="str">
            <v>Robusta</v>
          </cell>
          <cell r="F931" t="str">
            <v>G</v>
          </cell>
          <cell r="G931" t="e">
            <v>#N/A</v>
          </cell>
          <cell r="H931" t="e">
            <v>#N/A</v>
          </cell>
          <cell r="I931" t="e">
            <v>#N/A</v>
          </cell>
          <cell r="J931" t="e">
            <v>#N/A</v>
          </cell>
          <cell r="K931" t="e">
            <v>#N/A</v>
          </cell>
          <cell r="L931" t="e">
            <v>#N/A</v>
          </cell>
          <cell r="M931" t="e">
            <v>#N/A</v>
          </cell>
          <cell r="N931" t="e">
            <v>#N/A</v>
          </cell>
          <cell r="O931" t="e">
            <v>#N/A</v>
          </cell>
          <cell r="P931" t="e">
            <v>#N/A</v>
          </cell>
          <cell r="Q931">
            <v>2996.6666666666665</v>
          </cell>
          <cell r="R931">
            <v>2342.2962916666702</v>
          </cell>
          <cell r="S931">
            <v>0.78163391268075766</v>
          </cell>
        </row>
        <row r="932">
          <cell r="D932" t="str">
            <v>1992Papua New Guinea</v>
          </cell>
          <cell r="E932" t="str">
            <v>Arabica</v>
          </cell>
          <cell r="F932" t="str">
            <v>G</v>
          </cell>
          <cell r="G932" t="e">
            <v>#N/A</v>
          </cell>
          <cell r="H932" t="e">
            <v>#N/A</v>
          </cell>
          <cell r="I932" t="e">
            <v>#N/A</v>
          </cell>
          <cell r="J932" t="e">
            <v>#N/A</v>
          </cell>
          <cell r="K932" t="e">
            <v>#N/A</v>
          </cell>
          <cell r="L932" t="e">
            <v>#N/A</v>
          </cell>
          <cell r="M932" t="e">
            <v>#N/A</v>
          </cell>
          <cell r="N932" t="e">
            <v>#N/A</v>
          </cell>
          <cell r="O932" t="e">
            <v>#N/A</v>
          </cell>
          <cell r="P932" t="e">
            <v>#N/A</v>
          </cell>
          <cell r="Q932">
            <v>1.2350000000000001</v>
          </cell>
          <cell r="R932">
            <v>0.96466333333333298</v>
          </cell>
          <cell r="S932">
            <v>0.78110391363022913</v>
          </cell>
        </row>
        <row r="933">
          <cell r="D933" t="str">
            <v>2004India</v>
          </cell>
          <cell r="E933" t="str">
            <v>Arabica</v>
          </cell>
          <cell r="F933" t="str">
            <v>G</v>
          </cell>
          <cell r="G933" t="e">
            <v>#N/A</v>
          </cell>
          <cell r="H933" t="e">
            <v>#N/A</v>
          </cell>
          <cell r="I933" t="e">
            <v>#N/A</v>
          </cell>
          <cell r="J933" t="e">
            <v>#N/A</v>
          </cell>
          <cell r="K933" t="e">
            <v>#N/A</v>
          </cell>
          <cell r="L933" t="e">
            <v>#N/A</v>
          </cell>
          <cell r="M933" t="e">
            <v>#N/A</v>
          </cell>
          <cell r="N933" t="e">
            <v>#N/A</v>
          </cell>
          <cell r="O933" t="e">
            <v>#N/A</v>
          </cell>
          <cell r="P933" t="e">
            <v>#N/A</v>
          </cell>
          <cell r="Q933">
            <v>58.183333333333337</v>
          </cell>
          <cell r="R933">
            <v>45.316466666666699</v>
          </cell>
          <cell r="S933">
            <v>0.77885648811228925</v>
          </cell>
        </row>
        <row r="934">
          <cell r="D934" t="str">
            <v>2006Ethiopia, The Federal Dem. Rep. of</v>
          </cell>
          <cell r="E934" t="str">
            <v>Arabica</v>
          </cell>
          <cell r="F934" t="str">
            <v>G</v>
          </cell>
          <cell r="G934" t="e">
            <v>#N/A</v>
          </cell>
          <cell r="H934" t="e">
            <v>#N/A</v>
          </cell>
          <cell r="I934" t="e">
            <v>#N/A</v>
          </cell>
          <cell r="J934" t="e">
            <v>#N/A</v>
          </cell>
          <cell r="K934" t="e">
            <v>#N/A</v>
          </cell>
          <cell r="L934" t="e">
            <v>#N/A</v>
          </cell>
          <cell r="M934" t="e">
            <v>#N/A</v>
          </cell>
          <cell r="N934" t="e">
            <v>#N/A</v>
          </cell>
          <cell r="O934" t="e">
            <v>#N/A</v>
          </cell>
          <cell r="P934" t="e">
            <v>#N/A</v>
          </cell>
          <cell r="Q934">
            <v>11.185</v>
          </cell>
          <cell r="R934">
            <v>8.6986158333333297</v>
          </cell>
          <cell r="S934">
            <v>0.77770369542542062</v>
          </cell>
        </row>
        <row r="935">
          <cell r="D935" t="str">
            <v>1973Kenya</v>
          </cell>
          <cell r="E935" t="str">
            <v>Arabica</v>
          </cell>
          <cell r="F935" t="str">
            <v>G</v>
          </cell>
          <cell r="G935" t="e">
            <v>#N/A</v>
          </cell>
          <cell r="H935" t="e">
            <v>#N/A</v>
          </cell>
          <cell r="I935" t="e">
            <v>#N/A</v>
          </cell>
          <cell r="J935" t="e">
            <v>#N/A</v>
          </cell>
          <cell r="K935" t="e">
            <v>#N/A</v>
          </cell>
          <cell r="L935" t="e">
            <v>#N/A</v>
          </cell>
          <cell r="M935" t="e">
            <v>#N/A</v>
          </cell>
          <cell r="N935" t="e">
            <v>#N/A</v>
          </cell>
          <cell r="O935" t="e">
            <v>#N/A</v>
          </cell>
          <cell r="P935" t="e">
            <v>#N/A</v>
          </cell>
          <cell r="Q935">
            <v>9.009999999999998</v>
          </cell>
          <cell r="R935">
            <v>7.0011916656666697</v>
          </cell>
          <cell r="S935">
            <v>0.77704679974102897</v>
          </cell>
        </row>
        <row r="936">
          <cell r="D936" t="str">
            <v>1998Papua New Guinea</v>
          </cell>
          <cell r="E936" t="str">
            <v>Robusta</v>
          </cell>
          <cell r="F936" t="str">
            <v>G</v>
          </cell>
          <cell r="G936" t="e">
            <v>#N/A</v>
          </cell>
          <cell r="H936" t="e">
            <v>#N/A</v>
          </cell>
          <cell r="I936" t="e">
            <v>#N/A</v>
          </cell>
          <cell r="J936" t="e">
            <v>#N/A</v>
          </cell>
          <cell r="K936" t="e">
            <v>#N/A</v>
          </cell>
          <cell r="L936" t="e">
            <v>#N/A</v>
          </cell>
          <cell r="M936" t="e">
            <v>#N/A</v>
          </cell>
          <cell r="N936" t="e">
            <v>#N/A</v>
          </cell>
          <cell r="O936" t="e">
            <v>#N/A</v>
          </cell>
          <cell r="P936" t="e">
            <v>#N/A</v>
          </cell>
          <cell r="Q936">
            <v>2.6724999999999999</v>
          </cell>
          <cell r="R936">
            <v>2.0735916666666698</v>
          </cell>
          <cell r="S936">
            <v>0.77589959463673341</v>
          </cell>
        </row>
        <row r="937">
          <cell r="D937" t="str">
            <v>2008Jamaica</v>
          </cell>
          <cell r="E937" t="str">
            <v>Arabica</v>
          </cell>
          <cell r="F937" t="str">
            <v>F</v>
          </cell>
          <cell r="G937" t="e">
            <v>#N/A</v>
          </cell>
          <cell r="H937" t="e">
            <v>#N/A</v>
          </cell>
          <cell r="I937" t="e">
            <v>#N/A</v>
          </cell>
          <cell r="J937" t="e">
            <v>#N/A</v>
          </cell>
          <cell r="K937" t="e">
            <v>#N/A</v>
          </cell>
          <cell r="L937" t="e">
            <v>#N/A</v>
          </cell>
          <cell r="M937" t="e">
            <v>#N/A</v>
          </cell>
          <cell r="N937" t="e">
            <v>#N/A</v>
          </cell>
          <cell r="O937" t="e">
            <v>#N/A</v>
          </cell>
          <cell r="P937" t="e">
            <v>#N/A</v>
          </cell>
          <cell r="Q937">
            <v>93.809166666666684</v>
          </cell>
          <cell r="R937">
            <v>72.756203406152096</v>
          </cell>
          <cell r="S937">
            <v>0.77557669459614376</v>
          </cell>
        </row>
        <row r="938">
          <cell r="D938" t="str">
            <v>1980Ethiopia, The Federal Dem. Rep. of</v>
          </cell>
          <cell r="E938" t="str">
            <v>Arabica</v>
          </cell>
          <cell r="F938" t="str">
            <v>G</v>
          </cell>
          <cell r="G938" t="e">
            <v>#N/A</v>
          </cell>
          <cell r="H938" t="e">
            <v>#N/A</v>
          </cell>
          <cell r="I938" t="e">
            <v>#N/A</v>
          </cell>
          <cell r="J938" t="e">
            <v>#N/A</v>
          </cell>
          <cell r="K938" t="e">
            <v>#N/A</v>
          </cell>
          <cell r="L938" t="e">
            <v>#N/A</v>
          </cell>
          <cell r="M938" t="e">
            <v>#N/A</v>
          </cell>
          <cell r="N938" t="e">
            <v>#N/A</v>
          </cell>
          <cell r="O938" t="e">
            <v>#N/A</v>
          </cell>
          <cell r="P938" t="e">
            <v>#N/A</v>
          </cell>
          <cell r="Q938">
            <v>2.6691666666666669</v>
          </cell>
          <cell r="R938">
            <v>2.0699999990000002</v>
          </cell>
          <cell r="S938">
            <v>0.7755229468623166</v>
          </cell>
        </row>
        <row r="939">
          <cell r="D939" t="str">
            <v>1982Rwanda</v>
          </cell>
          <cell r="E939" t="str">
            <v>Arabica</v>
          </cell>
          <cell r="F939" t="str">
            <v>P</v>
          </cell>
          <cell r="G939" t="e">
            <v>#N/A</v>
          </cell>
          <cell r="H939" t="e">
            <v>#N/A</v>
          </cell>
          <cell r="I939" t="e">
            <v>#N/A</v>
          </cell>
          <cell r="J939" t="e">
            <v>#N/A</v>
          </cell>
          <cell r="K939" t="e">
            <v>#N/A</v>
          </cell>
          <cell r="L939" t="e">
            <v>#N/A</v>
          </cell>
          <cell r="M939" t="e">
            <v>#N/A</v>
          </cell>
          <cell r="N939" t="e">
            <v>#N/A</v>
          </cell>
          <cell r="O939" t="e">
            <v>#N/A</v>
          </cell>
          <cell r="P939" t="e">
            <v>#N/A</v>
          </cell>
          <cell r="Q939">
            <v>120</v>
          </cell>
          <cell r="R939">
            <v>93.059967438956704</v>
          </cell>
          <cell r="S939">
            <v>0.77549972865797256</v>
          </cell>
        </row>
        <row r="940">
          <cell r="D940" t="str">
            <v>2017CÃ´te d'Ivoire</v>
          </cell>
          <cell r="E940" t="str">
            <v>Robusta</v>
          </cell>
          <cell r="F940" t="str">
            <v>G</v>
          </cell>
          <cell r="G940" t="e">
            <v>#N/A</v>
          </cell>
          <cell r="H940" t="e">
            <v>#N/A</v>
          </cell>
          <cell r="I940" t="e">
            <v>#N/A</v>
          </cell>
          <cell r="J940" t="e">
            <v>#N/A</v>
          </cell>
          <cell r="K940" t="e">
            <v>#N/A</v>
          </cell>
          <cell r="L940" t="e">
            <v>#N/A</v>
          </cell>
          <cell r="M940" t="e">
            <v>#N/A</v>
          </cell>
          <cell r="N940" t="e">
            <v>#N/A</v>
          </cell>
          <cell r="O940" t="e">
            <v>#N/A</v>
          </cell>
          <cell r="P940" t="e">
            <v>#N/A</v>
          </cell>
          <cell r="Q940">
            <v>750</v>
          </cell>
          <cell r="R940">
            <v>580.65674958785803</v>
          </cell>
          <cell r="S940">
            <v>0.77420899945047739</v>
          </cell>
        </row>
        <row r="941">
          <cell r="D941" t="str">
            <v>1982Thailand</v>
          </cell>
          <cell r="E941" t="str">
            <v>Robusta</v>
          </cell>
          <cell r="F941" t="str">
            <v>G</v>
          </cell>
          <cell r="G941" t="e">
            <v>#N/A</v>
          </cell>
          <cell r="H941" t="e">
            <v>#N/A</v>
          </cell>
          <cell r="I941" t="e">
            <v>#N/A</v>
          </cell>
          <cell r="J941" t="e">
            <v>#N/A</v>
          </cell>
          <cell r="K941" t="e">
            <v>#N/A</v>
          </cell>
          <cell r="L941" t="e">
            <v>#N/A</v>
          </cell>
          <cell r="M941" t="e">
            <v>#N/A</v>
          </cell>
          <cell r="N941" t="e">
            <v>#N/A</v>
          </cell>
          <cell r="O941" t="e">
            <v>#N/A</v>
          </cell>
          <cell r="P941" t="e">
            <v>#N/A</v>
          </cell>
          <cell r="Q941">
            <v>29.715</v>
          </cell>
          <cell r="R941">
            <v>23.000116042057702</v>
          </cell>
          <cell r="S941">
            <v>0.77402376045962318</v>
          </cell>
        </row>
        <row r="942">
          <cell r="D942" t="str">
            <v>1983Burundi</v>
          </cell>
          <cell r="E942" t="str">
            <v>Arabica</v>
          </cell>
          <cell r="F942" t="str">
            <v>P</v>
          </cell>
          <cell r="G942" t="e">
            <v>#N/A</v>
          </cell>
          <cell r="H942" t="e">
            <v>#N/A</v>
          </cell>
          <cell r="I942" t="e">
            <v>#N/A</v>
          </cell>
          <cell r="J942" t="e">
            <v>#N/A</v>
          </cell>
          <cell r="K942" t="e">
            <v>#N/A</v>
          </cell>
          <cell r="L942" t="e">
            <v>#N/A</v>
          </cell>
          <cell r="M942" t="e">
            <v>#N/A</v>
          </cell>
          <cell r="N942" t="e">
            <v>#N/A</v>
          </cell>
          <cell r="O942" t="e">
            <v>#N/A</v>
          </cell>
          <cell r="P942" t="e">
            <v>#N/A</v>
          </cell>
          <cell r="Q942">
            <v>120.25</v>
          </cell>
          <cell r="R942">
            <v>92.948333333166701</v>
          </cell>
          <cell r="S942">
            <v>0.77295911295772723</v>
          </cell>
        </row>
        <row r="943">
          <cell r="D943" t="str">
            <v>1990Costa Rica</v>
          </cell>
          <cell r="E943" t="str">
            <v>Arabica</v>
          </cell>
          <cell r="F943" t="str">
            <v>G</v>
          </cell>
          <cell r="G943" t="e">
            <v>#N/A</v>
          </cell>
          <cell r="H943" t="e">
            <v>#N/A</v>
          </cell>
          <cell r="I943" t="e">
            <v>#N/A</v>
          </cell>
          <cell r="J943" t="e">
            <v>#N/A</v>
          </cell>
          <cell r="K943" t="e">
            <v>#N/A</v>
          </cell>
          <cell r="L943" t="e">
            <v>#N/A</v>
          </cell>
          <cell r="M943" t="e">
            <v>#N/A</v>
          </cell>
          <cell r="N943" t="e">
            <v>#N/A</v>
          </cell>
          <cell r="O943" t="e">
            <v>#N/A</v>
          </cell>
          <cell r="P943" t="e">
            <v>#N/A</v>
          </cell>
          <cell r="Q943">
            <v>118.49250000000001</v>
          </cell>
          <cell r="R943">
            <v>91.579291666666705</v>
          </cell>
          <cell r="S943">
            <v>0.77286994254207397</v>
          </cell>
        </row>
        <row r="944">
          <cell r="D944" t="str">
            <v>1987Burundi</v>
          </cell>
          <cell r="E944" t="str">
            <v>Arabica</v>
          </cell>
          <cell r="F944" t="str">
            <v>P</v>
          </cell>
          <cell r="G944" t="e">
            <v>#N/A</v>
          </cell>
          <cell r="H944" t="e">
            <v>#N/A</v>
          </cell>
          <cell r="I944" t="e">
            <v>#N/A</v>
          </cell>
          <cell r="J944" t="e">
            <v>#N/A</v>
          </cell>
          <cell r="K944" t="e">
            <v>#N/A</v>
          </cell>
          <cell r="L944" t="e">
            <v>#N/A</v>
          </cell>
          <cell r="M944" t="e">
            <v>#N/A</v>
          </cell>
          <cell r="N944" t="e">
            <v>#N/A</v>
          </cell>
          <cell r="O944" t="e">
            <v>#N/A</v>
          </cell>
          <cell r="P944" t="e">
            <v>#N/A</v>
          </cell>
          <cell r="Q944">
            <v>160</v>
          </cell>
          <cell r="R944">
            <v>123.56383333333299</v>
          </cell>
          <cell r="S944">
            <v>0.77227395833333123</v>
          </cell>
        </row>
        <row r="945">
          <cell r="D945" t="str">
            <v>1991Nigeria</v>
          </cell>
          <cell r="E945" t="str">
            <v>Robusta</v>
          </cell>
          <cell r="F945" t="str">
            <v>Ton</v>
          </cell>
          <cell r="G945" t="e">
            <v>#N/A</v>
          </cell>
          <cell r="H945" t="e">
            <v>#N/A</v>
          </cell>
          <cell r="I945" t="e">
            <v>#N/A</v>
          </cell>
          <cell r="J945" t="e">
            <v>#N/A</v>
          </cell>
          <cell r="K945" t="e">
            <v>#N/A</v>
          </cell>
          <cell r="L945" t="e">
            <v>#N/A</v>
          </cell>
          <cell r="M945" t="e">
            <v>#N/A</v>
          </cell>
          <cell r="N945" t="e">
            <v>#N/A</v>
          </cell>
          <cell r="O945" t="e">
            <v>#N/A</v>
          </cell>
          <cell r="P945" t="e">
            <v>#N/A</v>
          </cell>
          <cell r="Q945">
            <v>12.8375</v>
          </cell>
          <cell r="R945">
            <v>9.9094916666666695</v>
          </cell>
          <cell r="S945">
            <v>0.77191755923401517</v>
          </cell>
        </row>
        <row r="946">
          <cell r="D946" t="str">
            <v>1981Sierra Leone</v>
          </cell>
          <cell r="E946" t="str">
            <v>Robusta</v>
          </cell>
          <cell r="F946" t="str">
            <v>Ton</v>
          </cell>
          <cell r="G946" t="e">
            <v>#N/A</v>
          </cell>
          <cell r="H946" t="e">
            <v>#N/A</v>
          </cell>
          <cell r="I946" t="e">
            <v>#N/A</v>
          </cell>
          <cell r="J946" t="e">
            <v>#N/A</v>
          </cell>
          <cell r="K946" t="e">
            <v>#N/A</v>
          </cell>
          <cell r="L946" t="e">
            <v>#N/A</v>
          </cell>
          <cell r="M946" t="e">
            <v>#N/A</v>
          </cell>
          <cell r="N946" t="e">
            <v>#N/A</v>
          </cell>
          <cell r="O946" t="e">
            <v>#N/A</v>
          </cell>
          <cell r="P946" t="e">
            <v>#N/A</v>
          </cell>
          <cell r="Q946">
            <v>1.5016666666666667</v>
          </cell>
          <cell r="R946">
            <v>1.15909847113534</v>
          </cell>
          <cell r="S946">
            <v>0.77187467556182465</v>
          </cell>
        </row>
        <row r="947">
          <cell r="D947" t="str">
            <v>1983Costa Rica</v>
          </cell>
          <cell r="E947" t="str">
            <v>Arabica</v>
          </cell>
          <cell r="F947" t="str">
            <v>G</v>
          </cell>
          <cell r="G947" t="e">
            <v>#N/A</v>
          </cell>
          <cell r="H947" t="e">
            <v>#N/A</v>
          </cell>
          <cell r="I947" t="e">
            <v>#N/A</v>
          </cell>
          <cell r="J947" t="e">
            <v>#N/A</v>
          </cell>
          <cell r="K947" t="e">
            <v>#N/A</v>
          </cell>
          <cell r="L947" t="e">
            <v>#N/A</v>
          </cell>
          <cell r="M947" t="e">
            <v>#N/A</v>
          </cell>
          <cell r="N947" t="e">
            <v>#N/A</v>
          </cell>
          <cell r="O947" t="e">
            <v>#N/A</v>
          </cell>
          <cell r="P947" t="e">
            <v>#N/A</v>
          </cell>
          <cell r="Q947">
            <v>53.292499999999997</v>
          </cell>
          <cell r="R947">
            <v>41.094166665666698</v>
          </cell>
          <cell r="S947">
            <v>0.77110600301480881</v>
          </cell>
        </row>
        <row r="948">
          <cell r="D948" t="str">
            <v>1988Togo</v>
          </cell>
          <cell r="E948" t="str">
            <v>Robusta</v>
          </cell>
          <cell r="F948" t="str">
            <v>G</v>
          </cell>
          <cell r="G948" t="e">
            <v>#N/A</v>
          </cell>
          <cell r="H948" t="e">
            <v>#N/A</v>
          </cell>
          <cell r="I948" t="e">
            <v>#N/A</v>
          </cell>
          <cell r="J948" t="e">
            <v>#N/A</v>
          </cell>
          <cell r="K948" t="e">
            <v>#N/A</v>
          </cell>
          <cell r="L948" t="e">
            <v>#N/A</v>
          </cell>
          <cell r="M948" t="e">
            <v>#N/A</v>
          </cell>
          <cell r="N948" t="e">
            <v>#N/A</v>
          </cell>
          <cell r="O948" t="e">
            <v>#N/A</v>
          </cell>
          <cell r="P948" t="e">
            <v>#N/A</v>
          </cell>
          <cell r="Q948">
            <v>387.5</v>
          </cell>
          <cell r="R948">
            <v>297.84821881937802</v>
          </cell>
          <cell r="S948">
            <v>0.76864056469516906</v>
          </cell>
        </row>
        <row r="949">
          <cell r="D949" t="str">
            <v>1989Colombia</v>
          </cell>
          <cell r="E949" t="str">
            <v>Arabica</v>
          </cell>
          <cell r="F949" t="str">
            <v>P</v>
          </cell>
          <cell r="G949" t="e">
            <v>#N/A</v>
          </cell>
          <cell r="H949" t="e">
            <v>#N/A</v>
          </cell>
          <cell r="I949" t="e">
            <v>#N/A</v>
          </cell>
          <cell r="J949" t="e">
            <v>#N/A</v>
          </cell>
          <cell r="K949" t="e">
            <v>#N/A</v>
          </cell>
          <cell r="L949" t="e">
            <v>#N/A</v>
          </cell>
          <cell r="M949" t="e">
            <v>#N/A</v>
          </cell>
          <cell r="N949" t="e">
            <v>#N/A</v>
          </cell>
          <cell r="O949" t="e">
            <v>#N/A</v>
          </cell>
          <cell r="P949" t="e">
            <v>#N/A</v>
          </cell>
          <cell r="Q949">
            <v>498.70499999999998</v>
          </cell>
          <cell r="R949">
            <v>382.56808333333299</v>
          </cell>
          <cell r="S949">
            <v>0.7671230152762315</v>
          </cell>
        </row>
        <row r="950">
          <cell r="D950" t="str">
            <v>1980Burundi</v>
          </cell>
          <cell r="E950" t="str">
            <v>Arabica</v>
          </cell>
          <cell r="F950" t="str">
            <v>P</v>
          </cell>
          <cell r="G950" t="e">
            <v>#N/A</v>
          </cell>
          <cell r="H950" t="e">
            <v>#N/A</v>
          </cell>
          <cell r="I950" t="e">
            <v>#N/A</v>
          </cell>
          <cell r="J950" t="e">
            <v>#N/A</v>
          </cell>
          <cell r="K950" t="e">
            <v>#N/A</v>
          </cell>
          <cell r="L950" t="e">
            <v>#N/A</v>
          </cell>
          <cell r="M950" t="e">
            <v>#N/A</v>
          </cell>
          <cell r="N950" t="e">
            <v>#N/A</v>
          </cell>
          <cell r="O950" t="e">
            <v>#N/A</v>
          </cell>
          <cell r="P950" t="e">
            <v>#N/A</v>
          </cell>
          <cell r="Q950">
            <v>117.5</v>
          </cell>
          <cell r="R950">
            <v>90</v>
          </cell>
          <cell r="S950">
            <v>0.76595744680851063</v>
          </cell>
        </row>
        <row r="951">
          <cell r="D951" t="str">
            <v>1987Papua New Guinea</v>
          </cell>
          <cell r="E951" t="str">
            <v>Robusta</v>
          </cell>
          <cell r="F951" t="str">
            <v>G</v>
          </cell>
          <cell r="G951" t="e">
            <v>#N/A</v>
          </cell>
          <cell r="H951" t="e">
            <v>#N/A</v>
          </cell>
          <cell r="I951" t="e">
            <v>#N/A</v>
          </cell>
          <cell r="J951" t="e">
            <v>#N/A</v>
          </cell>
          <cell r="K951" t="e">
            <v>#N/A</v>
          </cell>
          <cell r="L951" t="e">
            <v>#N/A</v>
          </cell>
          <cell r="M951" t="e">
            <v>#N/A</v>
          </cell>
          <cell r="N951" t="e">
            <v>#N/A</v>
          </cell>
          <cell r="O951" t="e">
            <v>#N/A</v>
          </cell>
          <cell r="P951" t="e">
            <v>#N/A</v>
          </cell>
          <cell r="Q951">
            <v>1.1858333333333333</v>
          </cell>
          <cell r="R951">
            <v>0.90789916666666703</v>
          </cell>
          <cell r="S951">
            <v>0.76562122276879863</v>
          </cell>
        </row>
        <row r="952">
          <cell r="D952" t="str">
            <v>1985Dominican Rep.</v>
          </cell>
          <cell r="E952" t="str">
            <v>Arabica</v>
          </cell>
          <cell r="F952" t="str">
            <v>G</v>
          </cell>
          <cell r="G952" t="e">
            <v>#N/A</v>
          </cell>
          <cell r="H952" t="e">
            <v>#N/A</v>
          </cell>
          <cell r="I952" t="e">
            <v>#N/A</v>
          </cell>
          <cell r="J952" t="e">
            <v>#N/A</v>
          </cell>
          <cell r="K952" t="e">
            <v>#N/A</v>
          </cell>
          <cell r="L952" t="e">
            <v>#N/A</v>
          </cell>
          <cell r="M952" t="e">
            <v>#N/A</v>
          </cell>
          <cell r="N952" t="e">
            <v>#N/A</v>
          </cell>
          <cell r="O952" t="e">
            <v>#N/A</v>
          </cell>
          <cell r="P952" t="e">
            <v>#N/A</v>
          </cell>
          <cell r="Q952">
            <v>4.0666666666666664</v>
          </cell>
          <cell r="R952">
            <v>3.1126083333333301</v>
          </cell>
          <cell r="S952">
            <v>0.76539549180327793</v>
          </cell>
        </row>
        <row r="953">
          <cell r="D953" t="str">
            <v>1995CÃ´te d'Ivoire</v>
          </cell>
          <cell r="E953" t="str">
            <v>Robusta</v>
          </cell>
          <cell r="F953" t="str">
            <v>G</v>
          </cell>
          <cell r="G953" t="e">
            <v>#N/A</v>
          </cell>
          <cell r="H953" t="e">
            <v>#N/A</v>
          </cell>
          <cell r="I953" t="e">
            <v>#N/A</v>
          </cell>
          <cell r="J953" t="e">
            <v>#N/A</v>
          </cell>
          <cell r="K953" t="e">
            <v>#N/A</v>
          </cell>
          <cell r="L953" t="e">
            <v>#N/A</v>
          </cell>
          <cell r="M953" t="e">
            <v>#N/A</v>
          </cell>
          <cell r="N953" t="e">
            <v>#N/A</v>
          </cell>
          <cell r="O953" t="e">
            <v>#N/A</v>
          </cell>
          <cell r="P953" t="e">
            <v>#N/A</v>
          </cell>
          <cell r="Q953">
            <v>652.5</v>
          </cell>
          <cell r="R953">
            <v>499.14842590131002</v>
          </cell>
          <cell r="S953">
            <v>0.76497843050009195</v>
          </cell>
        </row>
        <row r="954">
          <cell r="D954" t="str">
            <v>2016Uganda</v>
          </cell>
          <cell r="E954" t="str">
            <v>Robusta</v>
          </cell>
          <cell r="F954" t="str">
            <v>G</v>
          </cell>
          <cell r="G954">
            <v>8.0449999999999999</v>
          </cell>
          <cell r="H954">
            <v>7.835</v>
          </cell>
          <cell r="I954">
            <v>7.71</v>
          </cell>
          <cell r="J954">
            <v>7.75</v>
          </cell>
          <cell r="K954">
            <v>7.75</v>
          </cell>
          <cell r="L954">
            <v>7.75</v>
          </cell>
          <cell r="M954">
            <v>10</v>
          </cell>
          <cell r="N954">
            <v>10</v>
          </cell>
          <cell r="O954">
            <v>10</v>
          </cell>
          <cell r="P954">
            <v>7.915</v>
          </cell>
          <cell r="Q954">
            <v>4479.166666666667</v>
          </cell>
          <cell r="R954">
            <v>3420.0980072473599</v>
          </cell>
          <cell r="S954">
            <v>0.7635567644087129</v>
          </cell>
        </row>
        <row r="955">
          <cell r="D955" t="str">
            <v>1998Indonesia</v>
          </cell>
          <cell r="E955" t="str">
            <v>Robusta</v>
          </cell>
          <cell r="F955" t="str">
            <v>G</v>
          </cell>
          <cell r="G955" t="e">
            <v>#N/A</v>
          </cell>
          <cell r="H955" t="e">
            <v>#N/A</v>
          </cell>
          <cell r="I955" t="e">
            <v>#N/A</v>
          </cell>
          <cell r="J955" t="e">
            <v>#N/A</v>
          </cell>
          <cell r="K955" t="e">
            <v>#N/A</v>
          </cell>
          <cell r="L955" t="e">
            <v>#N/A</v>
          </cell>
          <cell r="M955" t="e">
            <v>#N/A</v>
          </cell>
          <cell r="N955" t="e">
            <v>#N/A</v>
          </cell>
          <cell r="O955" t="e">
            <v>#N/A</v>
          </cell>
          <cell r="P955" t="e">
            <v>#N/A</v>
          </cell>
          <cell r="Q955">
            <v>13118.083333333334</v>
          </cell>
          <cell r="R955">
            <v>10013.622499999999</v>
          </cell>
          <cell r="S955">
            <v>0.76334493733205433</v>
          </cell>
        </row>
        <row r="956">
          <cell r="D956" t="str">
            <v>1981Burundi</v>
          </cell>
          <cell r="E956" t="str">
            <v>Arabica</v>
          </cell>
          <cell r="F956" t="str">
            <v>P</v>
          </cell>
          <cell r="G956" t="e">
            <v>#N/A</v>
          </cell>
          <cell r="H956" t="e">
            <v>#N/A</v>
          </cell>
          <cell r="I956" t="e">
            <v>#N/A</v>
          </cell>
          <cell r="J956" t="e">
            <v>#N/A</v>
          </cell>
          <cell r="K956" t="e">
            <v>#N/A</v>
          </cell>
          <cell r="L956" t="e">
            <v>#N/A</v>
          </cell>
          <cell r="M956" t="e">
            <v>#N/A</v>
          </cell>
          <cell r="N956" t="e">
            <v>#N/A</v>
          </cell>
          <cell r="O956" t="e">
            <v>#N/A</v>
          </cell>
          <cell r="P956" t="e">
            <v>#N/A</v>
          </cell>
          <cell r="Q956">
            <v>118</v>
          </cell>
          <cell r="R956">
            <v>90</v>
          </cell>
          <cell r="S956">
            <v>0.76271186440677963</v>
          </cell>
        </row>
        <row r="957">
          <cell r="D957" t="str">
            <v>1982Burundi</v>
          </cell>
          <cell r="E957" t="str">
            <v>Arabica</v>
          </cell>
          <cell r="F957" t="str">
            <v>P</v>
          </cell>
          <cell r="G957" t="e">
            <v>#N/A</v>
          </cell>
          <cell r="H957" t="e">
            <v>#N/A</v>
          </cell>
          <cell r="I957" t="e">
            <v>#N/A</v>
          </cell>
          <cell r="J957" t="e">
            <v>#N/A</v>
          </cell>
          <cell r="K957" t="e">
            <v>#N/A</v>
          </cell>
          <cell r="L957" t="e">
            <v>#N/A</v>
          </cell>
          <cell r="M957" t="e">
            <v>#N/A</v>
          </cell>
          <cell r="N957" t="e">
            <v>#N/A</v>
          </cell>
          <cell r="O957" t="e">
            <v>#N/A</v>
          </cell>
          <cell r="P957" t="e">
            <v>#N/A</v>
          </cell>
          <cell r="Q957">
            <v>118</v>
          </cell>
          <cell r="R957">
            <v>90</v>
          </cell>
          <cell r="S957">
            <v>0.76271186440677963</v>
          </cell>
        </row>
        <row r="958">
          <cell r="D958" t="str">
            <v>1995Uganda</v>
          </cell>
          <cell r="E958" t="str">
            <v>Robusta</v>
          </cell>
          <cell r="F958" t="str">
            <v>G</v>
          </cell>
          <cell r="G958" t="e">
            <v>#N/A</v>
          </cell>
          <cell r="H958" t="e">
            <v>#N/A</v>
          </cell>
          <cell r="I958" t="e">
            <v>#N/A</v>
          </cell>
          <cell r="J958" t="e">
            <v>#N/A</v>
          </cell>
          <cell r="K958" t="e">
            <v>#N/A</v>
          </cell>
          <cell r="L958" t="e">
            <v>#N/A</v>
          </cell>
          <cell r="M958" t="e">
            <v>#N/A</v>
          </cell>
          <cell r="N958" t="e">
            <v>#N/A</v>
          </cell>
          <cell r="O958" t="e">
            <v>#N/A</v>
          </cell>
          <cell r="P958" t="e">
            <v>#N/A</v>
          </cell>
          <cell r="Q958">
            <v>1273.25</v>
          </cell>
          <cell r="R958">
            <v>968.91666666666697</v>
          </cell>
          <cell r="S958">
            <v>0.7609791216702666</v>
          </cell>
        </row>
        <row r="959">
          <cell r="D959" t="str">
            <v>2015Togo</v>
          </cell>
          <cell r="E959" t="str">
            <v>Robusta</v>
          </cell>
          <cell r="F959" t="str">
            <v>G</v>
          </cell>
          <cell r="G959" t="e">
            <v>#N/A</v>
          </cell>
          <cell r="H959" t="e">
            <v>#N/A</v>
          </cell>
          <cell r="I959" t="e">
            <v>#N/A</v>
          </cell>
          <cell r="J959" t="e">
            <v>#N/A</v>
          </cell>
          <cell r="K959" t="e">
            <v>#N/A</v>
          </cell>
          <cell r="L959" t="e">
            <v>#N/A</v>
          </cell>
          <cell r="M959" t="e">
            <v>#N/A</v>
          </cell>
          <cell r="N959" t="e">
            <v>#N/A</v>
          </cell>
          <cell r="O959" t="e">
            <v>#N/A</v>
          </cell>
          <cell r="P959" t="e">
            <v>#N/A</v>
          </cell>
          <cell r="Q959">
            <v>777.08333333333337</v>
          </cell>
          <cell r="R959">
            <v>591.21169798260996</v>
          </cell>
          <cell r="S959">
            <v>0.76080861938780908</v>
          </cell>
        </row>
        <row r="960">
          <cell r="D960" t="str">
            <v>2006Jamaica</v>
          </cell>
          <cell r="E960" t="str">
            <v>Arabica</v>
          </cell>
          <cell r="F960" t="str">
            <v>F</v>
          </cell>
          <cell r="G960" t="e">
            <v>#N/A</v>
          </cell>
          <cell r="H960" t="e">
            <v>#N/A</v>
          </cell>
          <cell r="I960" t="e">
            <v>#N/A</v>
          </cell>
          <cell r="J960" t="e">
            <v>#N/A</v>
          </cell>
          <cell r="K960" t="e">
            <v>#N/A</v>
          </cell>
          <cell r="L960" t="e">
            <v>#N/A</v>
          </cell>
          <cell r="M960" t="e">
            <v>#N/A</v>
          </cell>
          <cell r="N960" t="e">
            <v>#N/A</v>
          </cell>
          <cell r="O960" t="e">
            <v>#N/A</v>
          </cell>
          <cell r="P960" t="e">
            <v>#N/A</v>
          </cell>
          <cell r="Q960">
            <v>86.457499999999996</v>
          </cell>
          <cell r="R960">
            <v>65.743857539682494</v>
          </cell>
          <cell r="S960">
            <v>0.76041821171885027</v>
          </cell>
        </row>
        <row r="961">
          <cell r="D961" t="str">
            <v>2002Indonesia</v>
          </cell>
          <cell r="E961" t="str">
            <v>Arabica</v>
          </cell>
          <cell r="F961" t="str">
            <v>G</v>
          </cell>
          <cell r="G961" t="e">
            <v>#N/A</v>
          </cell>
          <cell r="H961" t="e">
            <v>#N/A</v>
          </cell>
          <cell r="I961" t="e">
            <v>#N/A</v>
          </cell>
          <cell r="J961" t="e">
            <v>#N/A</v>
          </cell>
          <cell r="K961" t="e">
            <v>#N/A</v>
          </cell>
          <cell r="L961" t="e">
            <v>#N/A</v>
          </cell>
          <cell r="M961" t="e">
            <v>#N/A</v>
          </cell>
          <cell r="N961" t="e">
            <v>#N/A</v>
          </cell>
          <cell r="O961" t="e">
            <v>#N/A</v>
          </cell>
          <cell r="P961" t="e">
            <v>#N/A</v>
          </cell>
          <cell r="Q961">
            <v>12254.166666666666</v>
          </cell>
          <cell r="R961">
            <v>9311.1916666666693</v>
          </cell>
          <cell r="S961">
            <v>0.75983883032982003</v>
          </cell>
        </row>
        <row r="962">
          <cell r="D962" t="str">
            <v>2014Togo</v>
          </cell>
          <cell r="E962" t="str">
            <v>Robusta</v>
          </cell>
          <cell r="F962" t="str">
            <v>G</v>
          </cell>
          <cell r="G962" t="e">
            <v>#N/A</v>
          </cell>
          <cell r="H962" t="e">
            <v>#N/A</v>
          </cell>
          <cell r="I962" t="e">
            <v>#N/A</v>
          </cell>
          <cell r="J962" t="e">
            <v>#N/A</v>
          </cell>
          <cell r="K962" t="e">
            <v>#N/A</v>
          </cell>
          <cell r="L962" t="e">
            <v>#N/A</v>
          </cell>
          <cell r="M962" t="e">
            <v>#N/A</v>
          </cell>
          <cell r="N962" t="e">
            <v>#N/A</v>
          </cell>
          <cell r="O962" t="e">
            <v>#N/A</v>
          </cell>
          <cell r="P962" t="e">
            <v>#N/A</v>
          </cell>
          <cell r="Q962">
            <v>650</v>
          </cell>
          <cell r="R962">
            <v>493.757329875312</v>
          </cell>
          <cell r="S962">
            <v>0.75962666134663381</v>
          </cell>
        </row>
        <row r="963">
          <cell r="D963" t="str">
            <v>2000Colombia</v>
          </cell>
          <cell r="E963" t="str">
            <v>Arabica</v>
          </cell>
          <cell r="F963" t="str">
            <v>P</v>
          </cell>
          <cell r="G963" t="e">
            <v>#N/A</v>
          </cell>
          <cell r="H963" t="e">
            <v>#N/A</v>
          </cell>
          <cell r="I963" t="e">
            <v>#N/A</v>
          </cell>
          <cell r="J963" t="e">
            <v>#N/A</v>
          </cell>
          <cell r="K963" t="e">
            <v>#N/A</v>
          </cell>
          <cell r="L963" t="e">
            <v>#N/A</v>
          </cell>
          <cell r="M963" t="e">
            <v>#N/A</v>
          </cell>
          <cell r="N963" t="e">
            <v>#N/A</v>
          </cell>
          <cell r="O963" t="e">
            <v>#N/A</v>
          </cell>
          <cell r="P963" t="e">
            <v>#N/A</v>
          </cell>
          <cell r="Q963">
            <v>2748.6316666666667</v>
          </cell>
          <cell r="R963">
            <v>2087.9038416666699</v>
          </cell>
          <cell r="S963">
            <v>0.75961572697687874</v>
          </cell>
        </row>
        <row r="964">
          <cell r="D964" t="str">
            <v>1983Colombia</v>
          </cell>
          <cell r="E964" t="str">
            <v>Arabica</v>
          </cell>
          <cell r="F964" t="str">
            <v>P</v>
          </cell>
          <cell r="G964" t="e">
            <v>#N/A</v>
          </cell>
          <cell r="H964" t="e">
            <v>#N/A</v>
          </cell>
          <cell r="I964" t="e">
            <v>#N/A</v>
          </cell>
          <cell r="J964" t="e">
            <v>#N/A</v>
          </cell>
          <cell r="K964" t="e">
            <v>#N/A</v>
          </cell>
          <cell r="L964" t="e">
            <v>#N/A</v>
          </cell>
          <cell r="M964" t="e">
            <v>#N/A</v>
          </cell>
          <cell r="N964" t="e">
            <v>#N/A</v>
          </cell>
          <cell r="O964" t="e">
            <v>#N/A</v>
          </cell>
          <cell r="P964" t="e">
            <v>#N/A</v>
          </cell>
          <cell r="Q964">
            <v>103.90749999999998</v>
          </cell>
          <cell r="R964">
            <v>78.854299999583304</v>
          </cell>
          <cell r="S964">
            <v>0.75888939681527623</v>
          </cell>
        </row>
        <row r="965">
          <cell r="D965" t="str">
            <v>1988Colombia</v>
          </cell>
          <cell r="E965" t="str">
            <v>Arabica</v>
          </cell>
          <cell r="F965" t="str">
            <v>P</v>
          </cell>
          <cell r="G965" t="e">
            <v>#N/A</v>
          </cell>
          <cell r="H965" t="e">
            <v>#N/A</v>
          </cell>
          <cell r="I965" t="e">
            <v>#N/A</v>
          </cell>
          <cell r="J965" t="e">
            <v>#N/A</v>
          </cell>
          <cell r="K965" t="e">
            <v>#N/A</v>
          </cell>
          <cell r="L965" t="e">
            <v>#N/A</v>
          </cell>
          <cell r="M965" t="e">
            <v>#N/A</v>
          </cell>
          <cell r="N965" t="e">
            <v>#N/A</v>
          </cell>
          <cell r="O965" t="e">
            <v>#N/A</v>
          </cell>
          <cell r="P965" t="e">
            <v>#N/A</v>
          </cell>
          <cell r="Q965">
            <v>394.89499999999998</v>
          </cell>
          <cell r="R965">
            <v>299.17383333333299</v>
          </cell>
          <cell r="S965">
            <v>0.75760349797625448</v>
          </cell>
        </row>
        <row r="966">
          <cell r="D966" t="str">
            <v>2015Uganda</v>
          </cell>
          <cell r="E966" t="str">
            <v>Robusta</v>
          </cell>
          <cell r="F966" t="str">
            <v>G</v>
          </cell>
          <cell r="G966">
            <v>7.6050000000000004</v>
          </cell>
          <cell r="H966">
            <v>7.6675000000000004</v>
          </cell>
          <cell r="I966">
            <v>7.48</v>
          </cell>
          <cell r="J966">
            <v>7.5425000000000004</v>
          </cell>
          <cell r="K966">
            <v>7.6475000000000009</v>
          </cell>
          <cell r="L966">
            <v>7.5625</v>
          </cell>
          <cell r="M966">
            <v>10</v>
          </cell>
          <cell r="N966">
            <v>10</v>
          </cell>
          <cell r="O966">
            <v>10</v>
          </cell>
          <cell r="P966">
            <v>7.6675000000000004</v>
          </cell>
          <cell r="Q966">
            <v>4280.833333333333</v>
          </cell>
          <cell r="R966">
            <v>3240.64542033826</v>
          </cell>
          <cell r="S966">
            <v>0.75701275149034697</v>
          </cell>
        </row>
        <row r="967">
          <cell r="D967" t="str">
            <v>1998Peru</v>
          </cell>
          <cell r="E967" t="str">
            <v>Arabica</v>
          </cell>
          <cell r="F967" t="str">
            <v>P</v>
          </cell>
          <cell r="G967" t="e">
            <v>#N/A</v>
          </cell>
          <cell r="H967" t="e">
            <v>#N/A</v>
          </cell>
          <cell r="I967" t="e">
            <v>#N/A</v>
          </cell>
          <cell r="J967" t="e">
            <v>#N/A</v>
          </cell>
          <cell r="K967" t="e">
            <v>#N/A</v>
          </cell>
          <cell r="L967" t="e">
            <v>#N/A</v>
          </cell>
          <cell r="M967" t="e">
            <v>#N/A</v>
          </cell>
          <cell r="N967" t="e">
            <v>#N/A</v>
          </cell>
          <cell r="O967" t="e">
            <v>#N/A</v>
          </cell>
          <cell r="P967" t="e">
            <v>#N/A</v>
          </cell>
          <cell r="Q967">
            <v>3.8708333333333336</v>
          </cell>
          <cell r="R967">
            <v>2.93</v>
          </cell>
          <cell r="S967">
            <v>0.75694294940796558</v>
          </cell>
        </row>
        <row r="968">
          <cell r="D968" t="str">
            <v>1999Philippines</v>
          </cell>
          <cell r="E968" t="str">
            <v>Robusta</v>
          </cell>
          <cell r="F968" t="str">
            <v>G</v>
          </cell>
          <cell r="G968" t="e">
            <v>#N/A</v>
          </cell>
          <cell r="H968" t="e">
            <v>#N/A</v>
          </cell>
          <cell r="I968" t="e">
            <v>#N/A</v>
          </cell>
          <cell r="J968" t="e">
            <v>#N/A</v>
          </cell>
          <cell r="K968" t="e">
            <v>#N/A</v>
          </cell>
          <cell r="L968" t="e">
            <v>#N/A</v>
          </cell>
          <cell r="M968" t="e">
            <v>#N/A</v>
          </cell>
          <cell r="N968" t="e">
            <v>#N/A</v>
          </cell>
          <cell r="O968" t="e">
            <v>#N/A</v>
          </cell>
          <cell r="P968" t="e">
            <v>#N/A</v>
          </cell>
          <cell r="Q968">
            <v>51.674166666666672</v>
          </cell>
          <cell r="R968">
            <v>39.088983333333303</v>
          </cell>
          <cell r="S968">
            <v>0.75645116031543747</v>
          </cell>
        </row>
        <row r="969">
          <cell r="D969" t="str">
            <v>1988Ethiopia, The Federal Dem. Rep. of</v>
          </cell>
          <cell r="E969" t="str">
            <v>Arabica</v>
          </cell>
          <cell r="F969" t="str">
            <v>G</v>
          </cell>
          <cell r="G969" t="e">
            <v>#N/A</v>
          </cell>
          <cell r="H969" t="e">
            <v>#N/A</v>
          </cell>
          <cell r="I969" t="e">
            <v>#N/A</v>
          </cell>
          <cell r="J969" t="e">
            <v>#N/A</v>
          </cell>
          <cell r="K969" t="e">
            <v>#N/A</v>
          </cell>
          <cell r="L969" t="e">
            <v>#N/A</v>
          </cell>
          <cell r="M969" t="e">
            <v>#N/A</v>
          </cell>
          <cell r="N969" t="e">
            <v>#N/A</v>
          </cell>
          <cell r="O969" t="e">
            <v>#N/A</v>
          </cell>
          <cell r="P969" t="e">
            <v>#N/A</v>
          </cell>
          <cell r="Q969">
            <v>2.7366666666666668</v>
          </cell>
          <cell r="R969">
            <v>2.0699999999999998</v>
          </cell>
          <cell r="S969">
            <v>0.75639464068209494</v>
          </cell>
        </row>
        <row r="970">
          <cell r="D970" t="str">
            <v>1986Burundi</v>
          </cell>
          <cell r="E970" t="str">
            <v>Arabica</v>
          </cell>
          <cell r="F970" t="str">
            <v>P</v>
          </cell>
          <cell r="G970" t="e">
            <v>#N/A</v>
          </cell>
          <cell r="H970" t="e">
            <v>#N/A</v>
          </cell>
          <cell r="I970" t="e">
            <v>#N/A</v>
          </cell>
          <cell r="J970" t="e">
            <v>#N/A</v>
          </cell>
          <cell r="K970" t="e">
            <v>#N/A</v>
          </cell>
          <cell r="L970" t="e">
            <v>#N/A</v>
          </cell>
          <cell r="M970" t="e">
            <v>#N/A</v>
          </cell>
          <cell r="N970" t="e">
            <v>#N/A</v>
          </cell>
          <cell r="O970" t="e">
            <v>#N/A</v>
          </cell>
          <cell r="P970" t="e">
            <v>#N/A</v>
          </cell>
          <cell r="Q970">
            <v>151.25</v>
          </cell>
          <cell r="R970">
            <v>114.171083333167</v>
          </cell>
          <cell r="S970">
            <v>0.75485013773994714</v>
          </cell>
        </row>
        <row r="971">
          <cell r="D971" t="str">
            <v>2009Uganda</v>
          </cell>
          <cell r="E971" t="str">
            <v>Arabica</v>
          </cell>
          <cell r="F971" t="str">
            <v>G</v>
          </cell>
          <cell r="G971" t="e">
            <v>#N/A</v>
          </cell>
          <cell r="H971" t="e">
            <v>#N/A</v>
          </cell>
          <cell r="I971" t="e">
            <v>#N/A</v>
          </cell>
          <cell r="J971" t="e">
            <v>#N/A</v>
          </cell>
          <cell r="K971" t="e">
            <v>#N/A</v>
          </cell>
          <cell r="L971" t="e">
            <v>#N/A</v>
          </cell>
          <cell r="M971" t="e">
            <v>#N/A</v>
          </cell>
          <cell r="N971" t="e">
            <v>#N/A</v>
          </cell>
          <cell r="O971" t="e">
            <v>#N/A</v>
          </cell>
          <cell r="P971" t="e">
            <v>#N/A</v>
          </cell>
          <cell r="Q971">
            <v>2691.25</v>
          </cell>
          <cell r="R971">
            <v>2030.4880743341801</v>
          </cell>
          <cell r="S971">
            <v>0.75447768670104232</v>
          </cell>
        </row>
        <row r="972">
          <cell r="D972" t="str">
            <v>1992Ethiopia, The Federal Dem. Rep. of</v>
          </cell>
          <cell r="E972" t="str">
            <v>Arabica</v>
          </cell>
          <cell r="F972" t="str">
            <v>G</v>
          </cell>
          <cell r="G972" t="e">
            <v>#N/A</v>
          </cell>
          <cell r="H972" t="e">
            <v>#N/A</v>
          </cell>
          <cell r="I972" t="e">
            <v>#N/A</v>
          </cell>
          <cell r="J972" t="e">
            <v>#N/A</v>
          </cell>
          <cell r="K972" t="e">
            <v>#N/A</v>
          </cell>
          <cell r="L972" t="e">
            <v>#N/A</v>
          </cell>
          <cell r="M972" t="e">
            <v>#N/A</v>
          </cell>
          <cell r="N972" t="e">
            <v>#N/A</v>
          </cell>
          <cell r="O972" t="e">
            <v>#N/A</v>
          </cell>
          <cell r="P972" t="e">
            <v>#N/A</v>
          </cell>
          <cell r="Q972">
            <v>3.7149999999999999</v>
          </cell>
          <cell r="R972">
            <v>2.8025000000000002</v>
          </cell>
          <cell r="S972">
            <v>0.75437415881561243</v>
          </cell>
        </row>
        <row r="973">
          <cell r="D973" t="str">
            <v>1987Indonesia</v>
          </cell>
          <cell r="E973" t="str">
            <v>Robusta</v>
          </cell>
          <cell r="F973" t="str">
            <v>G</v>
          </cell>
          <cell r="G973" t="e">
            <v>#N/A</v>
          </cell>
          <cell r="H973" t="e">
            <v>#N/A</v>
          </cell>
          <cell r="I973" t="e">
            <v>#N/A</v>
          </cell>
          <cell r="J973" t="e">
            <v>#N/A</v>
          </cell>
          <cell r="K973" t="e">
            <v>#N/A</v>
          </cell>
          <cell r="L973" t="e">
            <v>#N/A</v>
          </cell>
          <cell r="M973" t="e">
            <v>#N/A</v>
          </cell>
          <cell r="N973" t="e">
            <v>#N/A</v>
          </cell>
          <cell r="O973" t="e">
            <v>#N/A</v>
          </cell>
          <cell r="P973" t="e">
            <v>#N/A</v>
          </cell>
          <cell r="Q973">
            <v>2181.0833333333335</v>
          </cell>
          <cell r="R973">
            <v>1643.8483333333299</v>
          </cell>
          <cell r="S973">
            <v>0.75368433118098643</v>
          </cell>
        </row>
        <row r="974">
          <cell r="D974" t="str">
            <v>1991India</v>
          </cell>
          <cell r="E974" t="str">
            <v>Arabica</v>
          </cell>
          <cell r="F974" t="str">
            <v>G</v>
          </cell>
          <cell r="G974" t="e">
            <v>#N/A</v>
          </cell>
          <cell r="H974" t="e">
            <v>#N/A</v>
          </cell>
          <cell r="I974" t="e">
            <v>#N/A</v>
          </cell>
          <cell r="J974" t="e">
            <v>#N/A</v>
          </cell>
          <cell r="K974" t="e">
            <v>#N/A</v>
          </cell>
          <cell r="L974" t="e">
            <v>#N/A</v>
          </cell>
          <cell r="M974" t="e">
            <v>#N/A</v>
          </cell>
          <cell r="N974" t="e">
            <v>#N/A</v>
          </cell>
          <cell r="O974" t="e">
            <v>#N/A</v>
          </cell>
          <cell r="P974" t="e">
            <v>#N/A</v>
          </cell>
          <cell r="Q974">
            <v>30.192499999999999</v>
          </cell>
          <cell r="R974">
            <v>22.742433333333299</v>
          </cell>
          <cell r="S974">
            <v>0.75324777124561726</v>
          </cell>
        </row>
        <row r="975">
          <cell r="D975" t="str">
            <v>1977Sierra Leone</v>
          </cell>
          <cell r="E975" t="str">
            <v>Robusta</v>
          </cell>
          <cell r="F975" t="str">
            <v>Ton</v>
          </cell>
          <cell r="G975" t="e">
            <v>#N/A</v>
          </cell>
          <cell r="H975" t="e">
            <v>#N/A</v>
          </cell>
          <cell r="I975" t="e">
            <v>#N/A</v>
          </cell>
          <cell r="J975" t="e">
            <v>#N/A</v>
          </cell>
          <cell r="K975" t="e">
            <v>#N/A</v>
          </cell>
          <cell r="L975" t="e">
            <v>#N/A</v>
          </cell>
          <cell r="M975" t="e">
            <v>#N/A</v>
          </cell>
          <cell r="N975" t="e">
            <v>#N/A</v>
          </cell>
          <cell r="O975" t="e">
            <v>#N/A</v>
          </cell>
          <cell r="P975" t="e">
            <v>#N/A</v>
          </cell>
          <cell r="Q975">
            <v>1.5225</v>
          </cell>
          <cell r="R975">
            <v>1.14649666575</v>
          </cell>
          <cell r="S975">
            <v>0.75303557684729061</v>
          </cell>
        </row>
        <row r="976">
          <cell r="D976" t="str">
            <v>1981Ecuador</v>
          </cell>
          <cell r="E976" t="str">
            <v>Arabica</v>
          </cell>
          <cell r="F976" t="str">
            <v>G</v>
          </cell>
          <cell r="G976" t="e">
            <v>#N/A</v>
          </cell>
          <cell r="H976" t="e">
            <v>#N/A</v>
          </cell>
          <cell r="I976" t="e">
            <v>#N/A</v>
          </cell>
          <cell r="J976" t="e">
            <v>#N/A</v>
          </cell>
          <cell r="K976" t="e">
            <v>#N/A</v>
          </cell>
          <cell r="L976" t="e">
            <v>#N/A</v>
          </cell>
          <cell r="M976" t="e">
            <v>#N/A</v>
          </cell>
          <cell r="N976" t="e">
            <v>#N/A</v>
          </cell>
          <cell r="O976" t="e">
            <v>#N/A</v>
          </cell>
          <cell r="P976" t="e">
            <v>#N/A</v>
          </cell>
          <cell r="Q976">
            <v>33.205833333333338</v>
          </cell>
          <cell r="R976">
            <v>24.999999999</v>
          </cell>
          <cell r="S976">
            <v>0.75287976507139798</v>
          </cell>
        </row>
        <row r="977">
          <cell r="D977" t="str">
            <v>1987CÃ´te d'Ivoire</v>
          </cell>
          <cell r="E977" t="str">
            <v>Robusta</v>
          </cell>
          <cell r="F977" t="str">
            <v>G</v>
          </cell>
          <cell r="G977" t="e">
            <v>#N/A</v>
          </cell>
          <cell r="H977" t="e">
            <v>#N/A</v>
          </cell>
          <cell r="I977" t="e">
            <v>#N/A</v>
          </cell>
          <cell r="J977" t="e">
            <v>#N/A</v>
          </cell>
          <cell r="K977" t="e">
            <v>#N/A</v>
          </cell>
          <cell r="L977" t="e">
            <v>#N/A</v>
          </cell>
          <cell r="M977" t="e">
            <v>#N/A</v>
          </cell>
          <cell r="N977" t="e">
            <v>#N/A</v>
          </cell>
          <cell r="O977" t="e">
            <v>#N/A</v>
          </cell>
          <cell r="P977" t="e">
            <v>#N/A</v>
          </cell>
          <cell r="Q977">
            <v>400</v>
          </cell>
          <cell r="R977">
            <v>300.53656240147802</v>
          </cell>
          <cell r="S977">
            <v>0.75134140600369503</v>
          </cell>
        </row>
        <row r="978">
          <cell r="D978" t="str">
            <v>1987Togo</v>
          </cell>
          <cell r="E978" t="str">
            <v>Robusta</v>
          </cell>
          <cell r="F978" t="str">
            <v>G</v>
          </cell>
          <cell r="G978" t="e">
            <v>#N/A</v>
          </cell>
          <cell r="H978" t="e">
            <v>#N/A</v>
          </cell>
          <cell r="I978" t="e">
            <v>#N/A</v>
          </cell>
          <cell r="J978" t="e">
            <v>#N/A</v>
          </cell>
          <cell r="K978" t="e">
            <v>#N/A</v>
          </cell>
          <cell r="L978" t="e">
            <v>#N/A</v>
          </cell>
          <cell r="M978" t="e">
            <v>#N/A</v>
          </cell>
          <cell r="N978" t="e">
            <v>#N/A</v>
          </cell>
          <cell r="O978" t="e">
            <v>#N/A</v>
          </cell>
          <cell r="P978" t="e">
            <v>#N/A</v>
          </cell>
          <cell r="Q978">
            <v>400</v>
          </cell>
          <cell r="R978">
            <v>300.53656240147802</v>
          </cell>
          <cell r="S978">
            <v>0.75134140600369503</v>
          </cell>
        </row>
        <row r="979">
          <cell r="D979" t="str">
            <v>1990Kenya</v>
          </cell>
          <cell r="E979" t="str">
            <v>Arabica</v>
          </cell>
          <cell r="F979" t="str">
            <v>G</v>
          </cell>
          <cell r="G979" t="e">
            <v>#N/A</v>
          </cell>
          <cell r="H979" t="e">
            <v>#N/A</v>
          </cell>
          <cell r="I979" t="e">
            <v>#N/A</v>
          </cell>
          <cell r="J979" t="e">
            <v>#N/A</v>
          </cell>
          <cell r="K979" t="e">
            <v>#N/A</v>
          </cell>
          <cell r="L979" t="e">
            <v>#N/A</v>
          </cell>
          <cell r="M979" t="e">
            <v>#N/A</v>
          </cell>
          <cell r="N979" t="e">
            <v>#N/A</v>
          </cell>
          <cell r="O979" t="e">
            <v>#N/A</v>
          </cell>
          <cell r="P979" t="e">
            <v>#N/A</v>
          </cell>
          <cell r="Q979">
            <v>30.602500000000003</v>
          </cell>
          <cell r="R979">
            <v>22.914766666666701</v>
          </cell>
          <cell r="S979">
            <v>0.74878740843613101</v>
          </cell>
        </row>
        <row r="980">
          <cell r="D980" t="str">
            <v>1999Papua New Guinea</v>
          </cell>
          <cell r="E980" t="str">
            <v>Arabica</v>
          </cell>
          <cell r="F980" t="str">
            <v>G</v>
          </cell>
          <cell r="G980" t="e">
            <v>#N/A</v>
          </cell>
          <cell r="H980" t="e">
            <v>#N/A</v>
          </cell>
          <cell r="I980" t="e">
            <v>#N/A</v>
          </cell>
          <cell r="J980" t="e">
            <v>#N/A</v>
          </cell>
          <cell r="K980" t="e">
            <v>#N/A</v>
          </cell>
          <cell r="L980" t="e">
            <v>#N/A</v>
          </cell>
          <cell r="M980" t="e">
            <v>#N/A</v>
          </cell>
          <cell r="N980" t="e">
            <v>#N/A</v>
          </cell>
          <cell r="O980" t="e">
            <v>#N/A</v>
          </cell>
          <cell r="P980" t="e">
            <v>#N/A</v>
          </cell>
          <cell r="Q980">
            <v>3.4341666666666675</v>
          </cell>
          <cell r="R980">
            <v>2.5707724999999999</v>
          </cell>
          <cell r="S980">
            <v>0.74858699344819202</v>
          </cell>
        </row>
        <row r="981">
          <cell r="D981" t="str">
            <v>1983Thailand</v>
          </cell>
          <cell r="E981" t="str">
            <v>Robusta</v>
          </cell>
          <cell r="F981" t="str">
            <v>G</v>
          </cell>
          <cell r="G981" t="e">
            <v>#N/A</v>
          </cell>
          <cell r="H981" t="e">
            <v>#N/A</v>
          </cell>
          <cell r="I981" t="e">
            <v>#N/A</v>
          </cell>
          <cell r="J981" t="e">
            <v>#N/A</v>
          </cell>
          <cell r="K981" t="e">
            <v>#N/A</v>
          </cell>
          <cell r="L981" t="e">
            <v>#N/A</v>
          </cell>
          <cell r="M981" t="e">
            <v>#N/A</v>
          </cell>
          <cell r="N981" t="e">
            <v>#N/A</v>
          </cell>
          <cell r="O981" t="e">
            <v>#N/A</v>
          </cell>
          <cell r="P981" t="e">
            <v>#N/A</v>
          </cell>
          <cell r="Q981">
            <v>30.73</v>
          </cell>
          <cell r="R981">
            <v>23.000116042057702</v>
          </cell>
          <cell r="S981">
            <v>0.74845805538749433</v>
          </cell>
        </row>
        <row r="982">
          <cell r="D982" t="str">
            <v>2003Philippines</v>
          </cell>
          <cell r="E982" t="str">
            <v>Arabica</v>
          </cell>
          <cell r="F982" t="str">
            <v>G</v>
          </cell>
          <cell r="G982" t="e">
            <v>#N/A</v>
          </cell>
          <cell r="H982" t="e">
            <v>#N/A</v>
          </cell>
          <cell r="I982" t="e">
            <v>#N/A</v>
          </cell>
          <cell r="J982" t="e">
            <v>#N/A</v>
          </cell>
          <cell r="K982" t="e">
            <v>#N/A</v>
          </cell>
          <cell r="L982" t="e">
            <v>#N/A</v>
          </cell>
          <cell r="M982" t="e">
            <v>#N/A</v>
          </cell>
          <cell r="N982" t="e">
            <v>#N/A</v>
          </cell>
          <cell r="O982" t="e">
            <v>#N/A</v>
          </cell>
          <cell r="P982" t="e">
            <v>#N/A</v>
          </cell>
          <cell r="Q982">
            <v>72.458333333333329</v>
          </cell>
          <cell r="R982">
            <v>54.203333333333298</v>
          </cell>
          <cell r="S982">
            <v>0.74806210465784895</v>
          </cell>
        </row>
        <row r="983">
          <cell r="D983" t="str">
            <v>1997Indonesia</v>
          </cell>
          <cell r="E983" t="str">
            <v>Robusta</v>
          </cell>
          <cell r="F983" t="str">
            <v>G</v>
          </cell>
          <cell r="G983" t="e">
            <v>#N/A</v>
          </cell>
          <cell r="H983" t="e">
            <v>#N/A</v>
          </cell>
          <cell r="I983" t="e">
            <v>#N/A</v>
          </cell>
          <cell r="J983" t="e">
            <v>#N/A</v>
          </cell>
          <cell r="K983" t="e">
            <v>#N/A</v>
          </cell>
          <cell r="L983" t="e">
            <v>#N/A</v>
          </cell>
          <cell r="M983" t="e">
            <v>#N/A</v>
          </cell>
          <cell r="N983" t="e">
            <v>#N/A</v>
          </cell>
          <cell r="O983" t="e">
            <v>#N/A</v>
          </cell>
          <cell r="P983" t="e">
            <v>#N/A</v>
          </cell>
          <cell r="Q983">
            <v>3895.2083333333335</v>
          </cell>
          <cell r="R983">
            <v>2909.38</v>
          </cell>
          <cell r="S983">
            <v>0.74691255281595981</v>
          </cell>
        </row>
        <row r="984">
          <cell r="D984" t="str">
            <v>1998Trinidad and Tobago</v>
          </cell>
          <cell r="E984" t="str">
            <v>Robusta</v>
          </cell>
          <cell r="F984" t="str">
            <v>G</v>
          </cell>
          <cell r="G984" t="e">
            <v>#N/A</v>
          </cell>
          <cell r="H984" t="e">
            <v>#N/A</v>
          </cell>
          <cell r="I984" t="e">
            <v>#N/A</v>
          </cell>
          <cell r="J984" t="e">
            <v>#N/A</v>
          </cell>
          <cell r="K984" t="e">
            <v>#N/A</v>
          </cell>
          <cell r="L984" t="e">
            <v>#N/A</v>
          </cell>
          <cell r="M984" t="e">
            <v>#N/A</v>
          </cell>
          <cell r="N984" t="e">
            <v>#N/A</v>
          </cell>
          <cell r="O984" t="e">
            <v>#N/A</v>
          </cell>
          <cell r="P984" t="e">
            <v>#N/A</v>
          </cell>
          <cell r="Q984">
            <v>8.4349999999999987</v>
          </cell>
          <cell r="R984">
            <v>6.2983074999999999</v>
          </cell>
          <cell r="S984">
            <v>0.746687314759929</v>
          </cell>
        </row>
        <row r="985">
          <cell r="D985" t="str">
            <v>1997Ecuador</v>
          </cell>
          <cell r="E985" t="str">
            <v>Robusta</v>
          </cell>
          <cell r="F985" t="str">
            <v>G</v>
          </cell>
          <cell r="G985" t="e">
            <v>#N/A</v>
          </cell>
          <cell r="H985" t="e">
            <v>#N/A</v>
          </cell>
          <cell r="I985" t="e">
            <v>#N/A</v>
          </cell>
          <cell r="J985" t="e">
            <v>#N/A</v>
          </cell>
          <cell r="K985" t="e">
            <v>#N/A</v>
          </cell>
          <cell r="L985" t="e">
            <v>#N/A</v>
          </cell>
          <cell r="M985" t="e">
            <v>#N/A</v>
          </cell>
          <cell r="N985" t="e">
            <v>#N/A</v>
          </cell>
          <cell r="O985" t="e">
            <v>#N/A</v>
          </cell>
          <cell r="P985" t="e">
            <v>#N/A</v>
          </cell>
          <cell r="Q985">
            <v>5355.083333333333</v>
          </cell>
          <cell r="R985">
            <v>3998.2666666666701</v>
          </cell>
          <cell r="S985">
            <v>0.74663014892392032</v>
          </cell>
        </row>
        <row r="986">
          <cell r="D986" t="str">
            <v>1978Rwanda</v>
          </cell>
          <cell r="E986" t="str">
            <v>Arabica</v>
          </cell>
          <cell r="F986" t="str">
            <v>P</v>
          </cell>
          <cell r="G986" t="e">
            <v>#N/A</v>
          </cell>
          <cell r="H986" t="e">
            <v>#N/A</v>
          </cell>
          <cell r="I986" t="e">
            <v>#N/A</v>
          </cell>
          <cell r="J986" t="e">
            <v>#N/A</v>
          </cell>
          <cell r="K986" t="e">
            <v>#N/A</v>
          </cell>
          <cell r="L986" t="e">
            <v>#N/A</v>
          </cell>
          <cell r="M986" t="e">
            <v>#N/A</v>
          </cell>
          <cell r="N986" t="e">
            <v>#N/A</v>
          </cell>
          <cell r="O986" t="e">
            <v>#N/A</v>
          </cell>
          <cell r="P986" t="e">
            <v>#N/A</v>
          </cell>
          <cell r="Q986">
            <v>120</v>
          </cell>
          <cell r="R986">
            <v>89.487906554666694</v>
          </cell>
          <cell r="S986">
            <v>0.74573255462222243</v>
          </cell>
        </row>
        <row r="987">
          <cell r="D987" t="str">
            <v>1988CÃ´te d'Ivoire</v>
          </cell>
          <cell r="E987" t="str">
            <v>Robusta</v>
          </cell>
          <cell r="F987" t="str">
            <v>G</v>
          </cell>
          <cell r="G987" t="e">
            <v>#N/A</v>
          </cell>
          <cell r="H987" t="e">
            <v>#N/A</v>
          </cell>
          <cell r="I987" t="e">
            <v>#N/A</v>
          </cell>
          <cell r="J987" t="e">
            <v>#N/A</v>
          </cell>
          <cell r="K987" t="e">
            <v>#N/A</v>
          </cell>
          <cell r="L987" t="e">
            <v>#N/A</v>
          </cell>
          <cell r="M987" t="e">
            <v>#N/A</v>
          </cell>
          <cell r="N987" t="e">
            <v>#N/A</v>
          </cell>
          <cell r="O987" t="e">
            <v>#N/A</v>
          </cell>
          <cell r="P987" t="e">
            <v>#N/A</v>
          </cell>
          <cell r="Q987">
            <v>400</v>
          </cell>
          <cell r="R987">
            <v>297.84821881937802</v>
          </cell>
          <cell r="S987">
            <v>0.74462054704844505</v>
          </cell>
        </row>
        <row r="988">
          <cell r="D988" t="str">
            <v>1997Trinidad and Tobago</v>
          </cell>
          <cell r="E988" t="str">
            <v>Robusta</v>
          </cell>
          <cell r="F988" t="str">
            <v>G</v>
          </cell>
          <cell r="G988" t="e">
            <v>#N/A</v>
          </cell>
          <cell r="H988" t="e">
            <v>#N/A</v>
          </cell>
          <cell r="I988" t="e">
            <v>#N/A</v>
          </cell>
          <cell r="J988" t="e">
            <v>#N/A</v>
          </cell>
          <cell r="K988" t="e">
            <v>#N/A</v>
          </cell>
          <cell r="L988" t="e">
            <v>#N/A</v>
          </cell>
          <cell r="M988" t="e">
            <v>#N/A</v>
          </cell>
          <cell r="N988" t="e">
            <v>#N/A</v>
          </cell>
          <cell r="O988" t="e">
            <v>#N/A</v>
          </cell>
          <cell r="P988" t="e">
            <v>#N/A</v>
          </cell>
          <cell r="Q988">
            <v>8.42</v>
          </cell>
          <cell r="R988">
            <v>6.2516783333333299</v>
          </cell>
          <cell r="S988">
            <v>0.74247961203483726</v>
          </cell>
        </row>
        <row r="989">
          <cell r="D989" t="str">
            <v>1990Ethiopia, The Federal Dem. Rep. of</v>
          </cell>
          <cell r="E989" t="str">
            <v>Arabica</v>
          </cell>
          <cell r="F989" t="str">
            <v>G</v>
          </cell>
          <cell r="G989" t="e">
            <v>#N/A</v>
          </cell>
          <cell r="H989" t="e">
            <v>#N/A</v>
          </cell>
          <cell r="I989" t="e">
            <v>#N/A</v>
          </cell>
          <cell r="J989" t="e">
            <v>#N/A</v>
          </cell>
          <cell r="K989" t="e">
            <v>#N/A</v>
          </cell>
          <cell r="L989" t="e">
            <v>#N/A</v>
          </cell>
          <cell r="M989" t="e">
            <v>#N/A</v>
          </cell>
          <cell r="N989" t="e">
            <v>#N/A</v>
          </cell>
          <cell r="O989" t="e">
            <v>#N/A</v>
          </cell>
          <cell r="P989" t="e">
            <v>#N/A</v>
          </cell>
          <cell r="Q989">
            <v>2.7899999999999996</v>
          </cell>
          <cell r="R989">
            <v>2.0699999999999998</v>
          </cell>
          <cell r="S989">
            <v>0.74193548387096775</v>
          </cell>
        </row>
        <row r="990">
          <cell r="D990" t="str">
            <v>1982Ecuador</v>
          </cell>
          <cell r="E990" t="str">
            <v>Arabica</v>
          </cell>
          <cell r="F990" t="str">
            <v>G</v>
          </cell>
          <cell r="G990" t="e">
            <v>#N/A</v>
          </cell>
          <cell r="H990" t="e">
            <v>#N/A</v>
          </cell>
          <cell r="I990" t="e">
            <v>#N/A</v>
          </cell>
          <cell r="J990" t="e">
            <v>#N/A</v>
          </cell>
          <cell r="K990" t="e">
            <v>#N/A</v>
          </cell>
          <cell r="L990" t="e">
            <v>#N/A</v>
          </cell>
          <cell r="M990" t="e">
            <v>#N/A</v>
          </cell>
          <cell r="N990" t="e">
            <v>#N/A</v>
          </cell>
          <cell r="O990" t="e">
            <v>#N/A</v>
          </cell>
          <cell r="P990" t="e">
            <v>#N/A</v>
          </cell>
          <cell r="Q990">
            <v>40.519166666666671</v>
          </cell>
          <cell r="R990">
            <v>30.025833332333299</v>
          </cell>
          <cell r="S990">
            <v>0.74102790857824397</v>
          </cell>
        </row>
        <row r="991">
          <cell r="D991" t="str">
            <v>2018CÃ´te d'Ivoire</v>
          </cell>
          <cell r="E991" t="str">
            <v>Robusta</v>
          </cell>
          <cell r="F991" t="str">
            <v>G</v>
          </cell>
          <cell r="G991" t="e">
            <v>#N/A</v>
          </cell>
          <cell r="H991" t="e">
            <v>#N/A</v>
          </cell>
          <cell r="I991" t="e">
            <v>#N/A</v>
          </cell>
          <cell r="J991" t="e">
            <v>#N/A</v>
          </cell>
          <cell r="K991" t="e">
            <v>#N/A</v>
          </cell>
          <cell r="L991" t="e">
            <v>#N/A</v>
          </cell>
          <cell r="M991" t="e">
            <v>#N/A</v>
          </cell>
          <cell r="N991" t="e">
            <v>#N/A</v>
          </cell>
          <cell r="O991" t="e">
            <v>#N/A</v>
          </cell>
          <cell r="P991" t="e">
            <v>#N/A</v>
          </cell>
          <cell r="Q991">
            <v>750</v>
          </cell>
          <cell r="R991">
            <v>555.44645839822601</v>
          </cell>
          <cell r="S991">
            <v>0.74059527786430135</v>
          </cell>
        </row>
        <row r="992">
          <cell r="D992" t="str">
            <v>1979Cameroon</v>
          </cell>
          <cell r="E992" t="str">
            <v>Robusta</v>
          </cell>
          <cell r="F992" t="str">
            <v>G</v>
          </cell>
          <cell r="G992" t="e">
            <v>#N/A</v>
          </cell>
          <cell r="H992" t="e">
            <v>#N/A</v>
          </cell>
          <cell r="I992" t="e">
            <v>#N/A</v>
          </cell>
          <cell r="J992" t="e">
            <v>#N/A</v>
          </cell>
          <cell r="K992" t="e">
            <v>#N/A</v>
          </cell>
          <cell r="L992" t="e">
            <v>#N/A</v>
          </cell>
          <cell r="M992" t="e">
            <v>#N/A</v>
          </cell>
          <cell r="N992" t="e">
            <v>#N/A</v>
          </cell>
          <cell r="O992" t="e">
            <v>#N/A</v>
          </cell>
          <cell r="P992" t="e">
            <v>#N/A</v>
          </cell>
          <cell r="Q992">
            <v>287.5</v>
          </cell>
          <cell r="R992">
            <v>212.721644262377</v>
          </cell>
          <cell r="S992">
            <v>0.73990137134739831</v>
          </cell>
        </row>
        <row r="993">
          <cell r="D993" t="str">
            <v>1995Togo</v>
          </cell>
          <cell r="E993" t="str">
            <v>Robusta</v>
          </cell>
          <cell r="F993" t="str">
            <v>G</v>
          </cell>
          <cell r="G993" t="e">
            <v>#N/A</v>
          </cell>
          <cell r="H993" t="e">
            <v>#N/A</v>
          </cell>
          <cell r="I993" t="e">
            <v>#N/A</v>
          </cell>
          <cell r="J993" t="e">
            <v>#N/A</v>
          </cell>
          <cell r="K993" t="e">
            <v>#N/A</v>
          </cell>
          <cell r="L993" t="e">
            <v>#N/A</v>
          </cell>
          <cell r="M993" t="e">
            <v>#N/A</v>
          </cell>
          <cell r="N993" t="e">
            <v>#N/A</v>
          </cell>
          <cell r="O993" t="e">
            <v>#N/A</v>
          </cell>
          <cell r="P993" t="e">
            <v>#N/A</v>
          </cell>
          <cell r="Q993">
            <v>675</v>
          </cell>
          <cell r="R993">
            <v>499.14842590131002</v>
          </cell>
          <cell r="S993">
            <v>0.7394791494834223</v>
          </cell>
        </row>
        <row r="994">
          <cell r="D994" t="str">
            <v>1994Guinea</v>
          </cell>
          <cell r="E994" t="str">
            <v>Robusta</v>
          </cell>
          <cell r="F994" t="str">
            <v>G</v>
          </cell>
          <cell r="G994" t="e">
            <v>#N/A</v>
          </cell>
          <cell r="H994" t="e">
            <v>#N/A</v>
          </cell>
          <cell r="I994" t="e">
            <v>#N/A</v>
          </cell>
          <cell r="J994" t="e">
            <v>#N/A</v>
          </cell>
          <cell r="K994" t="e">
            <v>#N/A</v>
          </cell>
          <cell r="L994" t="e">
            <v>#N/A</v>
          </cell>
          <cell r="M994" t="e">
            <v>#N/A</v>
          </cell>
          <cell r="N994" t="e">
            <v>#N/A</v>
          </cell>
          <cell r="O994" t="e">
            <v>#N/A</v>
          </cell>
          <cell r="P994" t="e">
            <v>#N/A</v>
          </cell>
          <cell r="Q994">
            <v>1320.8333333333333</v>
          </cell>
          <cell r="R994">
            <v>976.63641666666695</v>
          </cell>
          <cell r="S994">
            <v>0.73940927444794979</v>
          </cell>
        </row>
        <row r="995">
          <cell r="D995" t="str">
            <v>2006India</v>
          </cell>
          <cell r="E995" t="str">
            <v>Robusta</v>
          </cell>
          <cell r="F995" t="str">
            <v>G</v>
          </cell>
          <cell r="G995" t="e">
            <v>#N/A</v>
          </cell>
          <cell r="H995" t="e">
            <v>#N/A</v>
          </cell>
          <cell r="I995" t="e">
            <v>#N/A</v>
          </cell>
          <cell r="J995" t="e">
            <v>#N/A</v>
          </cell>
          <cell r="K995" t="e">
            <v>#N/A</v>
          </cell>
          <cell r="L995" t="e">
            <v>#N/A</v>
          </cell>
          <cell r="M995" t="e">
            <v>#N/A</v>
          </cell>
          <cell r="N995" t="e">
            <v>#N/A</v>
          </cell>
          <cell r="O995" t="e">
            <v>#N/A</v>
          </cell>
          <cell r="P995" t="e">
            <v>#N/A</v>
          </cell>
          <cell r="Q995">
            <v>61.291666666666664</v>
          </cell>
          <cell r="R995">
            <v>45.3070083333333</v>
          </cell>
          <cell r="S995">
            <v>0.73920339904826593</v>
          </cell>
        </row>
        <row r="996">
          <cell r="D996" t="str">
            <v>2006Philippines</v>
          </cell>
          <cell r="E996" t="str">
            <v>Arabica</v>
          </cell>
          <cell r="F996" t="str">
            <v>G</v>
          </cell>
          <cell r="G996" t="e">
            <v>#N/A</v>
          </cell>
          <cell r="H996" t="e">
            <v>#N/A</v>
          </cell>
          <cell r="I996" t="e">
            <v>#N/A</v>
          </cell>
          <cell r="J996" t="e">
            <v>#N/A</v>
          </cell>
          <cell r="K996" t="e">
            <v>#N/A</v>
          </cell>
          <cell r="L996" t="e">
            <v>#N/A</v>
          </cell>
          <cell r="M996" t="e">
            <v>#N/A</v>
          </cell>
          <cell r="N996" t="e">
            <v>#N/A</v>
          </cell>
          <cell r="O996" t="e">
            <v>#N/A</v>
          </cell>
          <cell r="P996" t="e">
            <v>#N/A</v>
          </cell>
          <cell r="Q996">
            <v>69.423333333333332</v>
          </cell>
          <cell r="R996">
            <v>51.314272500000001</v>
          </cell>
          <cell r="S996">
            <v>0.73915022566860333</v>
          </cell>
        </row>
        <row r="997">
          <cell r="D997" t="str">
            <v>1978Haiti</v>
          </cell>
          <cell r="E997" t="str">
            <v>Arabica</v>
          </cell>
          <cell r="F997" t="str">
            <v>G</v>
          </cell>
          <cell r="G997" t="e">
            <v>#N/A</v>
          </cell>
          <cell r="H997" t="e">
            <v>#N/A</v>
          </cell>
          <cell r="I997" t="e">
            <v>#N/A</v>
          </cell>
          <cell r="J997" t="e">
            <v>#N/A</v>
          </cell>
          <cell r="K997" t="e">
            <v>#N/A</v>
          </cell>
          <cell r="L997" t="e">
            <v>#N/A</v>
          </cell>
          <cell r="M997" t="e">
            <v>#N/A</v>
          </cell>
          <cell r="N997" t="e">
            <v>#N/A</v>
          </cell>
          <cell r="O997" t="e">
            <v>#N/A</v>
          </cell>
          <cell r="P997" t="e">
            <v>#N/A</v>
          </cell>
          <cell r="Q997">
            <v>6.786666666666668</v>
          </cell>
          <cell r="R997">
            <v>4.9999999989999999</v>
          </cell>
          <cell r="S997">
            <v>0.73673870319253421</v>
          </cell>
        </row>
        <row r="998">
          <cell r="D998" t="str">
            <v>1974Kenya</v>
          </cell>
          <cell r="E998" t="str">
            <v>Arabica</v>
          </cell>
          <cell r="F998" t="str">
            <v>G</v>
          </cell>
          <cell r="G998" t="e">
            <v>#N/A</v>
          </cell>
          <cell r="H998" t="e">
            <v>#N/A</v>
          </cell>
          <cell r="I998" t="e">
            <v>#N/A</v>
          </cell>
          <cell r="J998" t="e">
            <v>#N/A</v>
          </cell>
          <cell r="K998" t="e">
            <v>#N/A</v>
          </cell>
          <cell r="L998" t="e">
            <v>#N/A</v>
          </cell>
          <cell r="M998" t="e">
            <v>#N/A</v>
          </cell>
          <cell r="N998" t="e">
            <v>#N/A</v>
          </cell>
          <cell r="O998" t="e">
            <v>#N/A</v>
          </cell>
          <cell r="P998" t="e">
            <v>#N/A</v>
          </cell>
          <cell r="Q998">
            <v>9.7150000000000016</v>
          </cell>
          <cell r="R998">
            <v>7.1428599989999997</v>
          </cell>
          <cell r="S998">
            <v>0.7352403498713328</v>
          </cell>
        </row>
        <row r="999">
          <cell r="D999" t="str">
            <v>1983Papua New Guinea</v>
          </cell>
          <cell r="E999" t="str">
            <v>Arabica</v>
          </cell>
          <cell r="F999" t="str">
            <v>G</v>
          </cell>
          <cell r="G999" t="e">
            <v>#N/A</v>
          </cell>
          <cell r="H999" t="e">
            <v>#N/A</v>
          </cell>
          <cell r="I999" t="e">
            <v>#N/A</v>
          </cell>
          <cell r="J999" t="e">
            <v>#N/A</v>
          </cell>
          <cell r="K999" t="e">
            <v>#N/A</v>
          </cell>
          <cell r="L999" t="e">
            <v>#N/A</v>
          </cell>
          <cell r="M999" t="e">
            <v>#N/A</v>
          </cell>
          <cell r="N999" t="e">
            <v>#N/A</v>
          </cell>
          <cell r="O999" t="e">
            <v>#N/A</v>
          </cell>
          <cell r="P999" t="e">
            <v>#N/A</v>
          </cell>
          <cell r="Q999">
            <v>1.1375</v>
          </cell>
          <cell r="R999">
            <v>0.83614583233333295</v>
          </cell>
          <cell r="S999">
            <v>0.73507325919413891</v>
          </cell>
        </row>
        <row r="1000">
          <cell r="D1000" t="str">
            <v>2013Papua New Guinea</v>
          </cell>
          <cell r="E1000" t="str">
            <v>Arabica</v>
          </cell>
          <cell r="F1000" t="str">
            <v>G</v>
          </cell>
          <cell r="G1000" t="e">
            <v>#N/A</v>
          </cell>
          <cell r="H1000" t="e">
            <v>#N/A</v>
          </cell>
          <cell r="I1000" t="e">
            <v>#N/A</v>
          </cell>
          <cell r="J1000" t="e">
            <v>#N/A</v>
          </cell>
          <cell r="K1000" t="e">
            <v>#N/A</v>
          </cell>
          <cell r="L1000" t="e">
            <v>#N/A</v>
          </cell>
          <cell r="M1000" t="e">
            <v>#N/A</v>
          </cell>
          <cell r="N1000" t="e">
            <v>#N/A</v>
          </cell>
          <cell r="O1000" t="e">
            <v>#N/A</v>
          </cell>
          <cell r="P1000" t="e">
            <v>#N/A</v>
          </cell>
          <cell r="Q1000">
            <v>3.0541666666666667</v>
          </cell>
          <cell r="R1000">
            <v>2.24451</v>
          </cell>
          <cell r="S1000">
            <v>0.73490095497953611</v>
          </cell>
        </row>
        <row r="1001">
          <cell r="D1001" t="str">
            <v>1993Ethiopia, The Federal Dem. Rep. of</v>
          </cell>
          <cell r="E1001" t="str">
            <v>Arabica</v>
          </cell>
          <cell r="F1001" t="str">
            <v>G</v>
          </cell>
          <cell r="G1001" t="e">
            <v>#N/A</v>
          </cell>
          <cell r="H1001" t="e">
            <v>#N/A</v>
          </cell>
          <cell r="I1001" t="e">
            <v>#N/A</v>
          </cell>
          <cell r="J1001" t="e">
            <v>#N/A</v>
          </cell>
          <cell r="K1001" t="e">
            <v>#N/A</v>
          </cell>
          <cell r="L1001" t="e">
            <v>#N/A</v>
          </cell>
          <cell r="M1001" t="e">
            <v>#N/A</v>
          </cell>
          <cell r="N1001" t="e">
            <v>#N/A</v>
          </cell>
          <cell r="O1001" t="e">
            <v>#N/A</v>
          </cell>
          <cell r="P1001" t="e">
            <v>#N/A</v>
          </cell>
          <cell r="Q1001">
            <v>6.809166666666667</v>
          </cell>
          <cell r="R1001">
            <v>5</v>
          </cell>
          <cell r="S1001">
            <v>0.73430424672622685</v>
          </cell>
        </row>
        <row r="1002">
          <cell r="D1002" t="str">
            <v>1987Haiti</v>
          </cell>
          <cell r="E1002" t="str">
            <v>Arabica</v>
          </cell>
          <cell r="F1002" t="str">
            <v>G</v>
          </cell>
          <cell r="G1002" t="e">
            <v>#N/A</v>
          </cell>
          <cell r="H1002" t="e">
            <v>#N/A</v>
          </cell>
          <cell r="I1002" t="e">
            <v>#N/A</v>
          </cell>
          <cell r="J1002" t="e">
            <v>#N/A</v>
          </cell>
          <cell r="K1002" t="e">
            <v>#N/A</v>
          </cell>
          <cell r="L1002" t="e">
            <v>#N/A</v>
          </cell>
          <cell r="M1002" t="e">
            <v>#N/A</v>
          </cell>
          <cell r="N1002" t="e">
            <v>#N/A</v>
          </cell>
          <cell r="O1002" t="e">
            <v>#N/A</v>
          </cell>
          <cell r="P1002" t="e">
            <v>#N/A</v>
          </cell>
          <cell r="Q1002">
            <v>6.8241666666666667</v>
          </cell>
          <cell r="R1002">
            <v>5</v>
          </cell>
          <cell r="S1002">
            <v>0.73269019416290149</v>
          </cell>
        </row>
        <row r="1003">
          <cell r="D1003" t="str">
            <v>1983El Salvador</v>
          </cell>
          <cell r="E1003" t="str">
            <v>Arabica</v>
          </cell>
          <cell r="F1003" t="str">
            <v>G</v>
          </cell>
          <cell r="G1003" t="e">
            <v>#N/A</v>
          </cell>
          <cell r="H1003" t="e">
            <v>#N/A</v>
          </cell>
          <cell r="I1003" t="e">
            <v>#N/A</v>
          </cell>
          <cell r="J1003" t="e">
            <v>#N/A</v>
          </cell>
          <cell r="K1003" t="e">
            <v>#N/A</v>
          </cell>
          <cell r="L1003" t="e">
            <v>#N/A</v>
          </cell>
          <cell r="M1003" t="e">
            <v>#N/A</v>
          </cell>
          <cell r="N1003" t="e">
            <v>#N/A</v>
          </cell>
          <cell r="O1003" t="e">
            <v>#N/A</v>
          </cell>
          <cell r="P1003" t="e">
            <v>#N/A</v>
          </cell>
          <cell r="Q1003">
            <v>3.4158333333333331</v>
          </cell>
          <cell r="R1003">
            <v>2.5</v>
          </cell>
          <cell r="S1003">
            <v>0.73188582581117356</v>
          </cell>
        </row>
        <row r="1004">
          <cell r="D1004" t="str">
            <v>2006Brazil</v>
          </cell>
          <cell r="E1004" t="str">
            <v>Robusta</v>
          </cell>
          <cell r="F1004" t="str">
            <v>G</v>
          </cell>
          <cell r="G1004" t="e">
            <v>#N/A</v>
          </cell>
          <cell r="H1004" t="e">
            <v>#N/A</v>
          </cell>
          <cell r="I1004" t="e">
            <v>#N/A</v>
          </cell>
          <cell r="J1004" t="e">
            <v>#N/A</v>
          </cell>
          <cell r="K1004" t="e">
            <v>#N/A</v>
          </cell>
          <cell r="L1004" t="e">
            <v>#N/A</v>
          </cell>
          <cell r="M1004" t="e">
            <v>#N/A</v>
          </cell>
          <cell r="N1004" t="e">
            <v>#N/A</v>
          </cell>
          <cell r="O1004" t="e">
            <v>#N/A</v>
          </cell>
          <cell r="P1004" t="e">
            <v>#N/A</v>
          </cell>
          <cell r="Q1004">
            <v>2.9725000000000001</v>
          </cell>
          <cell r="R1004">
            <v>2.17532666666667</v>
          </cell>
          <cell r="S1004">
            <v>0.7318172133445483</v>
          </cell>
        </row>
        <row r="1005">
          <cell r="D1005" t="str">
            <v>1979Colombia</v>
          </cell>
          <cell r="E1005" t="str">
            <v>Arabica</v>
          </cell>
          <cell r="F1005" t="str">
            <v>P</v>
          </cell>
          <cell r="G1005" t="e">
            <v>#N/A</v>
          </cell>
          <cell r="H1005" t="e">
            <v>#N/A</v>
          </cell>
          <cell r="I1005" t="e">
            <v>#N/A</v>
          </cell>
          <cell r="J1005" t="e">
            <v>#N/A</v>
          </cell>
          <cell r="K1005" t="e">
            <v>#N/A</v>
          </cell>
          <cell r="L1005" t="e">
            <v>#N/A</v>
          </cell>
          <cell r="M1005" t="e">
            <v>#N/A</v>
          </cell>
          <cell r="N1005" t="e">
            <v>#N/A</v>
          </cell>
          <cell r="O1005" t="e">
            <v>#N/A</v>
          </cell>
          <cell r="P1005" t="e">
            <v>#N/A</v>
          </cell>
          <cell r="Q1005">
            <v>58.144166666666656</v>
          </cell>
          <cell r="R1005">
            <v>42.549774999</v>
          </cell>
          <cell r="S1005">
            <v>0.73179783008900301</v>
          </cell>
        </row>
        <row r="1006">
          <cell r="D1006" t="str">
            <v>1996Peru</v>
          </cell>
          <cell r="E1006" t="str">
            <v>Arabica</v>
          </cell>
          <cell r="F1006" t="str">
            <v>P</v>
          </cell>
          <cell r="G1006" t="e">
            <v>#N/A</v>
          </cell>
          <cell r="H1006" t="e">
            <v>#N/A</v>
          </cell>
          <cell r="I1006" t="e">
            <v>#N/A</v>
          </cell>
          <cell r="J1006" t="e">
            <v>#N/A</v>
          </cell>
          <cell r="K1006" t="e">
            <v>#N/A</v>
          </cell>
          <cell r="L1006" t="e">
            <v>#N/A</v>
          </cell>
          <cell r="M1006" t="e">
            <v>#N/A</v>
          </cell>
          <cell r="N1006" t="e">
            <v>#N/A</v>
          </cell>
          <cell r="O1006" t="e">
            <v>#N/A</v>
          </cell>
          <cell r="P1006" t="e">
            <v>#N/A</v>
          </cell>
          <cell r="Q1006">
            <v>3.3641666666666672</v>
          </cell>
          <cell r="R1006">
            <v>2.45333333333333</v>
          </cell>
          <cell r="S1006">
            <v>0.72925439682932758</v>
          </cell>
        </row>
        <row r="1007">
          <cell r="D1007" t="str">
            <v>1986Cameroon</v>
          </cell>
          <cell r="E1007" t="str">
            <v>Arabica</v>
          </cell>
          <cell r="F1007" t="str">
            <v>G</v>
          </cell>
          <cell r="G1007" t="e">
            <v>#N/A</v>
          </cell>
          <cell r="H1007" t="e">
            <v>#N/A</v>
          </cell>
          <cell r="I1007" t="e">
            <v>#N/A</v>
          </cell>
          <cell r="J1007" t="e">
            <v>#N/A</v>
          </cell>
          <cell r="K1007" t="e">
            <v>#N/A</v>
          </cell>
          <cell r="L1007" t="e">
            <v>#N/A</v>
          </cell>
          <cell r="M1007" t="e">
            <v>#N/A</v>
          </cell>
          <cell r="N1007" t="e">
            <v>#N/A</v>
          </cell>
          <cell r="O1007" t="e">
            <v>#N/A</v>
          </cell>
          <cell r="P1007" t="e">
            <v>#N/A</v>
          </cell>
          <cell r="Q1007">
            <v>475</v>
          </cell>
          <cell r="R1007">
            <v>346.305903554493</v>
          </cell>
          <cell r="S1007">
            <v>0.72906506011472205</v>
          </cell>
        </row>
        <row r="1008">
          <cell r="D1008" t="str">
            <v>2005Papua New Guinea</v>
          </cell>
          <cell r="E1008" t="str">
            <v>Arabica</v>
          </cell>
          <cell r="F1008" t="str">
            <v>G</v>
          </cell>
          <cell r="G1008" t="e">
            <v>#N/A</v>
          </cell>
          <cell r="H1008" t="e">
            <v>#N/A</v>
          </cell>
          <cell r="I1008" t="e">
            <v>#N/A</v>
          </cell>
          <cell r="J1008" t="e">
            <v>#N/A</v>
          </cell>
          <cell r="K1008" t="e">
            <v>#N/A</v>
          </cell>
          <cell r="L1008" t="e">
            <v>#N/A</v>
          </cell>
          <cell r="M1008" t="e">
            <v>#N/A</v>
          </cell>
          <cell r="N1008" t="e">
            <v>#N/A</v>
          </cell>
          <cell r="O1008" t="e">
            <v>#N/A</v>
          </cell>
          <cell r="P1008" t="e">
            <v>#N/A</v>
          </cell>
          <cell r="Q1008">
            <v>4.2583333333333337</v>
          </cell>
          <cell r="R1008">
            <v>3.1019498003333301</v>
          </cell>
          <cell r="S1008">
            <v>0.72844222317025353</v>
          </cell>
        </row>
        <row r="1009">
          <cell r="D1009" t="str">
            <v>1996Togo</v>
          </cell>
          <cell r="E1009" t="str">
            <v>Robusta</v>
          </cell>
          <cell r="F1009" t="str">
            <v>G</v>
          </cell>
          <cell r="G1009" t="e">
            <v>#N/A</v>
          </cell>
          <cell r="H1009" t="e">
            <v>#N/A</v>
          </cell>
          <cell r="I1009" t="e">
            <v>#N/A</v>
          </cell>
          <cell r="J1009" t="e">
            <v>#N/A</v>
          </cell>
          <cell r="K1009" t="e">
            <v>#N/A</v>
          </cell>
          <cell r="L1009" t="e">
            <v>#N/A</v>
          </cell>
          <cell r="M1009" t="e">
            <v>#N/A</v>
          </cell>
          <cell r="N1009" t="e">
            <v>#N/A</v>
          </cell>
          <cell r="O1009" t="e">
            <v>#N/A</v>
          </cell>
          <cell r="P1009" t="e">
            <v>#N/A</v>
          </cell>
          <cell r="Q1009">
            <v>705.125</v>
          </cell>
          <cell r="R1009">
            <v>511.55243027251601</v>
          </cell>
          <cell r="S1009">
            <v>0.72547765328490121</v>
          </cell>
        </row>
        <row r="1010">
          <cell r="D1010" t="str">
            <v>1987Colombia</v>
          </cell>
          <cell r="E1010" t="str">
            <v>Arabica</v>
          </cell>
          <cell r="F1010" t="str">
            <v>P</v>
          </cell>
          <cell r="G1010" t="e">
            <v>#N/A</v>
          </cell>
          <cell r="H1010" t="e">
            <v>#N/A</v>
          </cell>
          <cell r="I1010" t="e">
            <v>#N/A</v>
          </cell>
          <cell r="J1010" t="e">
            <v>#N/A</v>
          </cell>
          <cell r="K1010" t="e">
            <v>#N/A</v>
          </cell>
          <cell r="L1010" t="e">
            <v>#N/A</v>
          </cell>
          <cell r="M1010" t="e">
            <v>#N/A</v>
          </cell>
          <cell r="N1010" t="e">
            <v>#N/A</v>
          </cell>
          <cell r="O1010" t="e">
            <v>#N/A</v>
          </cell>
          <cell r="P1010" t="e">
            <v>#N/A</v>
          </cell>
          <cell r="Q1010">
            <v>334.55416666666667</v>
          </cell>
          <cell r="R1010">
            <v>242.60749999999999</v>
          </cell>
          <cell r="S1010">
            <v>0.72516657741023494</v>
          </cell>
        </row>
        <row r="1011">
          <cell r="D1011" t="str">
            <v>1983Sierra Leone</v>
          </cell>
          <cell r="E1011" t="str">
            <v>Robusta</v>
          </cell>
          <cell r="F1011" t="str">
            <v>Ton</v>
          </cell>
          <cell r="G1011" t="e">
            <v>#N/A</v>
          </cell>
          <cell r="H1011" t="e">
            <v>#N/A</v>
          </cell>
          <cell r="I1011" t="e">
            <v>#N/A</v>
          </cell>
          <cell r="J1011" t="e">
            <v>#N/A</v>
          </cell>
          <cell r="K1011" t="e">
            <v>#N/A</v>
          </cell>
          <cell r="L1011" t="e">
            <v>#N/A</v>
          </cell>
          <cell r="M1011" t="e">
            <v>#N/A</v>
          </cell>
          <cell r="N1011" t="e">
            <v>#N/A</v>
          </cell>
          <cell r="O1011" t="e">
            <v>#N/A</v>
          </cell>
          <cell r="P1011" t="e">
            <v>#N/A</v>
          </cell>
          <cell r="Q1011">
            <v>2.600000000000001</v>
          </cell>
          <cell r="R1011">
            <v>1.8853301635048201</v>
          </cell>
          <cell r="S1011">
            <v>0.72512698596339209</v>
          </cell>
        </row>
        <row r="1012">
          <cell r="D1012" t="str">
            <v>1979Rwanda</v>
          </cell>
          <cell r="E1012" t="str">
            <v>Arabica</v>
          </cell>
          <cell r="F1012" t="str">
            <v>P</v>
          </cell>
          <cell r="G1012" t="e">
            <v>#N/A</v>
          </cell>
          <cell r="H1012" t="e">
            <v>#N/A</v>
          </cell>
          <cell r="I1012" t="e">
            <v>#N/A</v>
          </cell>
          <cell r="J1012" t="e">
            <v>#N/A</v>
          </cell>
          <cell r="K1012" t="e">
            <v>#N/A</v>
          </cell>
          <cell r="L1012" t="e">
            <v>#N/A</v>
          </cell>
          <cell r="M1012" t="e">
            <v>#N/A</v>
          </cell>
          <cell r="N1012" t="e">
            <v>#N/A</v>
          </cell>
          <cell r="O1012" t="e">
            <v>#N/A</v>
          </cell>
          <cell r="P1012" t="e">
            <v>#N/A</v>
          </cell>
          <cell r="Q1012">
            <v>120</v>
          </cell>
          <cell r="R1012">
            <v>86.690706554666704</v>
          </cell>
          <cell r="S1012">
            <v>0.72242255462222249</v>
          </cell>
        </row>
        <row r="1013">
          <cell r="D1013" t="str">
            <v>1981Colombia</v>
          </cell>
          <cell r="E1013" t="str">
            <v>Arabica</v>
          </cell>
          <cell r="F1013" t="str">
            <v>P</v>
          </cell>
          <cell r="G1013" t="e">
            <v>#N/A</v>
          </cell>
          <cell r="H1013" t="e">
            <v>#N/A</v>
          </cell>
          <cell r="I1013" t="e">
            <v>#N/A</v>
          </cell>
          <cell r="J1013" t="e">
            <v>#N/A</v>
          </cell>
          <cell r="K1013" t="e">
            <v>#N/A</v>
          </cell>
          <cell r="L1013" t="e">
            <v>#N/A</v>
          </cell>
          <cell r="M1013" t="e">
            <v>#N/A</v>
          </cell>
          <cell r="N1013" t="e">
            <v>#N/A</v>
          </cell>
          <cell r="O1013" t="e">
            <v>#N/A</v>
          </cell>
          <cell r="P1013" t="e">
            <v>#N/A</v>
          </cell>
          <cell r="Q1013">
            <v>75.459166666666675</v>
          </cell>
          <cell r="R1013">
            <v>54.490549999000002</v>
          </cell>
          <cell r="S1013">
            <v>0.72211968944351801</v>
          </cell>
        </row>
        <row r="1014">
          <cell r="D1014" t="str">
            <v>2010Nicaragua</v>
          </cell>
          <cell r="E1014" t="str">
            <v>Arabica</v>
          </cell>
          <cell r="F1014" t="str">
            <v>P</v>
          </cell>
          <cell r="G1014" t="e">
            <v>#N/A</v>
          </cell>
          <cell r="H1014" t="e">
            <v>#N/A</v>
          </cell>
          <cell r="I1014" t="e">
            <v>#N/A</v>
          </cell>
          <cell r="J1014" t="e">
            <v>#N/A</v>
          </cell>
          <cell r="K1014" t="e">
            <v>#N/A</v>
          </cell>
          <cell r="L1014" t="e">
            <v>#N/A</v>
          </cell>
          <cell r="M1014" t="e">
            <v>#N/A</v>
          </cell>
          <cell r="N1014" t="e">
            <v>#N/A</v>
          </cell>
          <cell r="O1014" t="e">
            <v>#N/A</v>
          </cell>
          <cell r="P1014" t="e">
            <v>#N/A</v>
          </cell>
          <cell r="Q1014">
            <v>29.694999999999997</v>
          </cell>
          <cell r="R1014">
            <v>21.356448683435801</v>
          </cell>
          <cell r="S1014">
            <v>0.71919342257739693</v>
          </cell>
        </row>
        <row r="1015">
          <cell r="D1015" t="str">
            <v>1987India</v>
          </cell>
          <cell r="E1015" t="str">
            <v>Robusta</v>
          </cell>
          <cell r="F1015" t="str">
            <v>G</v>
          </cell>
          <cell r="G1015" t="e">
            <v>#N/A</v>
          </cell>
          <cell r="H1015" t="e">
            <v>#N/A</v>
          </cell>
          <cell r="I1015" t="e">
            <v>#N/A</v>
          </cell>
          <cell r="J1015" t="e">
            <v>#N/A</v>
          </cell>
          <cell r="K1015" t="e">
            <v>#N/A</v>
          </cell>
          <cell r="L1015" t="e">
            <v>#N/A</v>
          </cell>
          <cell r="M1015" t="e">
            <v>#N/A</v>
          </cell>
          <cell r="N1015" t="e">
            <v>#N/A</v>
          </cell>
          <cell r="O1015" t="e">
            <v>#N/A</v>
          </cell>
          <cell r="P1015" t="e">
            <v>#N/A</v>
          </cell>
          <cell r="Q1015">
            <v>18.022500000000001</v>
          </cell>
          <cell r="R1015">
            <v>12.961499999999999</v>
          </cell>
          <cell r="S1015">
            <v>0.71918435289221794</v>
          </cell>
        </row>
        <row r="1016">
          <cell r="D1016" t="str">
            <v>1990Trinidad and Tobago</v>
          </cell>
          <cell r="E1016" t="str">
            <v>Robusta</v>
          </cell>
          <cell r="F1016" t="str">
            <v>G</v>
          </cell>
          <cell r="G1016" t="e">
            <v>#N/A</v>
          </cell>
          <cell r="H1016" t="e">
            <v>#N/A</v>
          </cell>
          <cell r="I1016" t="e">
            <v>#N/A</v>
          </cell>
          <cell r="J1016" t="e">
            <v>#N/A</v>
          </cell>
          <cell r="K1016" t="e">
            <v>#N/A</v>
          </cell>
          <cell r="L1016" t="e">
            <v>#N/A</v>
          </cell>
          <cell r="M1016" t="e">
            <v>#N/A</v>
          </cell>
          <cell r="N1016" t="e">
            <v>#N/A</v>
          </cell>
          <cell r="O1016" t="e">
            <v>#N/A</v>
          </cell>
          <cell r="P1016" t="e">
            <v>#N/A</v>
          </cell>
          <cell r="Q1016">
            <v>5.9099999999999993</v>
          </cell>
          <cell r="R1016">
            <v>4.25</v>
          </cell>
          <cell r="S1016">
            <v>0.71912013536379027</v>
          </cell>
        </row>
        <row r="1017">
          <cell r="D1017" t="str">
            <v>1991Trinidad and Tobago</v>
          </cell>
          <cell r="E1017" t="str">
            <v>Robusta</v>
          </cell>
          <cell r="F1017" t="str">
            <v>G</v>
          </cell>
          <cell r="G1017" t="e">
            <v>#N/A</v>
          </cell>
          <cell r="H1017" t="e">
            <v>#N/A</v>
          </cell>
          <cell r="I1017" t="e">
            <v>#N/A</v>
          </cell>
          <cell r="J1017" t="e">
            <v>#N/A</v>
          </cell>
          <cell r="K1017" t="e">
            <v>#N/A</v>
          </cell>
          <cell r="L1017" t="e">
            <v>#N/A</v>
          </cell>
          <cell r="M1017" t="e">
            <v>#N/A</v>
          </cell>
          <cell r="N1017" t="e">
            <v>#N/A</v>
          </cell>
          <cell r="O1017" t="e">
            <v>#N/A</v>
          </cell>
          <cell r="P1017" t="e">
            <v>#N/A</v>
          </cell>
          <cell r="Q1017">
            <v>5.9099999999999993</v>
          </cell>
          <cell r="R1017">
            <v>4.25</v>
          </cell>
          <cell r="S1017">
            <v>0.71912013536379027</v>
          </cell>
        </row>
        <row r="1018">
          <cell r="D1018" t="str">
            <v>1981Rwanda</v>
          </cell>
          <cell r="E1018" t="str">
            <v>Arabica</v>
          </cell>
          <cell r="F1018" t="str">
            <v>P</v>
          </cell>
          <cell r="G1018" t="e">
            <v>#N/A</v>
          </cell>
          <cell r="H1018" t="e">
            <v>#N/A</v>
          </cell>
          <cell r="I1018" t="e">
            <v>#N/A</v>
          </cell>
          <cell r="J1018" t="e">
            <v>#N/A</v>
          </cell>
          <cell r="K1018" t="e">
            <v>#N/A</v>
          </cell>
          <cell r="L1018" t="e">
            <v>#N/A</v>
          </cell>
          <cell r="M1018" t="e">
            <v>#N/A</v>
          </cell>
          <cell r="N1018" t="e">
            <v>#N/A</v>
          </cell>
          <cell r="O1018" t="e">
            <v>#N/A</v>
          </cell>
          <cell r="P1018" t="e">
            <v>#N/A</v>
          </cell>
          <cell r="Q1018">
            <v>121.5</v>
          </cell>
          <cell r="R1018">
            <v>87.160305038956693</v>
          </cell>
          <cell r="S1018">
            <v>0.71736876575273001</v>
          </cell>
        </row>
        <row r="1019">
          <cell r="D1019" t="str">
            <v>1988India</v>
          </cell>
          <cell r="E1019" t="str">
            <v>Robusta</v>
          </cell>
          <cell r="F1019" t="str">
            <v>G</v>
          </cell>
          <cell r="G1019" t="e">
            <v>#N/A</v>
          </cell>
          <cell r="H1019" t="e">
            <v>#N/A</v>
          </cell>
          <cell r="I1019" t="e">
            <v>#N/A</v>
          </cell>
          <cell r="J1019" t="e">
            <v>#N/A</v>
          </cell>
          <cell r="K1019" t="e">
            <v>#N/A</v>
          </cell>
          <cell r="L1019" t="e">
            <v>#N/A</v>
          </cell>
          <cell r="M1019" t="e">
            <v>#N/A</v>
          </cell>
          <cell r="N1019" t="e">
            <v>#N/A</v>
          </cell>
          <cell r="O1019" t="e">
            <v>#N/A</v>
          </cell>
          <cell r="P1019" t="e">
            <v>#N/A</v>
          </cell>
          <cell r="Q1019">
            <v>19.404999999999998</v>
          </cell>
          <cell r="R1019">
            <v>13.9170833333333</v>
          </cell>
          <cell r="S1019">
            <v>0.71719058661856749</v>
          </cell>
        </row>
        <row r="1020">
          <cell r="D1020" t="str">
            <v>1976Haiti</v>
          </cell>
          <cell r="E1020" t="str">
            <v>Arabica</v>
          </cell>
          <cell r="F1020" t="str">
            <v>G</v>
          </cell>
          <cell r="G1020" t="e">
            <v>#N/A</v>
          </cell>
          <cell r="H1020" t="e">
            <v>#N/A</v>
          </cell>
          <cell r="I1020" t="e">
            <v>#N/A</v>
          </cell>
          <cell r="J1020" t="e">
            <v>#N/A</v>
          </cell>
          <cell r="K1020" t="e">
            <v>#N/A</v>
          </cell>
          <cell r="L1020" t="e">
            <v>#N/A</v>
          </cell>
          <cell r="M1020" t="e">
            <v>#N/A</v>
          </cell>
          <cell r="N1020" t="e">
            <v>#N/A</v>
          </cell>
          <cell r="O1020" t="e">
            <v>#N/A</v>
          </cell>
          <cell r="P1020" t="e">
            <v>#N/A</v>
          </cell>
          <cell r="Q1020">
            <v>6.9716666666666667</v>
          </cell>
          <cell r="R1020">
            <v>4.9999999989999999</v>
          </cell>
          <cell r="S1020">
            <v>0.71718862046378196</v>
          </cell>
        </row>
        <row r="1021">
          <cell r="D1021" t="str">
            <v>1982Colombia</v>
          </cell>
          <cell r="E1021" t="str">
            <v>Arabica</v>
          </cell>
          <cell r="F1021" t="str">
            <v>P</v>
          </cell>
          <cell r="G1021" t="e">
            <v>#N/A</v>
          </cell>
          <cell r="H1021" t="e">
            <v>#N/A</v>
          </cell>
          <cell r="I1021" t="e">
            <v>#N/A</v>
          </cell>
          <cell r="J1021" t="e">
            <v>#N/A</v>
          </cell>
          <cell r="K1021" t="e">
            <v>#N/A</v>
          </cell>
          <cell r="L1021" t="e">
            <v>#N/A</v>
          </cell>
          <cell r="M1021" t="e">
            <v>#N/A</v>
          </cell>
          <cell r="N1021" t="e">
            <v>#N/A</v>
          </cell>
          <cell r="O1021" t="e">
            <v>#N/A</v>
          </cell>
          <cell r="P1021" t="e">
            <v>#N/A</v>
          </cell>
          <cell r="Q1021">
            <v>89.447499999999991</v>
          </cell>
          <cell r="R1021">
            <v>64.084716665749994</v>
          </cell>
          <cell r="S1021">
            <v>0.71645061813633693</v>
          </cell>
        </row>
        <row r="1022">
          <cell r="D1022" t="str">
            <v>1991Dominican Rep.</v>
          </cell>
          <cell r="E1022" t="str">
            <v>Arabica</v>
          </cell>
          <cell r="F1022" t="str">
            <v>G</v>
          </cell>
          <cell r="G1022" t="e">
            <v>#N/A</v>
          </cell>
          <cell r="H1022" t="e">
            <v>#N/A</v>
          </cell>
          <cell r="I1022" t="e">
            <v>#N/A</v>
          </cell>
          <cell r="J1022" t="e">
            <v>#N/A</v>
          </cell>
          <cell r="K1022" t="e">
            <v>#N/A</v>
          </cell>
          <cell r="L1022" t="e">
            <v>#N/A</v>
          </cell>
          <cell r="M1022" t="e">
            <v>#N/A</v>
          </cell>
          <cell r="N1022" t="e">
            <v>#N/A</v>
          </cell>
          <cell r="O1022" t="e">
            <v>#N/A</v>
          </cell>
          <cell r="P1022" t="e">
            <v>#N/A</v>
          </cell>
          <cell r="Q1022">
            <v>17.565000000000001</v>
          </cell>
          <cell r="R1022">
            <v>12.5759189640769</v>
          </cell>
          <cell r="S1022">
            <v>0.71596464355689715</v>
          </cell>
        </row>
        <row r="1023">
          <cell r="D1023" t="str">
            <v>1985Nigeria</v>
          </cell>
          <cell r="E1023" t="str">
            <v>Robusta</v>
          </cell>
          <cell r="F1023" t="str">
            <v>Ton</v>
          </cell>
          <cell r="G1023" t="e">
            <v>#N/A</v>
          </cell>
          <cell r="H1023" t="e">
            <v>#N/A</v>
          </cell>
          <cell r="I1023" t="e">
            <v>#N/A</v>
          </cell>
          <cell r="J1023" t="e">
            <v>#N/A</v>
          </cell>
          <cell r="K1023" t="e">
            <v>#N/A</v>
          </cell>
          <cell r="L1023" t="e">
            <v>#N/A</v>
          </cell>
          <cell r="M1023" t="e">
            <v>#N/A</v>
          </cell>
          <cell r="N1023" t="e">
            <v>#N/A</v>
          </cell>
          <cell r="O1023" t="e">
            <v>#N/A</v>
          </cell>
          <cell r="P1023" t="e">
            <v>#N/A</v>
          </cell>
          <cell r="Q1023">
            <v>1.25</v>
          </cell>
          <cell r="R1023">
            <v>0.89377408333333297</v>
          </cell>
          <cell r="S1023">
            <v>0.71501926666666638</v>
          </cell>
        </row>
        <row r="1024">
          <cell r="D1024" t="str">
            <v>2000India</v>
          </cell>
          <cell r="E1024" t="str">
            <v>Arabica</v>
          </cell>
          <cell r="F1024" t="str">
            <v>G</v>
          </cell>
          <cell r="G1024" t="e">
            <v>#N/A</v>
          </cell>
          <cell r="H1024" t="e">
            <v>#N/A</v>
          </cell>
          <cell r="I1024" t="e">
            <v>#N/A</v>
          </cell>
          <cell r="J1024" t="e">
            <v>#N/A</v>
          </cell>
          <cell r="K1024" t="e">
            <v>#N/A</v>
          </cell>
          <cell r="L1024" t="e">
            <v>#N/A</v>
          </cell>
          <cell r="M1024" t="e">
            <v>#N/A</v>
          </cell>
          <cell r="N1024" t="e">
            <v>#N/A</v>
          </cell>
          <cell r="O1024" t="e">
            <v>#N/A</v>
          </cell>
          <cell r="P1024" t="e">
            <v>#N/A</v>
          </cell>
          <cell r="Q1024">
            <v>63</v>
          </cell>
          <cell r="R1024">
            <v>44.941605000000003</v>
          </cell>
          <cell r="S1024">
            <v>0.71335880952380959</v>
          </cell>
        </row>
        <row r="1025">
          <cell r="D1025" t="str">
            <v>1993Mexico</v>
          </cell>
          <cell r="E1025" t="str">
            <v>Arabica</v>
          </cell>
          <cell r="F1025" t="str">
            <v>P</v>
          </cell>
          <cell r="G1025" t="e">
            <v>#N/A</v>
          </cell>
          <cell r="H1025" t="e">
            <v>#N/A</v>
          </cell>
          <cell r="I1025" t="e">
            <v>#N/A</v>
          </cell>
          <cell r="J1025" t="e">
            <v>#N/A</v>
          </cell>
          <cell r="K1025" t="e">
            <v>#N/A</v>
          </cell>
          <cell r="L1025" t="e">
            <v>#N/A</v>
          </cell>
          <cell r="M1025" t="e">
            <v>#N/A</v>
          </cell>
          <cell r="N1025" t="e">
            <v>#N/A</v>
          </cell>
          <cell r="O1025" t="e">
            <v>#N/A</v>
          </cell>
          <cell r="P1025" t="e">
            <v>#N/A</v>
          </cell>
          <cell r="Q1025">
            <v>4.3683333333333332</v>
          </cell>
          <cell r="R1025">
            <v>3.11561666666667</v>
          </cell>
          <cell r="S1025">
            <v>0.71322777565814655</v>
          </cell>
        </row>
        <row r="1026">
          <cell r="D1026" t="str">
            <v>1989Papua New Guinea</v>
          </cell>
          <cell r="E1026" t="str">
            <v>Arabica</v>
          </cell>
          <cell r="F1026" t="str">
            <v>G</v>
          </cell>
          <cell r="G1026" t="e">
            <v>#N/A</v>
          </cell>
          <cell r="H1026" t="e">
            <v>#N/A</v>
          </cell>
          <cell r="I1026" t="e">
            <v>#N/A</v>
          </cell>
          <cell r="J1026" t="e">
            <v>#N/A</v>
          </cell>
          <cell r="K1026" t="e">
            <v>#N/A</v>
          </cell>
          <cell r="L1026" t="e">
            <v>#N/A</v>
          </cell>
          <cell r="M1026" t="e">
            <v>#N/A</v>
          </cell>
          <cell r="N1026" t="e">
            <v>#N/A</v>
          </cell>
          <cell r="O1026" t="e">
            <v>#N/A</v>
          </cell>
          <cell r="P1026" t="e">
            <v>#N/A</v>
          </cell>
          <cell r="Q1026">
            <v>1.2041666666666668</v>
          </cell>
          <cell r="R1026">
            <v>0.85879749999999999</v>
          </cell>
          <cell r="S1026">
            <v>0.71318823529411757</v>
          </cell>
        </row>
        <row r="1027">
          <cell r="D1027" t="str">
            <v>1982Costa Rica</v>
          </cell>
          <cell r="E1027" t="str">
            <v>Arabica</v>
          </cell>
          <cell r="F1027" t="str">
            <v>G</v>
          </cell>
          <cell r="G1027" t="e">
            <v>#N/A</v>
          </cell>
          <cell r="H1027" t="e">
            <v>#N/A</v>
          </cell>
          <cell r="I1027" t="e">
            <v>#N/A</v>
          </cell>
          <cell r="J1027" t="e">
            <v>#N/A</v>
          </cell>
          <cell r="K1027" t="e">
            <v>#N/A</v>
          </cell>
          <cell r="L1027" t="e">
            <v>#N/A</v>
          </cell>
          <cell r="M1027" t="e">
            <v>#N/A</v>
          </cell>
          <cell r="N1027" t="e">
            <v>#N/A</v>
          </cell>
          <cell r="O1027" t="e">
            <v>#N/A</v>
          </cell>
          <cell r="P1027" t="e">
            <v>#N/A</v>
          </cell>
          <cell r="Q1027">
            <v>52.465000000000003</v>
          </cell>
          <cell r="R1027">
            <v>37.406666665750002</v>
          </cell>
          <cell r="S1027">
            <v>0.71298325866291812</v>
          </cell>
        </row>
        <row r="1028">
          <cell r="D1028" t="str">
            <v>1996Papua New Guinea</v>
          </cell>
          <cell r="E1028" t="str">
            <v>Robusta</v>
          </cell>
          <cell r="F1028" t="str">
            <v>G</v>
          </cell>
          <cell r="G1028" t="e">
            <v>#N/A</v>
          </cell>
          <cell r="H1028" t="e">
            <v>#N/A</v>
          </cell>
          <cell r="I1028" t="e">
            <v>#N/A</v>
          </cell>
          <cell r="J1028" t="e">
            <v>#N/A</v>
          </cell>
          <cell r="K1028" t="e">
            <v>#N/A</v>
          </cell>
          <cell r="L1028" t="e">
            <v>#N/A</v>
          </cell>
          <cell r="M1028" t="e">
            <v>#N/A</v>
          </cell>
          <cell r="N1028" t="e">
            <v>#N/A</v>
          </cell>
          <cell r="O1028" t="e">
            <v>#N/A</v>
          </cell>
          <cell r="P1028" t="e">
            <v>#N/A</v>
          </cell>
          <cell r="Q1028">
            <v>1.8516666666666668</v>
          </cell>
          <cell r="R1028">
            <v>1.319075</v>
          </cell>
          <cell r="S1028">
            <v>0.71237173717371727</v>
          </cell>
        </row>
        <row r="1029">
          <cell r="D1029" t="str">
            <v>1985Thailand</v>
          </cell>
          <cell r="E1029" t="str">
            <v>Robusta</v>
          </cell>
          <cell r="F1029" t="str">
            <v>G</v>
          </cell>
          <cell r="G1029" t="e">
            <v>#N/A</v>
          </cell>
          <cell r="H1029" t="e">
            <v>#N/A</v>
          </cell>
          <cell r="I1029" t="e">
            <v>#N/A</v>
          </cell>
          <cell r="J1029" t="e">
            <v>#N/A</v>
          </cell>
          <cell r="K1029" t="e">
            <v>#N/A</v>
          </cell>
          <cell r="L1029" t="e">
            <v>#N/A</v>
          </cell>
          <cell r="M1029" t="e">
            <v>#N/A</v>
          </cell>
          <cell r="N1029" t="e">
            <v>#N/A</v>
          </cell>
          <cell r="O1029" t="e">
            <v>#N/A</v>
          </cell>
          <cell r="P1029" t="e">
            <v>#N/A</v>
          </cell>
          <cell r="Q1029">
            <v>38.136666666666663</v>
          </cell>
          <cell r="R1029">
            <v>27.158887023977499</v>
          </cell>
          <cell r="S1029">
            <v>0.71214632525069932</v>
          </cell>
        </row>
        <row r="1030">
          <cell r="D1030" t="str">
            <v>1996Trinidad and Tobago</v>
          </cell>
          <cell r="E1030" t="str">
            <v>Robusta</v>
          </cell>
          <cell r="F1030" t="str">
            <v>G</v>
          </cell>
          <cell r="G1030" t="e">
            <v>#N/A</v>
          </cell>
          <cell r="H1030" t="e">
            <v>#N/A</v>
          </cell>
          <cell r="I1030" t="e">
            <v>#N/A</v>
          </cell>
          <cell r="J1030" t="e">
            <v>#N/A</v>
          </cell>
          <cell r="K1030" t="e">
            <v>#N/A</v>
          </cell>
          <cell r="L1030" t="e">
            <v>#N/A</v>
          </cell>
          <cell r="M1030" t="e">
            <v>#N/A</v>
          </cell>
          <cell r="N1030" t="e">
            <v>#N/A</v>
          </cell>
          <cell r="O1030" t="e">
            <v>#N/A</v>
          </cell>
          <cell r="P1030" t="e">
            <v>#N/A</v>
          </cell>
          <cell r="Q1030">
            <v>8.4350000000000005</v>
          </cell>
          <cell r="R1030">
            <v>6.0050658333333304</v>
          </cell>
          <cell r="S1030">
            <v>0.7119224461568856</v>
          </cell>
        </row>
        <row r="1031">
          <cell r="D1031" t="str">
            <v>2016Peru</v>
          </cell>
          <cell r="E1031" t="str">
            <v>Arabica</v>
          </cell>
          <cell r="F1031" t="str">
            <v>P</v>
          </cell>
          <cell r="G1031" t="e">
            <v>#N/A</v>
          </cell>
          <cell r="H1031" t="e">
            <v>#N/A</v>
          </cell>
          <cell r="I1031" t="e">
            <v>#N/A</v>
          </cell>
          <cell r="J1031" t="e">
            <v>#N/A</v>
          </cell>
          <cell r="K1031" t="e">
            <v>#N/A</v>
          </cell>
          <cell r="L1031" t="e">
            <v>#N/A</v>
          </cell>
          <cell r="M1031" t="e">
            <v>#N/A</v>
          </cell>
          <cell r="N1031" t="e">
            <v>#N/A</v>
          </cell>
          <cell r="O1031" t="e">
            <v>#N/A</v>
          </cell>
          <cell r="P1031" t="e">
            <v>#N/A</v>
          </cell>
          <cell r="Q1031">
            <v>4.7424999999999997</v>
          </cell>
          <cell r="R1031">
            <v>3.3750615872066501</v>
          </cell>
          <cell r="S1031">
            <v>0.7116629598748867</v>
          </cell>
        </row>
        <row r="1032">
          <cell r="D1032" t="str">
            <v>1977Guinea</v>
          </cell>
          <cell r="E1032" t="str">
            <v>Robusta</v>
          </cell>
          <cell r="F1032" t="str">
            <v>G</v>
          </cell>
          <cell r="G1032" t="e">
            <v>#N/A</v>
          </cell>
          <cell r="H1032" t="e">
            <v>#N/A</v>
          </cell>
          <cell r="I1032" t="e">
            <v>#N/A</v>
          </cell>
          <cell r="J1032" t="e">
            <v>#N/A</v>
          </cell>
          <cell r="K1032" t="e">
            <v>#N/A</v>
          </cell>
          <cell r="L1032" t="e">
            <v>#N/A</v>
          </cell>
          <cell r="M1032" t="e">
            <v>#N/A</v>
          </cell>
          <cell r="N1032" t="e">
            <v>#N/A</v>
          </cell>
          <cell r="O1032" t="e">
            <v>#N/A</v>
          </cell>
          <cell r="P1032" t="e">
            <v>#N/A</v>
          </cell>
          <cell r="Q1032">
            <v>29.75</v>
          </cell>
          <cell r="R1032">
            <v>21.144482672500001</v>
          </cell>
          <cell r="S1032">
            <v>0.71073891336134454</v>
          </cell>
        </row>
        <row r="1033">
          <cell r="D1033" t="str">
            <v>1989Dominican Rep.</v>
          </cell>
          <cell r="E1033" t="str">
            <v>Arabica</v>
          </cell>
          <cell r="F1033" t="str">
            <v>G</v>
          </cell>
          <cell r="G1033" t="e">
            <v>#N/A</v>
          </cell>
          <cell r="H1033" t="e">
            <v>#N/A</v>
          </cell>
          <cell r="I1033" t="e">
            <v>#N/A</v>
          </cell>
          <cell r="J1033" t="e">
            <v>#N/A</v>
          </cell>
          <cell r="K1033" t="e">
            <v>#N/A</v>
          </cell>
          <cell r="L1033" t="e">
            <v>#N/A</v>
          </cell>
          <cell r="M1033" t="e">
            <v>#N/A</v>
          </cell>
          <cell r="N1033" t="e">
            <v>#N/A</v>
          </cell>
          <cell r="O1033" t="e">
            <v>#N/A</v>
          </cell>
          <cell r="P1033" t="e">
            <v>#N/A</v>
          </cell>
          <cell r="Q1033">
            <v>8.9308333333333341</v>
          </cell>
          <cell r="R1033">
            <v>6.34</v>
          </cell>
          <cell r="S1033">
            <v>0.70990015862648126</v>
          </cell>
        </row>
        <row r="1034">
          <cell r="D1034" t="str">
            <v>2008Tanzania, United Rep. of</v>
          </cell>
          <cell r="E1034" t="str">
            <v>Arabica</v>
          </cell>
          <cell r="F1034" t="str">
            <v>P</v>
          </cell>
          <cell r="G1034" t="e">
            <v>#N/A</v>
          </cell>
          <cell r="H1034" t="e">
            <v>#N/A</v>
          </cell>
          <cell r="I1034" t="e">
            <v>#N/A</v>
          </cell>
          <cell r="J1034" t="e">
            <v>#N/A</v>
          </cell>
          <cell r="K1034" t="e">
            <v>#N/A</v>
          </cell>
          <cell r="L1034" t="e">
            <v>#N/A</v>
          </cell>
          <cell r="M1034" t="e">
            <v>#N/A</v>
          </cell>
          <cell r="N1034" t="e">
            <v>#N/A</v>
          </cell>
          <cell r="O1034" t="e">
            <v>#N/A</v>
          </cell>
          <cell r="P1034" t="e">
            <v>#N/A</v>
          </cell>
          <cell r="Q1034">
            <v>1685.7142857142858</v>
          </cell>
          <cell r="R1034">
            <v>1196.3107092104599</v>
          </cell>
          <cell r="S1034">
            <v>0.70967584444688292</v>
          </cell>
        </row>
        <row r="1035">
          <cell r="D1035" t="str">
            <v>1979Ethiopia, The Federal Dem. Rep. of</v>
          </cell>
          <cell r="E1035" t="str">
            <v>Arabica</v>
          </cell>
          <cell r="F1035" t="str">
            <v>G</v>
          </cell>
          <cell r="G1035" t="e">
            <v>#N/A</v>
          </cell>
          <cell r="H1035" t="e">
            <v>#N/A</v>
          </cell>
          <cell r="I1035" t="e">
            <v>#N/A</v>
          </cell>
          <cell r="J1035" t="e">
            <v>#N/A</v>
          </cell>
          <cell r="K1035" t="e">
            <v>#N/A</v>
          </cell>
          <cell r="L1035" t="e">
            <v>#N/A</v>
          </cell>
          <cell r="M1035" t="e">
            <v>#N/A</v>
          </cell>
          <cell r="N1035" t="e">
            <v>#N/A</v>
          </cell>
          <cell r="O1035" t="e">
            <v>#N/A</v>
          </cell>
          <cell r="P1035" t="e">
            <v>#N/A</v>
          </cell>
          <cell r="Q1035">
            <v>2.918333333333333</v>
          </cell>
          <cell r="R1035">
            <v>2.0699999990000002</v>
          </cell>
          <cell r="S1035">
            <v>0.70930896596230741</v>
          </cell>
        </row>
        <row r="1036">
          <cell r="D1036" t="str">
            <v>2017Uganda</v>
          </cell>
          <cell r="E1036" t="str">
            <v>Robusta</v>
          </cell>
          <cell r="F1036" t="str">
            <v>G</v>
          </cell>
          <cell r="G1036" t="e">
            <v>#N/A</v>
          </cell>
          <cell r="H1036" t="e">
            <v>#N/A</v>
          </cell>
          <cell r="I1036" t="e">
            <v>#N/A</v>
          </cell>
          <cell r="J1036" t="e">
            <v>#N/A</v>
          </cell>
          <cell r="K1036" t="e">
            <v>#N/A</v>
          </cell>
          <cell r="L1036" t="e">
            <v>#N/A</v>
          </cell>
          <cell r="M1036" t="e">
            <v>#N/A</v>
          </cell>
          <cell r="N1036" t="e">
            <v>#N/A</v>
          </cell>
          <cell r="O1036" t="e">
            <v>#N/A</v>
          </cell>
          <cell r="P1036" t="e">
            <v>#N/A</v>
          </cell>
          <cell r="Q1036">
            <v>5091.666666666667</v>
          </cell>
          <cell r="R1036">
            <v>3611.2244580446099</v>
          </cell>
          <cell r="S1036">
            <v>0.70924211941956328</v>
          </cell>
        </row>
        <row r="1037">
          <cell r="D1037" t="str">
            <v>1994Ecuador</v>
          </cell>
          <cell r="E1037" t="str">
            <v>Robusta</v>
          </cell>
          <cell r="F1037" t="str">
            <v>G</v>
          </cell>
          <cell r="G1037" t="e">
            <v>#N/A</v>
          </cell>
          <cell r="H1037" t="e">
            <v>#N/A</v>
          </cell>
          <cell r="I1037" t="e">
            <v>#N/A</v>
          </cell>
          <cell r="J1037" t="e">
            <v>#N/A</v>
          </cell>
          <cell r="K1037" t="e">
            <v>#N/A</v>
          </cell>
          <cell r="L1037" t="e">
            <v>#N/A</v>
          </cell>
          <cell r="M1037" t="e">
            <v>#N/A</v>
          </cell>
          <cell r="N1037" t="e">
            <v>#N/A</v>
          </cell>
          <cell r="O1037" t="e">
            <v>#N/A</v>
          </cell>
          <cell r="P1037" t="e">
            <v>#N/A</v>
          </cell>
          <cell r="Q1037">
            <v>3108.4883333333332</v>
          </cell>
          <cell r="R1037">
            <v>2196.7283333333298</v>
          </cell>
          <cell r="S1037">
            <v>0.70668701239026577</v>
          </cell>
        </row>
        <row r="1038">
          <cell r="D1038" t="str">
            <v>2005Ethiopia, The Federal Dem. Rep. of</v>
          </cell>
          <cell r="E1038" t="str">
            <v>Arabica</v>
          </cell>
          <cell r="F1038" t="str">
            <v>G</v>
          </cell>
          <cell r="G1038" t="e">
            <v>#N/A</v>
          </cell>
          <cell r="H1038" t="e">
            <v>#N/A</v>
          </cell>
          <cell r="I1038" t="e">
            <v>#N/A</v>
          </cell>
          <cell r="J1038" t="e">
            <v>#N/A</v>
          </cell>
          <cell r="K1038" t="e">
            <v>#N/A</v>
          </cell>
          <cell r="L1038" t="e">
            <v>#N/A</v>
          </cell>
          <cell r="M1038" t="e">
            <v>#N/A</v>
          </cell>
          <cell r="N1038" t="e">
            <v>#N/A</v>
          </cell>
          <cell r="O1038" t="e">
            <v>#N/A</v>
          </cell>
          <cell r="P1038" t="e">
            <v>#N/A</v>
          </cell>
          <cell r="Q1038">
            <v>12.271666666666667</v>
          </cell>
          <cell r="R1038">
            <v>8.6664416666666693</v>
          </cell>
          <cell r="S1038">
            <v>0.70621553714518559</v>
          </cell>
        </row>
        <row r="1039">
          <cell r="D1039" t="str">
            <v>1995Trinidad and Tobago</v>
          </cell>
          <cell r="E1039" t="str">
            <v>Robusta</v>
          </cell>
          <cell r="F1039" t="str">
            <v>G</v>
          </cell>
          <cell r="G1039" t="e">
            <v>#N/A</v>
          </cell>
          <cell r="H1039" t="e">
            <v>#N/A</v>
          </cell>
          <cell r="I1039" t="e">
            <v>#N/A</v>
          </cell>
          <cell r="J1039" t="e">
            <v>#N/A</v>
          </cell>
          <cell r="K1039" t="e">
            <v>#N/A</v>
          </cell>
          <cell r="L1039" t="e">
            <v>#N/A</v>
          </cell>
          <cell r="M1039" t="e">
            <v>#N/A</v>
          </cell>
          <cell r="N1039" t="e">
            <v>#N/A</v>
          </cell>
          <cell r="O1039" t="e">
            <v>#N/A</v>
          </cell>
          <cell r="P1039" t="e">
            <v>#N/A</v>
          </cell>
          <cell r="Q1039">
            <v>8.44</v>
          </cell>
          <cell r="R1039">
            <v>5.9477958333333296</v>
          </cell>
          <cell r="S1039">
            <v>0.70471514612954145</v>
          </cell>
        </row>
        <row r="1040">
          <cell r="D1040" t="str">
            <v>2007Burundi</v>
          </cell>
          <cell r="E1040" t="str">
            <v>Arabica</v>
          </cell>
          <cell r="F1040" t="str">
            <v>P</v>
          </cell>
          <cell r="G1040" t="e">
            <v>#N/A</v>
          </cell>
          <cell r="H1040" t="e">
            <v>#N/A</v>
          </cell>
          <cell r="I1040" t="e">
            <v>#N/A</v>
          </cell>
          <cell r="J1040" t="e">
            <v>#N/A</v>
          </cell>
          <cell r="K1040" t="e">
            <v>#N/A</v>
          </cell>
          <cell r="L1040" t="e">
            <v>#N/A</v>
          </cell>
          <cell r="M1040" t="e">
            <v>#N/A</v>
          </cell>
          <cell r="N1040" t="e">
            <v>#N/A</v>
          </cell>
          <cell r="O1040" t="e">
            <v>#N/A</v>
          </cell>
          <cell r="P1040" t="e">
            <v>#N/A</v>
          </cell>
          <cell r="Q1040">
            <v>1535.5</v>
          </cell>
          <cell r="R1040">
            <v>1081.8696825</v>
          </cell>
          <cell r="S1040">
            <v>0.7045715939433409</v>
          </cell>
        </row>
        <row r="1041">
          <cell r="D1041" t="str">
            <v>1980CÃ´te d'Ivoire</v>
          </cell>
          <cell r="E1041" t="str">
            <v>Robusta</v>
          </cell>
          <cell r="F1041" t="str">
            <v>G</v>
          </cell>
          <cell r="G1041" t="e">
            <v>#N/A</v>
          </cell>
          <cell r="H1041" t="e">
            <v>#N/A</v>
          </cell>
          <cell r="I1041" t="e">
            <v>#N/A</v>
          </cell>
          <cell r="J1041" t="e">
            <v>#N/A</v>
          </cell>
          <cell r="K1041" t="e">
            <v>#N/A</v>
          </cell>
          <cell r="L1041" t="e">
            <v>#N/A</v>
          </cell>
          <cell r="M1041" t="e">
            <v>#N/A</v>
          </cell>
          <cell r="N1041" t="e">
            <v>#N/A</v>
          </cell>
          <cell r="O1041" t="e">
            <v>#N/A</v>
          </cell>
          <cell r="P1041" t="e">
            <v>#N/A</v>
          </cell>
          <cell r="Q1041">
            <v>300</v>
          </cell>
          <cell r="R1041">
            <v>211.27955541470499</v>
          </cell>
          <cell r="S1041">
            <v>0.70426518471568333</v>
          </cell>
        </row>
        <row r="1042">
          <cell r="D1042" t="str">
            <v>1991Papua New Guinea</v>
          </cell>
          <cell r="E1042" t="str">
            <v>Arabica</v>
          </cell>
          <cell r="F1042" t="str">
            <v>G</v>
          </cell>
          <cell r="G1042" t="e">
            <v>#N/A</v>
          </cell>
          <cell r="H1042" t="e">
            <v>#N/A</v>
          </cell>
          <cell r="I1042" t="e">
            <v>#N/A</v>
          </cell>
          <cell r="J1042" t="e">
            <v>#N/A</v>
          </cell>
          <cell r="K1042" t="e">
            <v>#N/A</v>
          </cell>
          <cell r="L1042" t="e">
            <v>#N/A</v>
          </cell>
          <cell r="M1042" t="e">
            <v>#N/A</v>
          </cell>
          <cell r="N1042" t="e">
            <v>#N/A</v>
          </cell>
          <cell r="O1042" t="e">
            <v>#N/A</v>
          </cell>
          <cell r="P1042" t="e">
            <v>#N/A</v>
          </cell>
          <cell r="Q1042">
            <v>1.3541666666666667</v>
          </cell>
          <cell r="R1042">
            <v>0.95170916666666705</v>
          </cell>
          <cell r="S1042">
            <v>0.70280061538461558</v>
          </cell>
        </row>
        <row r="1043">
          <cell r="D1043" t="str">
            <v>2001Madagascar, Rep. of</v>
          </cell>
          <cell r="E1043" t="str">
            <v>Arabica</v>
          </cell>
          <cell r="F1043" t="str">
            <v>G</v>
          </cell>
          <cell r="G1043" t="e">
            <v>#N/A</v>
          </cell>
          <cell r="H1043" t="e">
            <v>#N/A</v>
          </cell>
          <cell r="I1043" t="e">
            <v>#N/A</v>
          </cell>
          <cell r="J1043" t="e">
            <v>#N/A</v>
          </cell>
          <cell r="K1043" t="e">
            <v>#N/A</v>
          </cell>
          <cell r="L1043" t="e">
            <v>#N/A</v>
          </cell>
          <cell r="M1043" t="e">
            <v>#N/A</v>
          </cell>
          <cell r="N1043" t="e">
            <v>#N/A</v>
          </cell>
          <cell r="O1043" t="e">
            <v>#N/A</v>
          </cell>
          <cell r="P1043" t="e">
            <v>#N/A</v>
          </cell>
          <cell r="Q1043">
            <v>1875</v>
          </cell>
          <cell r="R1043">
            <v>1317.69883333333</v>
          </cell>
          <cell r="S1043">
            <v>0.70277271111110928</v>
          </cell>
        </row>
        <row r="1044">
          <cell r="D1044" t="str">
            <v>2007Thailand</v>
          </cell>
          <cell r="E1044" t="str">
            <v>Robusta</v>
          </cell>
          <cell r="F1044" t="str">
            <v>G</v>
          </cell>
          <cell r="G1044" t="e">
            <v>#N/A</v>
          </cell>
          <cell r="H1044" t="e">
            <v>#N/A</v>
          </cell>
          <cell r="I1044" t="e">
            <v>#N/A</v>
          </cell>
          <cell r="J1044" t="e">
            <v>#N/A</v>
          </cell>
          <cell r="K1044" t="e">
            <v>#N/A</v>
          </cell>
          <cell r="L1044" t="e">
            <v>#N/A</v>
          </cell>
          <cell r="M1044" t="e">
            <v>#N/A</v>
          </cell>
          <cell r="N1044" t="e">
            <v>#N/A</v>
          </cell>
          <cell r="O1044" t="e">
            <v>#N/A</v>
          </cell>
          <cell r="P1044" t="e">
            <v>#N/A</v>
          </cell>
          <cell r="Q1044">
            <v>49.129999999999995</v>
          </cell>
          <cell r="R1044">
            <v>34.518180591701302</v>
          </cell>
          <cell r="S1044">
            <v>0.70258865442095064</v>
          </cell>
        </row>
        <row r="1045">
          <cell r="D1045" t="str">
            <v>1994Trinidad and Tobago</v>
          </cell>
          <cell r="E1045" t="str">
            <v>Robusta</v>
          </cell>
          <cell r="F1045" t="str">
            <v>G</v>
          </cell>
          <cell r="G1045" t="e">
            <v>#N/A</v>
          </cell>
          <cell r="H1045" t="e">
            <v>#N/A</v>
          </cell>
          <cell r="I1045" t="e">
            <v>#N/A</v>
          </cell>
          <cell r="J1045" t="e">
            <v>#N/A</v>
          </cell>
          <cell r="K1045" t="e">
            <v>#N/A</v>
          </cell>
          <cell r="L1045" t="e">
            <v>#N/A</v>
          </cell>
          <cell r="M1045" t="e">
            <v>#N/A</v>
          </cell>
          <cell r="N1045" t="e">
            <v>#N/A</v>
          </cell>
          <cell r="O1045" t="e">
            <v>#N/A</v>
          </cell>
          <cell r="P1045" t="e">
            <v>#N/A</v>
          </cell>
          <cell r="Q1045">
            <v>8.44</v>
          </cell>
          <cell r="R1045">
            <v>5.9249291666666704</v>
          </cell>
          <cell r="S1045">
            <v>0.70200582543443968</v>
          </cell>
        </row>
        <row r="1046">
          <cell r="D1046" t="str">
            <v>1986Nigeria</v>
          </cell>
          <cell r="E1046" t="str">
            <v>Robusta</v>
          </cell>
          <cell r="F1046" t="str">
            <v>Ton</v>
          </cell>
          <cell r="G1046" t="e">
            <v>#N/A</v>
          </cell>
          <cell r="H1046" t="e">
            <v>#N/A</v>
          </cell>
          <cell r="I1046" t="e">
            <v>#N/A</v>
          </cell>
          <cell r="J1046" t="e">
            <v>#N/A</v>
          </cell>
          <cell r="K1046" t="e">
            <v>#N/A</v>
          </cell>
          <cell r="L1046" t="e">
            <v>#N/A</v>
          </cell>
          <cell r="M1046" t="e">
            <v>#N/A</v>
          </cell>
          <cell r="N1046" t="e">
            <v>#N/A</v>
          </cell>
          <cell r="O1046" t="e">
            <v>#N/A</v>
          </cell>
          <cell r="P1046" t="e">
            <v>#N/A</v>
          </cell>
          <cell r="Q1046">
            <v>2.5</v>
          </cell>
          <cell r="R1046">
            <v>1.7545230040748101</v>
          </cell>
          <cell r="S1046">
            <v>0.701809201629924</v>
          </cell>
        </row>
        <row r="1047">
          <cell r="D1047" t="str">
            <v>1999Philippines</v>
          </cell>
          <cell r="E1047" t="str">
            <v>Arabica</v>
          </cell>
          <cell r="F1047" t="str">
            <v>G</v>
          </cell>
          <cell r="G1047" t="e">
            <v>#N/A</v>
          </cell>
          <cell r="H1047" t="e">
            <v>#N/A</v>
          </cell>
          <cell r="I1047" t="e">
            <v>#N/A</v>
          </cell>
          <cell r="J1047" t="e">
            <v>#N/A</v>
          </cell>
          <cell r="K1047" t="e">
            <v>#N/A</v>
          </cell>
          <cell r="L1047" t="e">
            <v>#N/A</v>
          </cell>
          <cell r="M1047" t="e">
            <v>#N/A</v>
          </cell>
          <cell r="N1047" t="e">
            <v>#N/A</v>
          </cell>
          <cell r="O1047" t="e">
            <v>#N/A</v>
          </cell>
          <cell r="P1047" t="e">
            <v>#N/A</v>
          </cell>
          <cell r="Q1047">
            <v>55.760833333333331</v>
          </cell>
          <cell r="R1047">
            <v>39.088983333333303</v>
          </cell>
          <cell r="S1047">
            <v>0.70101146264552427</v>
          </cell>
        </row>
        <row r="1048">
          <cell r="D1048" t="str">
            <v>1986Rwanda</v>
          </cell>
          <cell r="E1048" t="str">
            <v>Arabica</v>
          </cell>
          <cell r="F1048" t="str">
            <v>P</v>
          </cell>
          <cell r="G1048" t="e">
            <v>#N/A</v>
          </cell>
          <cell r="H1048" t="e">
            <v>#N/A</v>
          </cell>
          <cell r="I1048" t="e">
            <v>#N/A</v>
          </cell>
          <cell r="J1048" t="e">
            <v>#N/A</v>
          </cell>
          <cell r="K1048" t="e">
            <v>#N/A</v>
          </cell>
          <cell r="L1048" t="e">
            <v>#N/A</v>
          </cell>
          <cell r="M1048" t="e">
            <v>#N/A</v>
          </cell>
          <cell r="N1048" t="e">
            <v>#N/A</v>
          </cell>
          <cell r="O1048" t="e">
            <v>#N/A</v>
          </cell>
          <cell r="P1048" t="e">
            <v>#N/A</v>
          </cell>
          <cell r="Q1048">
            <v>125.25</v>
          </cell>
          <cell r="R1048">
            <v>87.590916816666706</v>
          </cell>
          <cell r="S1048">
            <v>0.69932867717897573</v>
          </cell>
        </row>
        <row r="1049">
          <cell r="D1049" t="str">
            <v>1996Thailand</v>
          </cell>
          <cell r="E1049" t="str">
            <v>Robusta</v>
          </cell>
          <cell r="F1049" t="str">
            <v>G</v>
          </cell>
          <cell r="G1049" t="e">
            <v>#N/A</v>
          </cell>
          <cell r="H1049" t="e">
            <v>#N/A</v>
          </cell>
          <cell r="I1049" t="e">
            <v>#N/A</v>
          </cell>
          <cell r="J1049" t="e">
            <v>#N/A</v>
          </cell>
          <cell r="K1049" t="e">
            <v>#N/A</v>
          </cell>
          <cell r="L1049" t="e">
            <v>#N/A</v>
          </cell>
          <cell r="M1049" t="e">
            <v>#N/A</v>
          </cell>
          <cell r="N1049" t="e">
            <v>#N/A</v>
          </cell>
          <cell r="O1049" t="e">
            <v>#N/A</v>
          </cell>
          <cell r="P1049" t="e">
            <v>#N/A</v>
          </cell>
          <cell r="Q1049">
            <v>36.292499999999997</v>
          </cell>
          <cell r="R1049">
            <v>25.342682860966502</v>
          </cell>
          <cell r="S1049">
            <v>0.69828980811370123</v>
          </cell>
        </row>
        <row r="1050">
          <cell r="D1050" t="str">
            <v>2007Uganda</v>
          </cell>
          <cell r="E1050" t="str">
            <v>Arabica</v>
          </cell>
          <cell r="F1050" t="str">
            <v>G</v>
          </cell>
          <cell r="G1050" t="e">
            <v>#N/A</v>
          </cell>
          <cell r="H1050" t="e">
            <v>#N/A</v>
          </cell>
          <cell r="I1050" t="e">
            <v>#N/A</v>
          </cell>
          <cell r="J1050" t="e">
            <v>#N/A</v>
          </cell>
          <cell r="K1050" t="e">
            <v>#N/A</v>
          </cell>
          <cell r="L1050" t="e">
            <v>#N/A</v>
          </cell>
          <cell r="M1050" t="e">
            <v>#N/A</v>
          </cell>
          <cell r="N1050" t="e">
            <v>#N/A</v>
          </cell>
          <cell r="O1050" t="e">
            <v>#N/A</v>
          </cell>
          <cell r="P1050" t="e">
            <v>#N/A</v>
          </cell>
          <cell r="Q1050">
            <v>2468.3333333333335</v>
          </cell>
          <cell r="R1050">
            <v>1723.49158714041</v>
          </cell>
          <cell r="S1050">
            <v>0.69824102112373121</v>
          </cell>
        </row>
        <row r="1051">
          <cell r="D1051" t="str">
            <v>1999Mexico</v>
          </cell>
          <cell r="E1051" t="str">
            <v>Arabica</v>
          </cell>
          <cell r="F1051" t="str">
            <v>P</v>
          </cell>
          <cell r="G1051" t="e">
            <v>#N/A</v>
          </cell>
          <cell r="H1051" t="e">
            <v>#N/A</v>
          </cell>
          <cell r="I1051" t="e">
            <v>#N/A</v>
          </cell>
          <cell r="J1051" t="e">
            <v>#N/A</v>
          </cell>
          <cell r="K1051" t="e">
            <v>#N/A</v>
          </cell>
          <cell r="L1051" t="e">
            <v>#N/A</v>
          </cell>
          <cell r="M1051" t="e">
            <v>#N/A</v>
          </cell>
          <cell r="N1051" t="e">
            <v>#N/A</v>
          </cell>
          <cell r="O1051" t="e">
            <v>#N/A</v>
          </cell>
          <cell r="P1051" t="e">
            <v>#N/A</v>
          </cell>
          <cell r="Q1051">
            <v>13.702499999999999</v>
          </cell>
          <cell r="R1051">
            <v>9.5603975000000005</v>
          </cell>
          <cell r="S1051">
            <v>0.69771191388432774</v>
          </cell>
        </row>
        <row r="1052">
          <cell r="D1052" t="str">
            <v>2007Ecuador</v>
          </cell>
          <cell r="E1052" t="str">
            <v>Robusta</v>
          </cell>
          <cell r="F1052" t="str">
            <v>G</v>
          </cell>
          <cell r="G1052" t="e">
            <v>#N/A</v>
          </cell>
          <cell r="H1052" t="e">
            <v>#N/A</v>
          </cell>
          <cell r="I1052" t="e">
            <v>#N/A</v>
          </cell>
          <cell r="J1052" t="e">
            <v>#N/A</v>
          </cell>
          <cell r="K1052" t="e">
            <v>#N/A</v>
          </cell>
          <cell r="L1052" t="e">
            <v>#N/A</v>
          </cell>
          <cell r="M1052" t="e">
            <v>#N/A</v>
          </cell>
          <cell r="N1052" t="e">
            <v>#N/A</v>
          </cell>
          <cell r="O1052" t="e">
            <v>#N/A</v>
          </cell>
          <cell r="P1052" t="e">
            <v>#N/A</v>
          </cell>
          <cell r="Q1052">
            <v>1.4341666666666668</v>
          </cell>
          <cell r="R1052">
            <v>1</v>
          </cell>
          <cell r="S1052">
            <v>0.69726902963393367</v>
          </cell>
        </row>
        <row r="1053">
          <cell r="D1053" t="str">
            <v>2004Costa Rica</v>
          </cell>
          <cell r="E1053" t="str">
            <v>Arabica</v>
          </cell>
          <cell r="F1053" t="str">
            <v>G</v>
          </cell>
          <cell r="G1053" t="e">
            <v>#N/A</v>
          </cell>
          <cell r="H1053" t="e">
            <v>#N/A</v>
          </cell>
          <cell r="I1053" t="e">
            <v>#N/A</v>
          </cell>
          <cell r="J1053" t="e">
            <v>#N/A</v>
          </cell>
          <cell r="K1053" t="e">
            <v>#N/A</v>
          </cell>
          <cell r="L1053" t="e">
            <v>#N/A</v>
          </cell>
          <cell r="M1053" t="e">
            <v>#N/A</v>
          </cell>
          <cell r="N1053" t="e">
            <v>#N/A</v>
          </cell>
          <cell r="O1053" t="e">
            <v>#N/A</v>
          </cell>
          <cell r="P1053" t="e">
            <v>#N/A</v>
          </cell>
          <cell r="Q1053">
            <v>629.78249999999991</v>
          </cell>
          <cell r="R1053">
            <v>437.935</v>
          </cell>
          <cell r="S1053">
            <v>0.69537499057214203</v>
          </cell>
        </row>
        <row r="1054">
          <cell r="D1054" t="str">
            <v>1990Papua New Guinea</v>
          </cell>
          <cell r="E1054" t="str">
            <v>Arabica</v>
          </cell>
          <cell r="F1054" t="str">
            <v>G</v>
          </cell>
          <cell r="G1054" t="e">
            <v>#N/A</v>
          </cell>
          <cell r="H1054" t="e">
            <v>#N/A</v>
          </cell>
          <cell r="I1054" t="e">
            <v>#N/A</v>
          </cell>
          <cell r="J1054" t="e">
            <v>#N/A</v>
          </cell>
          <cell r="K1054" t="e">
            <v>#N/A</v>
          </cell>
          <cell r="L1054" t="e">
            <v>#N/A</v>
          </cell>
          <cell r="M1054" t="e">
            <v>#N/A</v>
          </cell>
          <cell r="N1054" t="e">
            <v>#N/A</v>
          </cell>
          <cell r="O1054" t="e">
            <v>#N/A</v>
          </cell>
          <cell r="P1054" t="e">
            <v>#N/A</v>
          </cell>
          <cell r="Q1054">
            <v>1.3783333333333332</v>
          </cell>
          <cell r="R1054">
            <v>0.95499999999999996</v>
          </cell>
          <cell r="S1054">
            <v>0.69286577992744869</v>
          </cell>
        </row>
        <row r="1055">
          <cell r="D1055" t="str">
            <v>2009Vietnam</v>
          </cell>
          <cell r="E1055" t="str">
            <v>Robusta</v>
          </cell>
          <cell r="F1055" t="str">
            <v>G</v>
          </cell>
          <cell r="G1055" t="e">
            <v>#N/A</v>
          </cell>
          <cell r="H1055" t="e">
            <v>#N/A</v>
          </cell>
          <cell r="I1055" t="e">
            <v>#N/A</v>
          </cell>
          <cell r="J1055" t="e">
            <v>#N/A</v>
          </cell>
          <cell r="K1055" t="e">
            <v>#N/A</v>
          </cell>
          <cell r="L1055" t="e">
            <v>#N/A</v>
          </cell>
          <cell r="M1055" t="e">
            <v>#N/A</v>
          </cell>
          <cell r="N1055" t="e">
            <v>#N/A</v>
          </cell>
          <cell r="O1055" t="e">
            <v>#N/A</v>
          </cell>
          <cell r="P1055" t="e">
            <v>#N/A</v>
          </cell>
          <cell r="Q1055">
            <v>24641.666666666668</v>
          </cell>
          <cell r="R1055">
            <v>17065.083333333299</v>
          </cell>
          <cell r="S1055">
            <v>0.69252959080148657</v>
          </cell>
        </row>
        <row r="1056">
          <cell r="D1056" t="str">
            <v>1980Rwanda</v>
          </cell>
          <cell r="E1056" t="str">
            <v>Arabica</v>
          </cell>
          <cell r="F1056" t="str">
            <v>P</v>
          </cell>
          <cell r="G1056" t="e">
            <v>#N/A</v>
          </cell>
          <cell r="H1056" t="e">
            <v>#N/A</v>
          </cell>
          <cell r="I1056" t="e">
            <v>#N/A</v>
          </cell>
          <cell r="J1056" t="e">
            <v>#N/A</v>
          </cell>
          <cell r="K1056" t="e">
            <v>#N/A</v>
          </cell>
          <cell r="L1056" t="e">
            <v>#N/A</v>
          </cell>
          <cell r="M1056" t="e">
            <v>#N/A</v>
          </cell>
          <cell r="N1056" t="e">
            <v>#N/A</v>
          </cell>
          <cell r="O1056" t="e">
            <v>#N/A</v>
          </cell>
          <cell r="P1056" t="e">
            <v>#N/A</v>
          </cell>
          <cell r="Q1056">
            <v>124.5</v>
          </cell>
          <cell r="R1056">
            <v>86.063879888000002</v>
          </cell>
          <cell r="S1056">
            <v>0.69127614367871493</v>
          </cell>
        </row>
        <row r="1057">
          <cell r="D1057" t="str">
            <v>2000Brazil</v>
          </cell>
          <cell r="E1057" t="str">
            <v>Arabica</v>
          </cell>
          <cell r="F1057" t="str">
            <v>G</v>
          </cell>
          <cell r="G1057" t="e">
            <v>#N/A</v>
          </cell>
          <cell r="H1057" t="e">
            <v>#N/A</v>
          </cell>
          <cell r="I1057" t="e">
            <v>#N/A</v>
          </cell>
          <cell r="J1057" t="e">
            <v>#N/A</v>
          </cell>
          <cell r="K1057" t="e">
            <v>#N/A</v>
          </cell>
          <cell r="L1057" t="e">
            <v>#N/A</v>
          </cell>
          <cell r="M1057" t="e">
            <v>#N/A</v>
          </cell>
          <cell r="N1057" t="e">
            <v>#N/A</v>
          </cell>
          <cell r="O1057" t="e">
            <v>#N/A</v>
          </cell>
          <cell r="P1057" t="e">
            <v>#N/A</v>
          </cell>
          <cell r="Q1057">
            <v>2.6475000000000004</v>
          </cell>
          <cell r="R1057">
            <v>1.8294231220756101</v>
          </cell>
          <cell r="S1057">
            <v>0.69100023496718033</v>
          </cell>
        </row>
        <row r="1058">
          <cell r="D1058" t="str">
            <v>1998Vietnam</v>
          </cell>
          <cell r="E1058" t="str">
            <v>Robusta</v>
          </cell>
          <cell r="F1058" t="str">
            <v>G</v>
          </cell>
          <cell r="G1058" t="e">
            <v>#N/A</v>
          </cell>
          <cell r="H1058" t="e">
            <v>#N/A</v>
          </cell>
          <cell r="I1058" t="e">
            <v>#N/A</v>
          </cell>
          <cell r="J1058" t="e">
            <v>#N/A</v>
          </cell>
          <cell r="K1058" t="e">
            <v>#N/A</v>
          </cell>
          <cell r="L1058" t="e">
            <v>#N/A</v>
          </cell>
          <cell r="M1058" t="e">
            <v>#N/A</v>
          </cell>
          <cell r="N1058" t="e">
            <v>#N/A</v>
          </cell>
          <cell r="O1058" t="e">
            <v>#N/A</v>
          </cell>
          <cell r="P1058" t="e">
            <v>#N/A</v>
          </cell>
          <cell r="Q1058">
            <v>19225</v>
          </cell>
          <cell r="R1058">
            <v>13268</v>
          </cell>
          <cell r="S1058">
            <v>0.69014304291287387</v>
          </cell>
        </row>
        <row r="1059">
          <cell r="D1059" t="str">
            <v>2016Togo</v>
          </cell>
          <cell r="E1059" t="str">
            <v>Robusta</v>
          </cell>
          <cell r="F1059" t="str">
            <v>G</v>
          </cell>
          <cell r="G1059" t="e">
            <v>#N/A</v>
          </cell>
          <cell r="H1059" t="e">
            <v>#N/A</v>
          </cell>
          <cell r="I1059" t="e">
            <v>#N/A</v>
          </cell>
          <cell r="J1059" t="e">
            <v>#N/A</v>
          </cell>
          <cell r="K1059" t="e">
            <v>#N/A</v>
          </cell>
          <cell r="L1059" t="e">
            <v>#N/A</v>
          </cell>
          <cell r="M1059" t="e">
            <v>#N/A</v>
          </cell>
          <cell r="N1059" t="e">
            <v>#N/A</v>
          </cell>
          <cell r="O1059" t="e">
            <v>#N/A</v>
          </cell>
          <cell r="P1059" t="e">
            <v>#N/A</v>
          </cell>
          <cell r="Q1059">
            <v>858.75</v>
          </cell>
          <cell r="R1059">
            <v>592.60561506302201</v>
          </cell>
          <cell r="S1059">
            <v>0.69007931885068063</v>
          </cell>
        </row>
        <row r="1060">
          <cell r="D1060" t="str">
            <v>1982Papua New Guinea</v>
          </cell>
          <cell r="E1060" t="str">
            <v>Arabica</v>
          </cell>
          <cell r="F1060" t="str">
            <v>G</v>
          </cell>
          <cell r="G1060" t="e">
            <v>#N/A</v>
          </cell>
          <cell r="H1060" t="e">
            <v>#N/A</v>
          </cell>
          <cell r="I1060" t="e">
            <v>#N/A</v>
          </cell>
          <cell r="J1060" t="e">
            <v>#N/A</v>
          </cell>
          <cell r="K1060" t="e">
            <v>#N/A</v>
          </cell>
          <cell r="L1060" t="e">
            <v>#N/A</v>
          </cell>
          <cell r="M1060" t="e">
            <v>#N/A</v>
          </cell>
          <cell r="N1060" t="e">
            <v>#N/A</v>
          </cell>
          <cell r="O1060" t="e">
            <v>#N/A</v>
          </cell>
          <cell r="P1060" t="e">
            <v>#N/A</v>
          </cell>
          <cell r="Q1060">
            <v>1.0708333333333333</v>
          </cell>
          <cell r="R1060">
            <v>0.73845833233333302</v>
          </cell>
          <cell r="S1060">
            <v>0.68961089400778186</v>
          </cell>
        </row>
        <row r="1061">
          <cell r="D1061" t="str">
            <v>1998Bolivia</v>
          </cell>
          <cell r="E1061" t="str">
            <v>Arabica</v>
          </cell>
          <cell r="F1061" t="str">
            <v>P</v>
          </cell>
          <cell r="G1061" t="e">
            <v>#N/A</v>
          </cell>
          <cell r="H1061" t="e">
            <v>#N/A</v>
          </cell>
          <cell r="I1061" t="e">
            <v>#N/A</v>
          </cell>
          <cell r="J1061" t="e">
            <v>#N/A</v>
          </cell>
          <cell r="K1061" t="e">
            <v>#N/A</v>
          </cell>
          <cell r="L1061" t="e">
            <v>#N/A</v>
          </cell>
          <cell r="M1061" t="e">
            <v>#N/A</v>
          </cell>
          <cell r="N1061" t="e">
            <v>#N/A</v>
          </cell>
          <cell r="O1061" t="e">
            <v>#N/A</v>
          </cell>
          <cell r="P1061" t="e">
            <v>#N/A</v>
          </cell>
          <cell r="Q1061">
            <v>8.0024999999999995</v>
          </cell>
          <cell r="R1061">
            <v>5.5101333333333304</v>
          </cell>
          <cell r="S1061">
            <v>0.68855149432468987</v>
          </cell>
        </row>
        <row r="1062">
          <cell r="D1062" t="str">
            <v>1998Cameroon</v>
          </cell>
          <cell r="E1062" t="str">
            <v>Arabica</v>
          </cell>
          <cell r="F1062" t="str">
            <v>G</v>
          </cell>
          <cell r="G1062" t="e">
            <v>#N/A</v>
          </cell>
          <cell r="H1062" t="e">
            <v>#N/A</v>
          </cell>
          <cell r="I1062" t="e">
            <v>#N/A</v>
          </cell>
          <cell r="J1062" t="e">
            <v>#N/A</v>
          </cell>
          <cell r="K1062" t="e">
            <v>#N/A</v>
          </cell>
          <cell r="L1062" t="e">
            <v>#N/A</v>
          </cell>
          <cell r="M1062" t="e">
            <v>#N/A</v>
          </cell>
          <cell r="N1062" t="e">
            <v>#N/A</v>
          </cell>
          <cell r="O1062" t="e">
            <v>#N/A</v>
          </cell>
          <cell r="P1062" t="e">
            <v>#N/A</v>
          </cell>
          <cell r="Q1062">
            <v>857.5</v>
          </cell>
          <cell r="R1062">
            <v>589.951774567332</v>
          </cell>
          <cell r="S1062">
            <v>0.68799040765869623</v>
          </cell>
        </row>
        <row r="1063">
          <cell r="D1063" t="str">
            <v>2017Angola</v>
          </cell>
          <cell r="E1063" t="str">
            <v>Robusta</v>
          </cell>
          <cell r="F1063" t="str">
            <v>D</v>
          </cell>
          <cell r="G1063" t="e">
            <v>#N/A</v>
          </cell>
          <cell r="H1063" t="e">
            <v>#N/A</v>
          </cell>
          <cell r="I1063" t="e">
            <v>#N/A</v>
          </cell>
          <cell r="J1063" t="e">
            <v>#N/A</v>
          </cell>
          <cell r="K1063" t="e">
            <v>#N/A</v>
          </cell>
          <cell r="L1063" t="e">
            <v>#N/A</v>
          </cell>
          <cell r="M1063" t="e">
            <v>#N/A</v>
          </cell>
          <cell r="N1063" t="e">
            <v>#N/A</v>
          </cell>
          <cell r="O1063" t="e">
            <v>#N/A</v>
          </cell>
          <cell r="P1063" t="e">
            <v>#N/A</v>
          </cell>
          <cell r="Q1063">
            <v>241.66666666666666</v>
          </cell>
          <cell r="R1063">
            <v>165.91595069149801</v>
          </cell>
          <cell r="S1063">
            <v>0.68654876148206079</v>
          </cell>
        </row>
        <row r="1064">
          <cell r="D1064" t="str">
            <v>1978Ethiopia, The Federal Dem. Rep. of</v>
          </cell>
          <cell r="E1064" t="str">
            <v>Arabica</v>
          </cell>
          <cell r="F1064" t="str">
            <v>G</v>
          </cell>
          <cell r="G1064" t="e">
            <v>#N/A</v>
          </cell>
          <cell r="H1064" t="e">
            <v>#N/A</v>
          </cell>
          <cell r="I1064" t="e">
            <v>#N/A</v>
          </cell>
          <cell r="J1064" t="e">
            <v>#N/A</v>
          </cell>
          <cell r="K1064" t="e">
            <v>#N/A</v>
          </cell>
          <cell r="L1064" t="e">
            <v>#N/A</v>
          </cell>
          <cell r="M1064" t="e">
            <v>#N/A</v>
          </cell>
          <cell r="N1064" t="e">
            <v>#N/A</v>
          </cell>
          <cell r="O1064" t="e">
            <v>#N/A</v>
          </cell>
          <cell r="P1064" t="e">
            <v>#N/A</v>
          </cell>
          <cell r="Q1064">
            <v>3.0158333333333336</v>
          </cell>
          <cell r="R1064">
            <v>2.0699999990000002</v>
          </cell>
          <cell r="S1064">
            <v>0.68637745200331579</v>
          </cell>
        </row>
        <row r="1065">
          <cell r="D1065" t="str">
            <v>2004Philippines</v>
          </cell>
          <cell r="E1065" t="str">
            <v>Arabica</v>
          </cell>
          <cell r="F1065" t="str">
            <v>G</v>
          </cell>
          <cell r="G1065" t="e">
            <v>#N/A</v>
          </cell>
          <cell r="H1065" t="e">
            <v>#N/A</v>
          </cell>
          <cell r="I1065" t="e">
            <v>#N/A</v>
          </cell>
          <cell r="J1065" t="e">
            <v>#N/A</v>
          </cell>
          <cell r="K1065" t="e">
            <v>#N/A</v>
          </cell>
          <cell r="L1065" t="e">
            <v>#N/A</v>
          </cell>
          <cell r="M1065" t="e">
            <v>#N/A</v>
          </cell>
          <cell r="N1065" t="e">
            <v>#N/A</v>
          </cell>
          <cell r="O1065" t="e">
            <v>#N/A</v>
          </cell>
          <cell r="P1065" t="e">
            <v>#N/A</v>
          </cell>
          <cell r="Q1065">
            <v>81.833333333333329</v>
          </cell>
          <cell r="R1065">
            <v>56.039916666666699</v>
          </cell>
          <cell r="S1065">
            <v>0.68480549898167054</v>
          </cell>
        </row>
        <row r="1066">
          <cell r="D1066" t="str">
            <v>2015Papua New Guinea</v>
          </cell>
          <cell r="E1066" t="str">
            <v>Arabica</v>
          </cell>
          <cell r="F1066" t="str">
            <v>G</v>
          </cell>
          <cell r="G1066" t="e">
            <v>#N/A</v>
          </cell>
          <cell r="H1066" t="e">
            <v>#N/A</v>
          </cell>
          <cell r="I1066" t="e">
            <v>#N/A</v>
          </cell>
          <cell r="J1066" t="e">
            <v>#N/A</v>
          </cell>
          <cell r="K1066" t="e">
            <v>#N/A</v>
          </cell>
          <cell r="L1066" t="e">
            <v>#N/A</v>
          </cell>
          <cell r="M1066" t="e">
            <v>#N/A</v>
          </cell>
          <cell r="N1066" t="e">
            <v>#N/A</v>
          </cell>
          <cell r="O1066" t="e">
            <v>#N/A</v>
          </cell>
          <cell r="P1066" t="e">
            <v>#N/A</v>
          </cell>
          <cell r="Q1066">
            <v>4.0458333333333334</v>
          </cell>
          <cell r="R1066">
            <v>2.7684116666666698</v>
          </cell>
          <cell r="S1066">
            <v>0.68426240988671549</v>
          </cell>
        </row>
        <row r="1067">
          <cell r="D1067" t="str">
            <v>1998Ecuador</v>
          </cell>
          <cell r="E1067" t="str">
            <v>Robusta</v>
          </cell>
          <cell r="F1067" t="str">
            <v>G</v>
          </cell>
          <cell r="G1067" t="e">
            <v>#N/A</v>
          </cell>
          <cell r="H1067" t="e">
            <v>#N/A</v>
          </cell>
          <cell r="I1067" t="e">
            <v>#N/A</v>
          </cell>
          <cell r="J1067" t="e">
            <v>#N/A</v>
          </cell>
          <cell r="K1067" t="e">
            <v>#N/A</v>
          </cell>
          <cell r="L1067" t="e">
            <v>#N/A</v>
          </cell>
          <cell r="M1067" t="e">
            <v>#N/A</v>
          </cell>
          <cell r="N1067" t="e">
            <v>#N/A</v>
          </cell>
          <cell r="O1067" t="e">
            <v>#N/A</v>
          </cell>
          <cell r="P1067" t="e">
            <v>#N/A</v>
          </cell>
          <cell r="Q1067">
            <v>7970.6049999999987</v>
          </cell>
          <cell r="R1067">
            <v>5446.5729000000001</v>
          </cell>
          <cell r="S1067">
            <v>0.68333243210521677</v>
          </cell>
        </row>
        <row r="1068">
          <cell r="D1068" t="str">
            <v>1981Papua New Guinea</v>
          </cell>
          <cell r="E1068" t="str">
            <v>Arabica</v>
          </cell>
          <cell r="F1068" t="str">
            <v>G</v>
          </cell>
          <cell r="G1068" t="e">
            <v>#N/A</v>
          </cell>
          <cell r="H1068" t="e">
            <v>#N/A</v>
          </cell>
          <cell r="I1068" t="e">
            <v>#N/A</v>
          </cell>
          <cell r="J1068" t="e">
            <v>#N/A</v>
          </cell>
          <cell r="K1068" t="e">
            <v>#N/A</v>
          </cell>
          <cell r="L1068" t="e">
            <v>#N/A</v>
          </cell>
          <cell r="M1068" t="e">
            <v>#N/A</v>
          </cell>
          <cell r="N1068" t="e">
            <v>#N/A</v>
          </cell>
          <cell r="O1068" t="e">
            <v>#N/A</v>
          </cell>
          <cell r="P1068" t="e">
            <v>#N/A</v>
          </cell>
          <cell r="Q1068">
            <v>0.98499999999999999</v>
          </cell>
          <cell r="R1068">
            <v>0.67296749899999997</v>
          </cell>
          <cell r="S1068">
            <v>0.68321573502538069</v>
          </cell>
        </row>
        <row r="1069">
          <cell r="D1069" t="str">
            <v>1987Cameroon</v>
          </cell>
          <cell r="E1069" t="str">
            <v>Robusta</v>
          </cell>
          <cell r="F1069" t="str">
            <v>G</v>
          </cell>
          <cell r="G1069" t="e">
            <v>#N/A</v>
          </cell>
          <cell r="H1069" t="e">
            <v>#N/A</v>
          </cell>
          <cell r="I1069" t="e">
            <v>#N/A</v>
          </cell>
          <cell r="J1069" t="e">
            <v>#N/A</v>
          </cell>
          <cell r="K1069" t="e">
            <v>#N/A</v>
          </cell>
          <cell r="L1069" t="e">
            <v>#N/A</v>
          </cell>
          <cell r="M1069" t="e">
            <v>#N/A</v>
          </cell>
          <cell r="N1069" t="e">
            <v>#N/A</v>
          </cell>
          <cell r="O1069" t="e">
            <v>#N/A</v>
          </cell>
          <cell r="P1069" t="e">
            <v>#N/A</v>
          </cell>
          <cell r="Q1069">
            <v>440</v>
          </cell>
          <cell r="R1069">
            <v>300.53656240147802</v>
          </cell>
          <cell r="S1069">
            <v>0.68303764182154092</v>
          </cell>
        </row>
        <row r="1070">
          <cell r="D1070" t="str">
            <v>1989Costa Rica</v>
          </cell>
          <cell r="E1070" t="str">
            <v>Arabica</v>
          </cell>
          <cell r="F1070" t="str">
            <v>G</v>
          </cell>
          <cell r="G1070" t="e">
            <v>#N/A</v>
          </cell>
          <cell r="H1070" t="e">
            <v>#N/A</v>
          </cell>
          <cell r="I1070" t="e">
            <v>#N/A</v>
          </cell>
          <cell r="J1070" t="e">
            <v>#N/A</v>
          </cell>
          <cell r="K1070" t="e">
            <v>#N/A</v>
          </cell>
          <cell r="L1070" t="e">
            <v>#N/A</v>
          </cell>
          <cell r="M1070" t="e">
            <v>#N/A</v>
          </cell>
          <cell r="N1070" t="e">
            <v>#N/A</v>
          </cell>
          <cell r="O1070" t="e">
            <v>#N/A</v>
          </cell>
          <cell r="P1070" t="e">
            <v>#N/A</v>
          </cell>
          <cell r="Q1070">
            <v>119.36750000000001</v>
          </cell>
          <cell r="R1070">
            <v>81.504208333333295</v>
          </cell>
          <cell r="S1070">
            <v>0.68280066461418132</v>
          </cell>
        </row>
        <row r="1071">
          <cell r="D1071" t="str">
            <v>1995India</v>
          </cell>
          <cell r="E1071" t="str">
            <v>Robusta</v>
          </cell>
          <cell r="F1071" t="str">
            <v>G</v>
          </cell>
          <cell r="G1071" t="e">
            <v>#N/A</v>
          </cell>
          <cell r="H1071" t="e">
            <v>#N/A</v>
          </cell>
          <cell r="I1071" t="e">
            <v>#N/A</v>
          </cell>
          <cell r="J1071" t="e">
            <v>#N/A</v>
          </cell>
          <cell r="K1071" t="e">
            <v>#N/A</v>
          </cell>
          <cell r="L1071" t="e">
            <v>#N/A</v>
          </cell>
          <cell r="M1071" t="e">
            <v>#N/A</v>
          </cell>
          <cell r="N1071" t="e">
            <v>#N/A</v>
          </cell>
          <cell r="O1071" t="e">
            <v>#N/A</v>
          </cell>
          <cell r="P1071" t="e">
            <v>#N/A</v>
          </cell>
          <cell r="Q1071">
            <v>47.524999999999999</v>
          </cell>
          <cell r="R1071">
            <v>32.4270766666667</v>
          </cell>
          <cell r="S1071">
            <v>0.68231618446431774</v>
          </cell>
        </row>
        <row r="1072">
          <cell r="D1072" t="str">
            <v>1987Thailand</v>
          </cell>
          <cell r="E1072" t="str">
            <v>Robusta</v>
          </cell>
          <cell r="F1072" t="str">
            <v>G</v>
          </cell>
          <cell r="G1072" t="e">
            <v>#N/A</v>
          </cell>
          <cell r="H1072" t="e">
            <v>#N/A</v>
          </cell>
          <cell r="I1072" t="e">
            <v>#N/A</v>
          </cell>
          <cell r="J1072" t="e">
            <v>#N/A</v>
          </cell>
          <cell r="K1072" t="e">
            <v>#N/A</v>
          </cell>
          <cell r="L1072" t="e">
            <v>#N/A</v>
          </cell>
          <cell r="M1072" t="e">
            <v>#N/A</v>
          </cell>
          <cell r="N1072" t="e">
            <v>#N/A</v>
          </cell>
          <cell r="O1072" t="e">
            <v>#N/A</v>
          </cell>
          <cell r="P1072" t="e">
            <v>#N/A</v>
          </cell>
          <cell r="Q1072">
            <v>37.704999999999998</v>
          </cell>
          <cell r="R1072">
            <v>25.722796445413099</v>
          </cell>
          <cell r="S1072">
            <v>0.68221181396136055</v>
          </cell>
        </row>
        <row r="1073">
          <cell r="D1073" t="str">
            <v>1980Colombia</v>
          </cell>
          <cell r="E1073" t="str">
            <v>Arabica</v>
          </cell>
          <cell r="F1073" t="str">
            <v>P</v>
          </cell>
          <cell r="G1073" t="e">
            <v>#N/A</v>
          </cell>
          <cell r="H1073" t="e">
            <v>#N/A</v>
          </cell>
          <cell r="I1073" t="e">
            <v>#N/A</v>
          </cell>
          <cell r="J1073" t="e">
            <v>#N/A</v>
          </cell>
          <cell r="K1073" t="e">
            <v>#N/A</v>
          </cell>
          <cell r="L1073" t="e">
            <v>#N/A</v>
          </cell>
          <cell r="M1073" t="e">
            <v>#N/A</v>
          </cell>
          <cell r="N1073" t="e">
            <v>#N/A</v>
          </cell>
          <cell r="O1073" t="e">
            <v>#N/A</v>
          </cell>
          <cell r="P1073" t="e">
            <v>#N/A</v>
          </cell>
          <cell r="Q1073">
            <v>69.314166666666679</v>
          </cell>
          <cell r="R1073">
            <v>47.280308332416702</v>
          </cell>
          <cell r="S1073">
            <v>0.68211608977121119</v>
          </cell>
        </row>
        <row r="1074">
          <cell r="D1074" t="str">
            <v>1990Dominican Rep.</v>
          </cell>
          <cell r="E1074" t="str">
            <v>Arabica</v>
          </cell>
          <cell r="F1074" t="str">
            <v>G</v>
          </cell>
          <cell r="G1074" t="e">
            <v>#N/A</v>
          </cell>
          <cell r="H1074" t="e">
            <v>#N/A</v>
          </cell>
          <cell r="I1074" t="e">
            <v>#N/A</v>
          </cell>
          <cell r="J1074" t="e">
            <v>#N/A</v>
          </cell>
          <cell r="K1074" t="e">
            <v>#N/A</v>
          </cell>
          <cell r="L1074" t="e">
            <v>#N/A</v>
          </cell>
          <cell r="M1074" t="e">
            <v>#N/A</v>
          </cell>
          <cell r="N1074" t="e">
            <v>#N/A</v>
          </cell>
          <cell r="O1074" t="e">
            <v>#N/A</v>
          </cell>
          <cell r="P1074" t="e">
            <v>#N/A</v>
          </cell>
          <cell r="Q1074">
            <v>12.519166666666663</v>
          </cell>
          <cell r="R1074">
            <v>8.5252999999999997</v>
          </cell>
          <cell r="S1074">
            <v>0.68097983092591374</v>
          </cell>
        </row>
        <row r="1075">
          <cell r="D1075" t="str">
            <v>2013Togo</v>
          </cell>
          <cell r="E1075" t="str">
            <v>Robusta</v>
          </cell>
          <cell r="F1075" t="str">
            <v>G</v>
          </cell>
          <cell r="G1075" t="e">
            <v>#N/A</v>
          </cell>
          <cell r="H1075" t="e">
            <v>#N/A</v>
          </cell>
          <cell r="I1075" t="e">
            <v>#N/A</v>
          </cell>
          <cell r="J1075" t="e">
            <v>#N/A</v>
          </cell>
          <cell r="K1075" t="e">
            <v>#N/A</v>
          </cell>
          <cell r="L1075" t="e">
            <v>#N/A</v>
          </cell>
          <cell r="M1075" t="e">
            <v>#N/A</v>
          </cell>
          <cell r="N1075" t="e">
            <v>#N/A</v>
          </cell>
          <cell r="O1075" t="e">
            <v>#N/A</v>
          </cell>
          <cell r="P1075" t="e">
            <v>#N/A</v>
          </cell>
          <cell r="Q1075">
            <v>726</v>
          </cell>
          <cell r="R1075">
            <v>493.89962385223703</v>
          </cell>
          <cell r="S1075">
            <v>0.68030251219316396</v>
          </cell>
        </row>
        <row r="1076">
          <cell r="D1076" t="str">
            <v>2008CÃ´te d'Ivoire</v>
          </cell>
          <cell r="E1076" t="str">
            <v>Robusta</v>
          </cell>
          <cell r="F1076" t="str">
            <v>G</v>
          </cell>
          <cell r="G1076" t="e">
            <v>#N/A</v>
          </cell>
          <cell r="H1076" t="e">
            <v>#N/A</v>
          </cell>
          <cell r="I1076" t="e">
            <v>#N/A</v>
          </cell>
          <cell r="J1076" t="e">
            <v>#N/A</v>
          </cell>
          <cell r="K1076" t="e">
            <v>#N/A</v>
          </cell>
          <cell r="L1076" t="e">
            <v>#N/A</v>
          </cell>
          <cell r="M1076" t="e">
            <v>#N/A</v>
          </cell>
          <cell r="N1076" t="e">
            <v>#N/A</v>
          </cell>
          <cell r="O1076" t="e">
            <v>#N/A</v>
          </cell>
          <cell r="P1076" t="e">
            <v>#N/A</v>
          </cell>
          <cell r="Q1076">
            <v>656</v>
          </cell>
          <cell r="R1076">
            <v>446.00004143278801</v>
          </cell>
          <cell r="S1076">
            <v>0.67987811194022563</v>
          </cell>
        </row>
        <row r="1077">
          <cell r="D1077" t="str">
            <v>2013Cameroon</v>
          </cell>
          <cell r="E1077" t="str">
            <v>Robusta</v>
          </cell>
          <cell r="F1077" t="str">
            <v>G</v>
          </cell>
          <cell r="G1077" t="e">
            <v>#N/A</v>
          </cell>
          <cell r="H1077" t="e">
            <v>#N/A</v>
          </cell>
          <cell r="I1077" t="e">
            <v>#N/A</v>
          </cell>
          <cell r="J1077" t="e">
            <v>#N/A</v>
          </cell>
          <cell r="K1077" t="e">
            <v>#N/A</v>
          </cell>
          <cell r="L1077" t="e">
            <v>#N/A</v>
          </cell>
          <cell r="M1077" t="e">
            <v>#N/A</v>
          </cell>
          <cell r="N1077" t="e">
            <v>#N/A</v>
          </cell>
          <cell r="O1077" t="e">
            <v>#N/A</v>
          </cell>
          <cell r="P1077" t="e">
            <v>#N/A</v>
          </cell>
          <cell r="Q1077">
            <v>727.57142857142856</v>
          </cell>
          <cell r="R1077">
            <v>493.89962385223703</v>
          </cell>
          <cell r="S1077">
            <v>0.67883317631369711</v>
          </cell>
        </row>
        <row r="1078">
          <cell r="D1078" t="str">
            <v>1987Dominican Rep.</v>
          </cell>
          <cell r="E1078" t="str">
            <v>Arabica</v>
          </cell>
          <cell r="F1078" t="str">
            <v>G</v>
          </cell>
          <cell r="G1078" t="e">
            <v>#N/A</v>
          </cell>
          <cell r="H1078" t="e">
            <v>#N/A</v>
          </cell>
          <cell r="I1078" t="e">
            <v>#N/A</v>
          </cell>
          <cell r="J1078" t="e">
            <v>#N/A</v>
          </cell>
          <cell r="K1078" t="e">
            <v>#N/A</v>
          </cell>
          <cell r="L1078" t="e">
            <v>#N/A</v>
          </cell>
          <cell r="M1078" t="e">
            <v>#N/A</v>
          </cell>
          <cell r="N1078" t="e">
            <v>#N/A</v>
          </cell>
          <cell r="O1078" t="e">
            <v>#N/A</v>
          </cell>
          <cell r="P1078" t="e">
            <v>#N/A</v>
          </cell>
          <cell r="Q1078">
            <v>5.6641666666666666</v>
          </cell>
          <cell r="R1078">
            <v>3.8447583333333299</v>
          </cell>
          <cell r="S1078">
            <v>0.67878622921877241</v>
          </cell>
        </row>
        <row r="1079">
          <cell r="D1079" t="str">
            <v>2010Philippines</v>
          </cell>
          <cell r="E1079" t="str">
            <v>Robusta</v>
          </cell>
          <cell r="F1079" t="str">
            <v>G</v>
          </cell>
          <cell r="G1079" t="e">
            <v>#N/A</v>
          </cell>
          <cell r="H1079" t="e">
            <v>#N/A</v>
          </cell>
          <cell r="I1079" t="e">
            <v>#N/A</v>
          </cell>
          <cell r="J1079" t="e">
            <v>#N/A</v>
          </cell>
          <cell r="K1079" t="e">
            <v>#N/A</v>
          </cell>
          <cell r="L1079" t="e">
            <v>#N/A</v>
          </cell>
          <cell r="M1079" t="e">
            <v>#N/A</v>
          </cell>
          <cell r="N1079" t="e">
            <v>#N/A</v>
          </cell>
          <cell r="O1079" t="e">
            <v>#N/A</v>
          </cell>
          <cell r="P1079" t="e">
            <v>#N/A</v>
          </cell>
          <cell r="Q1079">
            <v>66.465000000000003</v>
          </cell>
          <cell r="R1079">
            <v>45.109664180089602</v>
          </cell>
          <cell r="S1079">
            <v>0.67869802422462344</v>
          </cell>
        </row>
        <row r="1080">
          <cell r="D1080" t="str">
            <v>1995Papua New Guinea</v>
          </cell>
          <cell r="E1080" t="str">
            <v>Robusta</v>
          </cell>
          <cell r="F1080" t="str">
            <v>G</v>
          </cell>
          <cell r="G1080" t="e">
            <v>#N/A</v>
          </cell>
          <cell r="H1080" t="e">
            <v>#N/A</v>
          </cell>
          <cell r="I1080" t="e">
            <v>#N/A</v>
          </cell>
          <cell r="J1080" t="e">
            <v>#N/A</v>
          </cell>
          <cell r="K1080" t="e">
            <v>#N/A</v>
          </cell>
          <cell r="L1080" t="e">
            <v>#N/A</v>
          </cell>
          <cell r="M1080" t="e">
            <v>#N/A</v>
          </cell>
          <cell r="N1080" t="e">
            <v>#N/A</v>
          </cell>
          <cell r="O1080" t="e">
            <v>#N/A</v>
          </cell>
          <cell r="P1080" t="e">
            <v>#N/A</v>
          </cell>
          <cell r="Q1080">
            <v>1.8858333333333335</v>
          </cell>
          <cell r="R1080">
            <v>1.2798416666666701</v>
          </cell>
          <cell r="S1080">
            <v>0.67866106937693504</v>
          </cell>
        </row>
        <row r="1081">
          <cell r="D1081" t="str">
            <v>1990India</v>
          </cell>
          <cell r="E1081" t="str">
            <v>Arabica</v>
          </cell>
          <cell r="F1081" t="str">
            <v>G</v>
          </cell>
          <cell r="G1081" t="e">
            <v>#N/A</v>
          </cell>
          <cell r="H1081" t="e">
            <v>#N/A</v>
          </cell>
          <cell r="I1081" t="e">
            <v>#N/A</v>
          </cell>
          <cell r="J1081" t="e">
            <v>#N/A</v>
          </cell>
          <cell r="K1081" t="e">
            <v>#N/A</v>
          </cell>
          <cell r="L1081" t="e">
            <v>#N/A</v>
          </cell>
          <cell r="M1081" t="e">
            <v>#N/A</v>
          </cell>
          <cell r="N1081" t="e">
            <v>#N/A</v>
          </cell>
          <cell r="O1081" t="e">
            <v>#N/A</v>
          </cell>
          <cell r="P1081" t="e">
            <v>#N/A</v>
          </cell>
          <cell r="Q1081">
            <v>25.797499999999996</v>
          </cell>
          <cell r="R1081">
            <v>17.503499999999999</v>
          </cell>
          <cell r="S1081">
            <v>0.67849597829247021</v>
          </cell>
        </row>
        <row r="1082">
          <cell r="D1082" t="str">
            <v>1988Cameroon</v>
          </cell>
          <cell r="E1082" t="str">
            <v>Robusta</v>
          </cell>
          <cell r="F1082" t="str">
            <v>G</v>
          </cell>
          <cell r="G1082" t="e">
            <v>#N/A</v>
          </cell>
          <cell r="H1082" t="e">
            <v>#N/A</v>
          </cell>
          <cell r="I1082" t="e">
            <v>#N/A</v>
          </cell>
          <cell r="J1082" t="e">
            <v>#N/A</v>
          </cell>
          <cell r="K1082" t="e">
            <v>#N/A</v>
          </cell>
          <cell r="L1082" t="e">
            <v>#N/A</v>
          </cell>
          <cell r="M1082" t="e">
            <v>#N/A</v>
          </cell>
          <cell r="N1082" t="e">
            <v>#N/A</v>
          </cell>
          <cell r="O1082" t="e">
            <v>#N/A</v>
          </cell>
          <cell r="P1082" t="e">
            <v>#N/A</v>
          </cell>
          <cell r="Q1082">
            <v>440</v>
          </cell>
          <cell r="R1082">
            <v>297.84821881937802</v>
          </cell>
          <cell r="S1082">
            <v>0.67692777004404092</v>
          </cell>
        </row>
        <row r="1083">
          <cell r="D1083" t="str">
            <v>2018Brazil</v>
          </cell>
          <cell r="E1083" t="str">
            <v>Robusta</v>
          </cell>
          <cell r="F1083" t="str">
            <v>G</v>
          </cell>
          <cell r="G1083" t="e">
            <v>#N/A</v>
          </cell>
          <cell r="H1083" t="e">
            <v>#N/A</v>
          </cell>
          <cell r="I1083" t="e">
            <v>#N/A</v>
          </cell>
          <cell r="J1083" t="e">
            <v>#N/A</v>
          </cell>
          <cell r="K1083" t="e">
            <v>#N/A</v>
          </cell>
          <cell r="L1083" t="e">
            <v>#N/A</v>
          </cell>
          <cell r="M1083" t="e">
            <v>#N/A</v>
          </cell>
          <cell r="N1083" t="e">
            <v>#N/A</v>
          </cell>
          <cell r="O1083" t="e">
            <v>#N/A</v>
          </cell>
          <cell r="P1083" t="e">
            <v>#N/A</v>
          </cell>
          <cell r="Q1083">
            <v>5.3983333333333334</v>
          </cell>
          <cell r="R1083">
            <v>3.65382536145755</v>
          </cell>
          <cell r="S1083">
            <v>0.67684322842683853</v>
          </cell>
        </row>
        <row r="1084">
          <cell r="D1084" t="str">
            <v>2004Guatemala</v>
          </cell>
          <cell r="E1084" t="str">
            <v>Arabica</v>
          </cell>
          <cell r="F1084" t="str">
            <v>G</v>
          </cell>
          <cell r="G1084" t="e">
            <v>#N/A</v>
          </cell>
          <cell r="H1084" t="e">
            <v>#N/A</v>
          </cell>
          <cell r="I1084" t="e">
            <v>#N/A</v>
          </cell>
          <cell r="J1084" t="e">
            <v>#N/A</v>
          </cell>
          <cell r="K1084" t="e">
            <v>#N/A</v>
          </cell>
          <cell r="L1084" t="e">
            <v>#N/A</v>
          </cell>
          <cell r="M1084" t="e">
            <v>#N/A</v>
          </cell>
          <cell r="N1084" t="e">
            <v>#N/A</v>
          </cell>
          <cell r="O1084" t="e">
            <v>#N/A</v>
          </cell>
          <cell r="P1084" t="e">
            <v>#N/A</v>
          </cell>
          <cell r="Q1084">
            <v>11.741666666666667</v>
          </cell>
          <cell r="R1084">
            <v>7.94649583333333</v>
          </cell>
          <cell r="S1084">
            <v>0.67677750177430773</v>
          </cell>
        </row>
        <row r="1085">
          <cell r="D1085" t="str">
            <v>1980Cameroon</v>
          </cell>
          <cell r="E1085" t="str">
            <v>Robusta</v>
          </cell>
          <cell r="F1085" t="str">
            <v>G</v>
          </cell>
          <cell r="G1085" t="e">
            <v>#N/A</v>
          </cell>
          <cell r="H1085" t="e">
            <v>#N/A</v>
          </cell>
          <cell r="I1085" t="e">
            <v>#N/A</v>
          </cell>
          <cell r="J1085" t="e">
            <v>#N/A</v>
          </cell>
          <cell r="K1085" t="e">
            <v>#N/A</v>
          </cell>
          <cell r="L1085" t="e">
            <v>#N/A</v>
          </cell>
          <cell r="M1085" t="e">
            <v>#N/A</v>
          </cell>
          <cell r="N1085" t="e">
            <v>#N/A</v>
          </cell>
          <cell r="O1085" t="e">
            <v>#N/A</v>
          </cell>
          <cell r="P1085" t="e">
            <v>#N/A</v>
          </cell>
          <cell r="Q1085">
            <v>312.5</v>
          </cell>
          <cell r="R1085">
            <v>211.27955541470499</v>
          </cell>
          <cell r="S1085">
            <v>0.67609457732705591</v>
          </cell>
        </row>
        <row r="1086">
          <cell r="D1086" t="str">
            <v>1989El Salvador</v>
          </cell>
          <cell r="E1086" t="str">
            <v>Arabica</v>
          </cell>
          <cell r="F1086" t="str">
            <v>G</v>
          </cell>
          <cell r="G1086" t="e">
            <v>#N/A</v>
          </cell>
          <cell r="H1086" t="e">
            <v>#N/A</v>
          </cell>
          <cell r="I1086" t="e">
            <v>#N/A</v>
          </cell>
          <cell r="J1086" t="e">
            <v>#N/A</v>
          </cell>
          <cell r="K1086" t="e">
            <v>#N/A</v>
          </cell>
          <cell r="L1086" t="e">
            <v>#N/A</v>
          </cell>
          <cell r="M1086" t="e">
            <v>#N/A</v>
          </cell>
          <cell r="N1086" t="e">
            <v>#N/A</v>
          </cell>
          <cell r="O1086" t="e">
            <v>#N/A</v>
          </cell>
          <cell r="P1086" t="e">
            <v>#N/A</v>
          </cell>
          <cell r="Q1086">
            <v>7.4099999999999975</v>
          </cell>
          <cell r="R1086">
            <v>5</v>
          </cell>
          <cell r="S1086">
            <v>0.67476383265856976</v>
          </cell>
        </row>
        <row r="1087">
          <cell r="D1087" t="str">
            <v>2010Vietnam</v>
          </cell>
          <cell r="E1087" t="str">
            <v>Robusta</v>
          </cell>
          <cell r="F1087" t="str">
            <v>G</v>
          </cell>
          <cell r="G1087" t="e">
            <v>#N/A</v>
          </cell>
          <cell r="H1087" t="e">
            <v>#N/A</v>
          </cell>
          <cell r="I1087" t="e">
            <v>#N/A</v>
          </cell>
          <cell r="J1087" t="e">
            <v>#N/A</v>
          </cell>
          <cell r="K1087" t="e">
            <v>#N/A</v>
          </cell>
          <cell r="L1087" t="e">
            <v>#N/A</v>
          </cell>
          <cell r="M1087" t="e">
            <v>#N/A</v>
          </cell>
          <cell r="N1087" t="e">
            <v>#N/A</v>
          </cell>
          <cell r="O1087" t="e">
            <v>#N/A</v>
          </cell>
          <cell r="P1087" t="e">
            <v>#N/A</v>
          </cell>
          <cell r="Q1087">
            <v>27608.333333333332</v>
          </cell>
          <cell r="R1087">
            <v>18612.916666666701</v>
          </cell>
          <cell r="S1087">
            <v>0.67417748264413047</v>
          </cell>
        </row>
        <row r="1088">
          <cell r="D1088" t="str">
            <v>1984Nigeria</v>
          </cell>
          <cell r="E1088" t="str">
            <v>Robusta</v>
          </cell>
          <cell r="F1088" t="str">
            <v>Ton</v>
          </cell>
          <cell r="G1088" t="e">
            <v>#N/A</v>
          </cell>
          <cell r="H1088" t="e">
            <v>#N/A</v>
          </cell>
          <cell r="I1088" t="e">
            <v>#N/A</v>
          </cell>
          <cell r="J1088" t="e">
            <v>#N/A</v>
          </cell>
          <cell r="K1088" t="e">
            <v>#N/A</v>
          </cell>
          <cell r="L1088" t="e">
            <v>#N/A</v>
          </cell>
          <cell r="M1088" t="e">
            <v>#N/A</v>
          </cell>
          <cell r="N1088" t="e">
            <v>#N/A</v>
          </cell>
          <cell r="O1088" t="e">
            <v>#N/A</v>
          </cell>
          <cell r="P1088" t="e">
            <v>#N/A</v>
          </cell>
          <cell r="Q1088">
            <v>1.1375</v>
          </cell>
          <cell r="R1088">
            <v>0.76652744911239201</v>
          </cell>
          <cell r="S1088">
            <v>0.67387028493397105</v>
          </cell>
        </row>
        <row r="1089">
          <cell r="D1089" t="str">
            <v>1999Ethiopia, The Federal Dem. Rep. of</v>
          </cell>
          <cell r="E1089" t="str">
            <v>Arabica</v>
          </cell>
          <cell r="F1089" t="str">
            <v>G</v>
          </cell>
          <cell r="G1089" t="e">
            <v>#N/A</v>
          </cell>
          <cell r="H1089" t="e">
            <v>#N/A</v>
          </cell>
          <cell r="I1089" t="e">
            <v>#N/A</v>
          </cell>
          <cell r="J1089" t="e">
            <v>#N/A</v>
          </cell>
          <cell r="K1089" t="e">
            <v>#N/A</v>
          </cell>
          <cell r="L1089" t="e">
            <v>#N/A</v>
          </cell>
          <cell r="M1089" t="e">
            <v>#N/A</v>
          </cell>
          <cell r="N1089" t="e">
            <v>#N/A</v>
          </cell>
          <cell r="O1089" t="e">
            <v>#N/A</v>
          </cell>
          <cell r="P1089" t="e">
            <v>#N/A</v>
          </cell>
          <cell r="Q1089">
            <v>11.790833333333333</v>
          </cell>
          <cell r="R1089">
            <v>7.9422499999999996</v>
          </cell>
          <cell r="S1089">
            <v>0.67359530708884019</v>
          </cell>
        </row>
        <row r="1090">
          <cell r="D1090" t="str">
            <v>1980Indonesia</v>
          </cell>
          <cell r="E1090" t="str">
            <v>Robusta</v>
          </cell>
          <cell r="F1090" t="str">
            <v>G</v>
          </cell>
          <cell r="G1090" t="e">
            <v>#N/A</v>
          </cell>
          <cell r="H1090" t="e">
            <v>#N/A</v>
          </cell>
          <cell r="I1090" t="e">
            <v>#N/A</v>
          </cell>
          <cell r="J1090" t="e">
            <v>#N/A</v>
          </cell>
          <cell r="K1090" t="e">
            <v>#N/A</v>
          </cell>
          <cell r="L1090" t="e">
            <v>#N/A</v>
          </cell>
          <cell r="M1090" t="e">
            <v>#N/A</v>
          </cell>
          <cell r="N1090" t="e">
            <v>#N/A</v>
          </cell>
          <cell r="O1090" t="e">
            <v>#N/A</v>
          </cell>
          <cell r="P1090" t="e">
            <v>#N/A</v>
          </cell>
          <cell r="Q1090">
            <v>931.41666666666663</v>
          </cell>
          <cell r="R1090">
            <v>626.99399999858304</v>
          </cell>
          <cell r="S1090">
            <v>0.67316167128773341</v>
          </cell>
        </row>
        <row r="1091">
          <cell r="D1091" t="str">
            <v>1999India</v>
          </cell>
          <cell r="E1091" t="str">
            <v>Arabica</v>
          </cell>
          <cell r="F1091" t="str">
            <v>G</v>
          </cell>
          <cell r="G1091" t="e">
            <v>#N/A</v>
          </cell>
          <cell r="H1091" t="e">
            <v>#N/A</v>
          </cell>
          <cell r="I1091" t="e">
            <v>#N/A</v>
          </cell>
          <cell r="J1091" t="e">
            <v>#N/A</v>
          </cell>
          <cell r="K1091" t="e">
            <v>#N/A</v>
          </cell>
          <cell r="L1091" t="e">
            <v>#N/A</v>
          </cell>
          <cell r="M1091" t="e">
            <v>#N/A</v>
          </cell>
          <cell r="N1091" t="e">
            <v>#N/A</v>
          </cell>
          <cell r="O1091" t="e">
            <v>#N/A</v>
          </cell>
          <cell r="P1091" t="e">
            <v>#N/A</v>
          </cell>
          <cell r="Q1091">
            <v>63.991666666666667</v>
          </cell>
          <cell r="R1091">
            <v>43.055428333333303</v>
          </cell>
          <cell r="S1091">
            <v>0.67282867560880277</v>
          </cell>
        </row>
        <row r="1092">
          <cell r="D1092" t="str">
            <v>1988Dominican Rep.</v>
          </cell>
          <cell r="E1092" t="str">
            <v>Arabica</v>
          </cell>
          <cell r="F1092" t="str">
            <v>G</v>
          </cell>
          <cell r="G1092" t="e">
            <v>#N/A</v>
          </cell>
          <cell r="H1092" t="e">
            <v>#N/A</v>
          </cell>
          <cell r="I1092" t="e">
            <v>#N/A</v>
          </cell>
          <cell r="J1092" t="e">
            <v>#N/A</v>
          </cell>
          <cell r="K1092" t="e">
            <v>#N/A</v>
          </cell>
          <cell r="L1092" t="e">
            <v>#N/A</v>
          </cell>
          <cell r="M1092" t="e">
            <v>#N/A</v>
          </cell>
          <cell r="N1092" t="e">
            <v>#N/A</v>
          </cell>
          <cell r="O1092" t="e">
            <v>#N/A</v>
          </cell>
          <cell r="P1092" t="e">
            <v>#N/A</v>
          </cell>
          <cell r="Q1092">
            <v>9.09</v>
          </cell>
          <cell r="R1092">
            <v>6.1125166666666697</v>
          </cell>
          <cell r="S1092">
            <v>0.67244407774110782</v>
          </cell>
        </row>
        <row r="1093">
          <cell r="D1093" t="str">
            <v>2009Cameroon</v>
          </cell>
          <cell r="E1093" t="str">
            <v>Arabica</v>
          </cell>
          <cell r="F1093" t="str">
            <v>G</v>
          </cell>
          <cell r="G1093" t="e">
            <v>#N/A</v>
          </cell>
          <cell r="H1093" t="e">
            <v>#N/A</v>
          </cell>
          <cell r="I1093" t="e">
            <v>#N/A</v>
          </cell>
          <cell r="J1093" t="e">
            <v>#N/A</v>
          </cell>
          <cell r="K1093" t="e">
            <v>#N/A</v>
          </cell>
          <cell r="L1093" t="e">
            <v>#N/A</v>
          </cell>
          <cell r="M1093" t="e">
            <v>#N/A</v>
          </cell>
          <cell r="N1093" t="e">
            <v>#N/A</v>
          </cell>
          <cell r="O1093" t="e">
            <v>#N/A</v>
          </cell>
          <cell r="P1093" t="e">
            <v>#N/A</v>
          </cell>
          <cell r="Q1093">
            <v>700</v>
          </cell>
          <cell r="R1093">
            <v>470.29342334139801</v>
          </cell>
          <cell r="S1093">
            <v>0.67184774763056854</v>
          </cell>
        </row>
        <row r="1094">
          <cell r="D1094" t="str">
            <v>2002Kenya</v>
          </cell>
          <cell r="E1094" t="str">
            <v>Arabica</v>
          </cell>
          <cell r="F1094" t="str">
            <v>G</v>
          </cell>
          <cell r="G1094" t="e">
            <v>#N/A</v>
          </cell>
          <cell r="H1094" t="e">
            <v>#N/A</v>
          </cell>
          <cell r="I1094" t="e">
            <v>#N/A</v>
          </cell>
          <cell r="J1094" t="e">
            <v>#N/A</v>
          </cell>
          <cell r="K1094" t="e">
            <v>#N/A</v>
          </cell>
          <cell r="L1094" t="e">
            <v>#N/A</v>
          </cell>
          <cell r="M1094" t="e">
            <v>#N/A</v>
          </cell>
          <cell r="N1094" t="e">
            <v>#N/A</v>
          </cell>
          <cell r="O1094" t="e">
            <v>#N/A</v>
          </cell>
          <cell r="P1094" t="e">
            <v>#N/A</v>
          </cell>
          <cell r="Q1094">
            <v>117.33500000000002</v>
          </cell>
          <cell r="R1094">
            <v>78.749141666666702</v>
          </cell>
          <cell r="S1094">
            <v>0.6711479240351701</v>
          </cell>
        </row>
        <row r="1095">
          <cell r="D1095" t="str">
            <v>1985Haiti</v>
          </cell>
          <cell r="E1095" t="str">
            <v>Arabica</v>
          </cell>
          <cell r="F1095" t="str">
            <v>G</v>
          </cell>
          <cell r="G1095" t="e">
            <v>#N/A</v>
          </cell>
          <cell r="H1095" t="e">
            <v>#N/A</v>
          </cell>
          <cell r="I1095" t="e">
            <v>#N/A</v>
          </cell>
          <cell r="J1095" t="e">
            <v>#N/A</v>
          </cell>
          <cell r="K1095" t="e">
            <v>#N/A</v>
          </cell>
          <cell r="L1095" t="e">
            <v>#N/A</v>
          </cell>
          <cell r="M1095" t="e">
            <v>#N/A</v>
          </cell>
          <cell r="N1095" t="e">
            <v>#N/A</v>
          </cell>
          <cell r="O1095" t="e">
            <v>#N/A</v>
          </cell>
          <cell r="P1095" t="e">
            <v>#N/A</v>
          </cell>
          <cell r="Q1095">
            <v>7.456666666666667</v>
          </cell>
          <cell r="R1095">
            <v>5</v>
          </cell>
          <cell r="S1095">
            <v>0.67054090299508262</v>
          </cell>
        </row>
        <row r="1096">
          <cell r="D1096" t="str">
            <v>1978Colombia</v>
          </cell>
          <cell r="E1096" t="str">
            <v>Arabica</v>
          </cell>
          <cell r="F1096" t="str">
            <v>P</v>
          </cell>
          <cell r="G1096" t="e">
            <v>#N/A</v>
          </cell>
          <cell r="H1096" t="e">
            <v>#N/A</v>
          </cell>
          <cell r="I1096" t="e">
            <v>#N/A</v>
          </cell>
          <cell r="J1096" t="e">
            <v>#N/A</v>
          </cell>
          <cell r="K1096" t="e">
            <v>#N/A</v>
          </cell>
          <cell r="L1096" t="e">
            <v>#N/A</v>
          </cell>
          <cell r="M1096" t="e">
            <v>#N/A</v>
          </cell>
          <cell r="N1096" t="e">
            <v>#N/A</v>
          </cell>
          <cell r="O1096" t="e">
            <v>#N/A</v>
          </cell>
          <cell r="P1096" t="e">
            <v>#N/A</v>
          </cell>
          <cell r="Q1096">
            <v>58.399999999999984</v>
          </cell>
          <cell r="R1096">
            <v>39.0946416656667</v>
          </cell>
          <cell r="S1096">
            <v>0.66942879564497793</v>
          </cell>
        </row>
        <row r="1097">
          <cell r="D1097" t="str">
            <v>1984Costa Rica</v>
          </cell>
          <cell r="E1097" t="str">
            <v>Arabica</v>
          </cell>
          <cell r="F1097" t="str">
            <v>G</v>
          </cell>
          <cell r="G1097" t="e">
            <v>#N/A</v>
          </cell>
          <cell r="H1097" t="e">
            <v>#N/A</v>
          </cell>
          <cell r="I1097" t="e">
            <v>#N/A</v>
          </cell>
          <cell r="J1097" t="e">
            <v>#N/A</v>
          </cell>
          <cell r="K1097" t="e">
            <v>#N/A</v>
          </cell>
          <cell r="L1097" t="e">
            <v>#N/A</v>
          </cell>
          <cell r="M1097" t="e">
            <v>#N/A</v>
          </cell>
          <cell r="N1097" t="e">
            <v>#N/A</v>
          </cell>
          <cell r="O1097" t="e">
            <v>#N/A</v>
          </cell>
          <cell r="P1097" t="e">
            <v>#N/A</v>
          </cell>
          <cell r="Q1097">
            <v>66.53749999999998</v>
          </cell>
          <cell r="R1097">
            <v>44.532683333000001</v>
          </cell>
          <cell r="S1097">
            <v>0.66928699354499366</v>
          </cell>
        </row>
        <row r="1098">
          <cell r="D1098" t="str">
            <v>2013Uganda</v>
          </cell>
          <cell r="E1098" t="str">
            <v>Robusta</v>
          </cell>
          <cell r="F1098" t="str">
            <v>G</v>
          </cell>
          <cell r="G1098">
            <v>7.8950000000000014</v>
          </cell>
          <cell r="H1098">
            <v>7.7255000000000011</v>
          </cell>
          <cell r="I1098">
            <v>7.6085000000000012</v>
          </cell>
          <cell r="J1098">
            <v>7.7085000000000008</v>
          </cell>
          <cell r="K1098">
            <v>7.6744999999999992</v>
          </cell>
          <cell r="L1098">
            <v>7.7009999999999987</v>
          </cell>
          <cell r="M1098">
            <v>10</v>
          </cell>
          <cell r="N1098">
            <v>10</v>
          </cell>
          <cell r="O1098">
            <v>9.1834999999999987</v>
          </cell>
          <cell r="P1098">
            <v>7.7129999999999992</v>
          </cell>
          <cell r="Q1098">
            <v>3866.6666666666665</v>
          </cell>
          <cell r="R1098">
            <v>2586.8895685656098</v>
          </cell>
          <cell r="S1098">
            <v>0.66902316428420949</v>
          </cell>
        </row>
        <row r="1099">
          <cell r="D1099" t="str">
            <v>1996Ethiopia, The Federal Dem. Rep. of</v>
          </cell>
          <cell r="E1099" t="str">
            <v>Arabica</v>
          </cell>
          <cell r="F1099" t="str">
            <v>G</v>
          </cell>
          <cell r="G1099" t="e">
            <v>#N/A</v>
          </cell>
          <cell r="H1099" t="e">
            <v>#N/A</v>
          </cell>
          <cell r="I1099" t="e">
            <v>#N/A</v>
          </cell>
          <cell r="J1099" t="e">
            <v>#N/A</v>
          </cell>
          <cell r="K1099" t="e">
            <v>#N/A</v>
          </cell>
          <cell r="L1099" t="e">
            <v>#N/A</v>
          </cell>
          <cell r="M1099" t="e">
            <v>#N/A</v>
          </cell>
          <cell r="N1099" t="e">
            <v>#N/A</v>
          </cell>
          <cell r="O1099" t="e">
            <v>#N/A</v>
          </cell>
          <cell r="P1099" t="e">
            <v>#N/A</v>
          </cell>
          <cell r="Q1099">
            <v>9.4941666666666666</v>
          </cell>
          <cell r="R1099">
            <v>6.3516750000000002</v>
          </cell>
          <cell r="S1099">
            <v>0.66900816290704823</v>
          </cell>
        </row>
        <row r="1100">
          <cell r="D1100" t="str">
            <v>1978Nigeria</v>
          </cell>
          <cell r="E1100" t="str">
            <v>Robusta</v>
          </cell>
          <cell r="F1100" t="str">
            <v>Ton</v>
          </cell>
          <cell r="G1100" t="e">
            <v>#N/A</v>
          </cell>
          <cell r="H1100" t="e">
            <v>#N/A</v>
          </cell>
          <cell r="I1100" t="e">
            <v>#N/A</v>
          </cell>
          <cell r="J1100" t="e">
            <v>#N/A</v>
          </cell>
          <cell r="K1100" t="e">
            <v>#N/A</v>
          </cell>
          <cell r="L1100" t="e">
            <v>#N/A</v>
          </cell>
          <cell r="M1100" t="e">
            <v>#N/A</v>
          </cell>
          <cell r="N1100" t="e">
            <v>#N/A</v>
          </cell>
          <cell r="O1100" t="e">
            <v>#N/A</v>
          </cell>
          <cell r="P1100" t="e">
            <v>#N/A</v>
          </cell>
          <cell r="Q1100">
            <v>0.94999999999999984</v>
          </cell>
          <cell r="R1100">
            <v>0.63527199426580105</v>
          </cell>
          <cell r="S1100">
            <v>0.66870736238505391</v>
          </cell>
        </row>
        <row r="1101">
          <cell r="D1101" t="str">
            <v>2000Indonesia</v>
          </cell>
          <cell r="E1101" t="str">
            <v>Arabica</v>
          </cell>
          <cell r="F1101" t="str">
            <v>G</v>
          </cell>
          <cell r="G1101" t="e">
            <v>#N/A</v>
          </cell>
          <cell r="H1101" t="e">
            <v>#N/A</v>
          </cell>
          <cell r="I1101" t="e">
            <v>#N/A</v>
          </cell>
          <cell r="J1101" t="e">
            <v>#N/A</v>
          </cell>
          <cell r="K1101" t="e">
            <v>#N/A</v>
          </cell>
          <cell r="L1101" t="e">
            <v>#N/A</v>
          </cell>
          <cell r="M1101" t="e">
            <v>#N/A</v>
          </cell>
          <cell r="N1101" t="e">
            <v>#N/A</v>
          </cell>
          <cell r="O1101" t="e">
            <v>#N/A</v>
          </cell>
          <cell r="P1101" t="e">
            <v>#N/A</v>
          </cell>
          <cell r="Q1101">
            <v>12595.833333333334</v>
          </cell>
          <cell r="R1101">
            <v>8421.7749999999996</v>
          </cell>
          <cell r="S1101">
            <v>0.66861594442606676</v>
          </cell>
        </row>
        <row r="1102">
          <cell r="D1102" t="str">
            <v>1995Uganda</v>
          </cell>
          <cell r="E1102" t="str">
            <v>Arabica</v>
          </cell>
          <cell r="F1102" t="str">
            <v>G</v>
          </cell>
          <cell r="G1102" t="e">
            <v>#N/A</v>
          </cell>
          <cell r="H1102" t="e">
            <v>#N/A</v>
          </cell>
          <cell r="I1102" t="e">
            <v>#N/A</v>
          </cell>
          <cell r="J1102" t="e">
            <v>#N/A</v>
          </cell>
          <cell r="K1102" t="e">
            <v>#N/A</v>
          </cell>
          <cell r="L1102" t="e">
            <v>#N/A</v>
          </cell>
          <cell r="M1102" t="e">
            <v>#N/A</v>
          </cell>
          <cell r="N1102" t="e">
            <v>#N/A</v>
          </cell>
          <cell r="O1102" t="e">
            <v>#N/A</v>
          </cell>
          <cell r="P1102" t="e">
            <v>#N/A</v>
          </cell>
          <cell r="Q1102">
            <v>1451.6666666666667</v>
          </cell>
          <cell r="R1102">
            <v>968.91666666666697</v>
          </cell>
          <cell r="S1102">
            <v>0.6674512055109072</v>
          </cell>
        </row>
        <row r="1103">
          <cell r="D1103" t="str">
            <v>1988El Salvador</v>
          </cell>
          <cell r="E1103" t="str">
            <v>Arabica</v>
          </cell>
          <cell r="F1103" t="str">
            <v>G</v>
          </cell>
          <cell r="G1103" t="e">
            <v>#N/A</v>
          </cell>
          <cell r="H1103" t="e">
            <v>#N/A</v>
          </cell>
          <cell r="I1103" t="e">
            <v>#N/A</v>
          </cell>
          <cell r="J1103" t="e">
            <v>#N/A</v>
          </cell>
          <cell r="K1103" t="e">
            <v>#N/A</v>
          </cell>
          <cell r="L1103" t="e">
            <v>#N/A</v>
          </cell>
          <cell r="M1103" t="e">
            <v>#N/A</v>
          </cell>
          <cell r="N1103" t="e">
            <v>#N/A</v>
          </cell>
          <cell r="O1103" t="e">
            <v>#N/A</v>
          </cell>
          <cell r="P1103" t="e">
            <v>#N/A</v>
          </cell>
          <cell r="Q1103">
            <v>7.5100000000000007</v>
          </cell>
          <cell r="R1103">
            <v>5</v>
          </cell>
          <cell r="S1103">
            <v>0.66577896138482018</v>
          </cell>
        </row>
        <row r="1104">
          <cell r="D1104" t="str">
            <v>2018Uganda</v>
          </cell>
          <cell r="E1104" t="str">
            <v>Arabica</v>
          </cell>
          <cell r="F1104" t="str">
            <v>G</v>
          </cell>
          <cell r="G1104" t="e">
            <v>#N/A</v>
          </cell>
          <cell r="H1104" t="e">
            <v>#N/A</v>
          </cell>
          <cell r="I1104" t="e">
            <v>#N/A</v>
          </cell>
          <cell r="J1104" t="e">
            <v>#N/A</v>
          </cell>
          <cell r="K1104" t="e">
            <v>#N/A</v>
          </cell>
          <cell r="L1104" t="e">
            <v>#N/A</v>
          </cell>
          <cell r="M1104" t="e">
            <v>#N/A</v>
          </cell>
          <cell r="N1104" t="e">
            <v>#N/A</v>
          </cell>
          <cell r="O1104" t="e">
            <v>#N/A</v>
          </cell>
          <cell r="P1104" t="e">
            <v>#N/A</v>
          </cell>
          <cell r="Q1104">
            <v>5604.166666666667</v>
          </cell>
          <cell r="R1104">
            <v>3727.0689948461199</v>
          </cell>
          <cell r="S1104">
            <v>0.66505320354131503</v>
          </cell>
        </row>
        <row r="1105">
          <cell r="D1105" t="str">
            <v>2007Peru</v>
          </cell>
          <cell r="E1105" t="str">
            <v>Arabica</v>
          </cell>
          <cell r="F1105" t="str">
            <v>P</v>
          </cell>
          <cell r="G1105" t="e">
            <v>#N/A</v>
          </cell>
          <cell r="H1105" t="e">
            <v>#N/A</v>
          </cell>
          <cell r="I1105" t="e">
            <v>#N/A</v>
          </cell>
          <cell r="J1105" t="e">
            <v>#N/A</v>
          </cell>
          <cell r="K1105" t="e">
            <v>#N/A</v>
          </cell>
          <cell r="L1105" t="e">
            <v>#N/A</v>
          </cell>
          <cell r="M1105" t="e">
            <v>#N/A</v>
          </cell>
          <cell r="N1105" t="e">
            <v>#N/A</v>
          </cell>
          <cell r="O1105" t="e">
            <v>#N/A</v>
          </cell>
          <cell r="P1105" t="e">
            <v>#N/A</v>
          </cell>
          <cell r="Q1105">
            <v>4.7074999999999996</v>
          </cell>
          <cell r="R1105">
            <v>3.1280445773524699</v>
          </cell>
          <cell r="S1105">
            <v>0.6644810573239448</v>
          </cell>
        </row>
        <row r="1106">
          <cell r="D1106" t="str">
            <v>1991Ethiopia, The Federal Dem. Rep. of</v>
          </cell>
          <cell r="E1106" t="str">
            <v>Arabica</v>
          </cell>
          <cell r="F1106" t="str">
            <v>G</v>
          </cell>
          <cell r="G1106" t="e">
            <v>#N/A</v>
          </cell>
          <cell r="H1106" t="e">
            <v>#N/A</v>
          </cell>
          <cell r="I1106" t="e">
            <v>#N/A</v>
          </cell>
          <cell r="J1106" t="e">
            <v>#N/A</v>
          </cell>
          <cell r="K1106" t="e">
            <v>#N/A</v>
          </cell>
          <cell r="L1106" t="e">
            <v>#N/A</v>
          </cell>
          <cell r="M1106" t="e">
            <v>#N/A</v>
          </cell>
          <cell r="N1106" t="e">
            <v>#N/A</v>
          </cell>
          <cell r="O1106" t="e">
            <v>#N/A</v>
          </cell>
          <cell r="P1106" t="e">
            <v>#N/A</v>
          </cell>
          <cell r="Q1106">
            <v>3.1158333333333332</v>
          </cell>
          <cell r="R1106">
            <v>2.0699999999999998</v>
          </cell>
          <cell r="S1106">
            <v>0.66434875635196577</v>
          </cell>
        </row>
        <row r="1107">
          <cell r="D1107" t="str">
            <v>1994Colombia</v>
          </cell>
          <cell r="E1107" t="str">
            <v>Arabica</v>
          </cell>
          <cell r="F1107" t="str">
            <v>P</v>
          </cell>
          <cell r="G1107" t="e">
            <v>#N/A</v>
          </cell>
          <cell r="H1107" t="e">
            <v>#N/A</v>
          </cell>
          <cell r="I1107" t="e">
            <v>#N/A</v>
          </cell>
          <cell r="J1107" t="e">
            <v>#N/A</v>
          </cell>
          <cell r="K1107" t="e">
            <v>#N/A</v>
          </cell>
          <cell r="L1107" t="e">
            <v>#N/A</v>
          </cell>
          <cell r="M1107" t="e">
            <v>#N/A</v>
          </cell>
          <cell r="N1107" t="e">
            <v>#N/A</v>
          </cell>
          <cell r="O1107" t="e">
            <v>#N/A</v>
          </cell>
          <cell r="P1107" t="e">
            <v>#N/A</v>
          </cell>
          <cell r="Q1107">
            <v>1272.9366666666667</v>
          </cell>
          <cell r="R1107">
            <v>844.83588999999995</v>
          </cell>
          <cell r="S1107">
            <v>0.66369043497843561</v>
          </cell>
        </row>
        <row r="1108">
          <cell r="D1108" t="str">
            <v>1988Costa Rica</v>
          </cell>
          <cell r="E1108" t="str">
            <v>Arabica</v>
          </cell>
          <cell r="F1108" t="str">
            <v>G</v>
          </cell>
          <cell r="G1108" t="e">
            <v>#N/A</v>
          </cell>
          <cell r="H1108" t="e">
            <v>#N/A</v>
          </cell>
          <cell r="I1108" t="e">
            <v>#N/A</v>
          </cell>
          <cell r="J1108" t="e">
            <v>#N/A</v>
          </cell>
          <cell r="K1108" t="e">
            <v>#N/A</v>
          </cell>
          <cell r="L1108" t="e">
            <v>#N/A</v>
          </cell>
          <cell r="M1108" t="e">
            <v>#N/A</v>
          </cell>
          <cell r="N1108" t="e">
            <v>#N/A</v>
          </cell>
          <cell r="O1108" t="e">
            <v>#N/A</v>
          </cell>
          <cell r="P1108" t="e">
            <v>#N/A</v>
          </cell>
          <cell r="Q1108">
            <v>114.27500000000002</v>
          </cell>
          <cell r="R1108">
            <v>75.804733333333303</v>
          </cell>
          <cell r="S1108">
            <v>0.66335360606723504</v>
          </cell>
        </row>
        <row r="1109">
          <cell r="D1109" t="str">
            <v>1982Honduras</v>
          </cell>
          <cell r="E1109" t="str">
            <v>Arabica</v>
          </cell>
          <cell r="F1109" t="str">
            <v>G</v>
          </cell>
          <cell r="G1109" t="e">
            <v>#N/A</v>
          </cell>
          <cell r="H1109" t="e">
            <v>#N/A</v>
          </cell>
          <cell r="I1109" t="e">
            <v>#N/A</v>
          </cell>
          <cell r="J1109" t="e">
            <v>#N/A</v>
          </cell>
          <cell r="K1109" t="e">
            <v>#N/A</v>
          </cell>
          <cell r="L1109" t="e">
            <v>#N/A</v>
          </cell>
          <cell r="M1109" t="e">
            <v>#N/A</v>
          </cell>
          <cell r="N1109" t="e">
            <v>#N/A</v>
          </cell>
          <cell r="O1109" t="e">
            <v>#N/A</v>
          </cell>
          <cell r="P1109" t="e">
            <v>#N/A</v>
          </cell>
          <cell r="Q1109">
            <v>3.019166666666667</v>
          </cell>
          <cell r="R1109">
            <v>2</v>
          </cell>
          <cell r="S1109">
            <v>0.66243444659122264</v>
          </cell>
        </row>
        <row r="1110">
          <cell r="D1110" t="str">
            <v>1986Tanzania, United Rep. of</v>
          </cell>
          <cell r="E1110" t="str">
            <v>Arabica</v>
          </cell>
          <cell r="F1110" t="str">
            <v>P</v>
          </cell>
          <cell r="G1110" t="e">
            <v>#N/A</v>
          </cell>
          <cell r="H1110" t="e">
            <v>#N/A</v>
          </cell>
          <cell r="I1110" t="e">
            <v>#N/A</v>
          </cell>
          <cell r="J1110" t="e">
            <v>#N/A</v>
          </cell>
          <cell r="K1110" t="e">
            <v>#N/A</v>
          </cell>
          <cell r="L1110" t="e">
            <v>#N/A</v>
          </cell>
          <cell r="M1110" t="e">
            <v>#N/A</v>
          </cell>
          <cell r="N1110" t="e">
            <v>#N/A</v>
          </cell>
          <cell r="O1110" t="e">
            <v>#N/A</v>
          </cell>
          <cell r="P1110" t="e">
            <v>#N/A</v>
          </cell>
          <cell r="Q1110">
            <v>49.375</v>
          </cell>
          <cell r="R1110">
            <v>32.698016666416699</v>
          </cell>
          <cell r="S1110">
            <v>0.66223831223122431</v>
          </cell>
        </row>
        <row r="1111">
          <cell r="D1111" t="str">
            <v>2010Burundi</v>
          </cell>
          <cell r="E1111" t="str">
            <v>Arabica</v>
          </cell>
          <cell r="F1111" t="str">
            <v>P</v>
          </cell>
          <cell r="G1111" t="e">
            <v>#N/A</v>
          </cell>
          <cell r="H1111" t="e">
            <v>#N/A</v>
          </cell>
          <cell r="I1111" t="e">
            <v>#N/A</v>
          </cell>
          <cell r="J1111" t="e">
            <v>#N/A</v>
          </cell>
          <cell r="K1111" t="e">
            <v>#N/A</v>
          </cell>
          <cell r="L1111" t="e">
            <v>#N/A</v>
          </cell>
          <cell r="M1111" t="e">
            <v>#N/A</v>
          </cell>
          <cell r="N1111" t="e">
            <v>#N/A</v>
          </cell>
          <cell r="O1111" t="e">
            <v>#N/A</v>
          </cell>
          <cell r="P1111" t="e">
            <v>#N/A</v>
          </cell>
          <cell r="Q1111">
            <v>1859</v>
          </cell>
          <cell r="R1111">
            <v>1230.74833333333</v>
          </cell>
          <cell r="S1111">
            <v>0.66204859243320602</v>
          </cell>
        </row>
        <row r="1112">
          <cell r="D1112" t="str">
            <v>2009Burundi</v>
          </cell>
          <cell r="E1112" t="str">
            <v>Arabica</v>
          </cell>
          <cell r="F1112" t="str">
            <v>P</v>
          </cell>
          <cell r="G1112" t="e">
            <v>#N/A</v>
          </cell>
          <cell r="H1112" t="e">
            <v>#N/A</v>
          </cell>
          <cell r="I1112" t="e">
            <v>#N/A</v>
          </cell>
          <cell r="J1112" t="e">
            <v>#N/A</v>
          </cell>
          <cell r="K1112" t="e">
            <v>#N/A</v>
          </cell>
          <cell r="L1112" t="e">
            <v>#N/A</v>
          </cell>
          <cell r="M1112" t="e">
            <v>#N/A</v>
          </cell>
          <cell r="N1112" t="e">
            <v>#N/A</v>
          </cell>
          <cell r="O1112" t="e">
            <v>#N/A</v>
          </cell>
          <cell r="P1112" t="e">
            <v>#N/A</v>
          </cell>
          <cell r="Q1112">
            <v>1859</v>
          </cell>
          <cell r="R1112">
            <v>1230.17916666667</v>
          </cell>
          <cell r="S1112">
            <v>0.66174242424242602</v>
          </cell>
        </row>
        <row r="1113">
          <cell r="D1113" t="str">
            <v>2012Togo</v>
          </cell>
          <cell r="E1113" t="str">
            <v>Robusta</v>
          </cell>
          <cell r="F1113" t="str">
            <v>G</v>
          </cell>
          <cell r="G1113" t="e">
            <v>#N/A</v>
          </cell>
          <cell r="H1113" t="e">
            <v>#N/A</v>
          </cell>
          <cell r="I1113" t="e">
            <v>#N/A</v>
          </cell>
          <cell r="J1113" t="e">
            <v>#N/A</v>
          </cell>
          <cell r="K1113" t="e">
            <v>#N/A</v>
          </cell>
          <cell r="L1113" t="e">
            <v>#N/A</v>
          </cell>
          <cell r="M1113" t="e">
            <v>#N/A</v>
          </cell>
          <cell r="N1113" t="e">
            <v>#N/A</v>
          </cell>
          <cell r="O1113" t="e">
            <v>#N/A</v>
          </cell>
          <cell r="P1113" t="e">
            <v>#N/A</v>
          </cell>
          <cell r="Q1113">
            <v>771.83333333333337</v>
          </cell>
          <cell r="R1113">
            <v>510.55633845425098</v>
          </cell>
          <cell r="S1113">
            <v>0.66148521501306534</v>
          </cell>
        </row>
        <row r="1114">
          <cell r="D1114" t="str">
            <v>1980Haiti</v>
          </cell>
          <cell r="E1114" t="str">
            <v>Arabica</v>
          </cell>
          <cell r="F1114" t="str">
            <v>G</v>
          </cell>
          <cell r="G1114" t="e">
            <v>#N/A</v>
          </cell>
          <cell r="H1114" t="e">
            <v>#N/A</v>
          </cell>
          <cell r="I1114" t="e">
            <v>#N/A</v>
          </cell>
          <cell r="J1114" t="e">
            <v>#N/A</v>
          </cell>
          <cell r="K1114" t="e">
            <v>#N/A</v>
          </cell>
          <cell r="L1114" t="e">
            <v>#N/A</v>
          </cell>
          <cell r="M1114" t="e">
            <v>#N/A</v>
          </cell>
          <cell r="N1114" t="e">
            <v>#N/A</v>
          </cell>
          <cell r="O1114" t="e">
            <v>#N/A</v>
          </cell>
          <cell r="P1114" t="e">
            <v>#N/A</v>
          </cell>
          <cell r="Q1114">
            <v>7.5616666666666665</v>
          </cell>
          <cell r="R1114">
            <v>4.9999999989999999</v>
          </cell>
          <cell r="S1114">
            <v>0.66122988745867317</v>
          </cell>
        </row>
        <row r="1115">
          <cell r="D1115" t="str">
            <v>1987Ecuador</v>
          </cell>
          <cell r="E1115" t="str">
            <v>Robusta</v>
          </cell>
          <cell r="F1115" t="str">
            <v>G</v>
          </cell>
          <cell r="G1115" t="e">
            <v>#N/A</v>
          </cell>
          <cell r="H1115" t="e">
            <v>#N/A</v>
          </cell>
          <cell r="I1115" t="e">
            <v>#N/A</v>
          </cell>
          <cell r="J1115" t="e">
            <v>#N/A</v>
          </cell>
          <cell r="K1115" t="e">
            <v>#N/A</v>
          </cell>
          <cell r="L1115" t="e">
            <v>#N/A</v>
          </cell>
          <cell r="M1115" t="e">
            <v>#N/A</v>
          </cell>
          <cell r="N1115" t="e">
            <v>#N/A</v>
          </cell>
          <cell r="O1115" t="e">
            <v>#N/A</v>
          </cell>
          <cell r="P1115" t="e">
            <v>#N/A</v>
          </cell>
          <cell r="Q1115">
            <v>257.94749999999999</v>
          </cell>
          <cell r="R1115">
            <v>170.46166666666701</v>
          </cell>
          <cell r="S1115">
            <v>0.66083860733935018</v>
          </cell>
        </row>
        <row r="1116">
          <cell r="D1116" t="str">
            <v>2017Togo</v>
          </cell>
          <cell r="E1116" t="str">
            <v>Robusta</v>
          </cell>
          <cell r="F1116" t="str">
            <v>G</v>
          </cell>
          <cell r="G1116" t="e">
            <v>#N/A</v>
          </cell>
          <cell r="H1116" t="e">
            <v>#N/A</v>
          </cell>
          <cell r="I1116" t="e">
            <v>#N/A</v>
          </cell>
          <cell r="J1116" t="e">
            <v>#N/A</v>
          </cell>
          <cell r="K1116" t="e">
            <v>#N/A</v>
          </cell>
          <cell r="L1116" t="e">
            <v>#N/A</v>
          </cell>
          <cell r="M1116" t="e">
            <v>#N/A</v>
          </cell>
          <cell r="N1116" t="e">
            <v>#N/A</v>
          </cell>
          <cell r="O1116" t="e">
            <v>#N/A</v>
          </cell>
          <cell r="P1116" t="e">
            <v>#N/A</v>
          </cell>
          <cell r="Q1116">
            <v>878.75</v>
          </cell>
          <cell r="R1116">
            <v>580.65674958785803</v>
          </cell>
          <cell r="S1116">
            <v>0.66077581745417702</v>
          </cell>
        </row>
        <row r="1117">
          <cell r="D1117" t="str">
            <v>1998Thailand</v>
          </cell>
          <cell r="E1117" t="str">
            <v>Robusta</v>
          </cell>
          <cell r="F1117" t="str">
            <v>G</v>
          </cell>
          <cell r="G1117" t="e">
            <v>#N/A</v>
          </cell>
          <cell r="H1117" t="e">
            <v>#N/A</v>
          </cell>
          <cell r="I1117" t="e">
            <v>#N/A</v>
          </cell>
          <cell r="J1117" t="e">
            <v>#N/A</v>
          </cell>
          <cell r="K1117" t="e">
            <v>#N/A</v>
          </cell>
          <cell r="L1117" t="e">
            <v>#N/A</v>
          </cell>
          <cell r="M1117" t="e">
            <v>#N/A</v>
          </cell>
          <cell r="N1117" t="e">
            <v>#N/A</v>
          </cell>
          <cell r="O1117" t="e">
            <v>#N/A</v>
          </cell>
          <cell r="P1117" t="e">
            <v>#N/A</v>
          </cell>
          <cell r="Q1117">
            <v>62.596000000000004</v>
          </cell>
          <cell r="R1117">
            <v>41.359387499999997</v>
          </cell>
          <cell r="S1117">
            <v>0.66073531056297519</v>
          </cell>
        </row>
        <row r="1118">
          <cell r="D1118" t="str">
            <v>1987Sierra Leone</v>
          </cell>
          <cell r="E1118" t="str">
            <v>Robusta</v>
          </cell>
          <cell r="F1118" t="str">
            <v>Ton</v>
          </cell>
          <cell r="G1118" t="e">
            <v>#N/A</v>
          </cell>
          <cell r="H1118" t="e">
            <v>#N/A</v>
          </cell>
          <cell r="I1118" t="e">
            <v>#N/A</v>
          </cell>
          <cell r="J1118" t="e">
            <v>#N/A</v>
          </cell>
          <cell r="K1118" t="e">
            <v>#N/A</v>
          </cell>
          <cell r="L1118" t="e">
            <v>#N/A</v>
          </cell>
          <cell r="M1118" t="e">
            <v>#N/A</v>
          </cell>
          <cell r="N1118" t="e">
            <v>#N/A</v>
          </cell>
          <cell r="O1118" t="e">
            <v>#N/A</v>
          </cell>
          <cell r="P1118" t="e">
            <v>#N/A</v>
          </cell>
          <cell r="Q1118">
            <v>51.564999999999998</v>
          </cell>
          <cell r="R1118">
            <v>34.042524999999998</v>
          </cell>
          <cell r="S1118">
            <v>0.66018665761660034</v>
          </cell>
        </row>
        <row r="1119">
          <cell r="D1119" t="str">
            <v>1999Colombia</v>
          </cell>
          <cell r="E1119" t="str">
            <v>Arabica</v>
          </cell>
          <cell r="F1119" t="str">
            <v>P</v>
          </cell>
          <cell r="G1119" t="e">
            <v>#N/A</v>
          </cell>
          <cell r="H1119" t="e">
            <v>#N/A</v>
          </cell>
          <cell r="I1119" t="e">
            <v>#N/A</v>
          </cell>
          <cell r="J1119" t="e">
            <v>#N/A</v>
          </cell>
          <cell r="K1119" t="e">
            <v>#N/A</v>
          </cell>
          <cell r="L1119" t="e">
            <v>#N/A</v>
          </cell>
          <cell r="M1119" t="e">
            <v>#N/A</v>
          </cell>
          <cell r="N1119" t="e">
            <v>#N/A</v>
          </cell>
          <cell r="O1119" t="e">
            <v>#N/A</v>
          </cell>
          <cell r="P1119" t="e">
            <v>#N/A</v>
          </cell>
          <cell r="Q1119">
            <v>2662.7341666666666</v>
          </cell>
          <cell r="R1119">
            <v>1756.23084833333</v>
          </cell>
          <cell r="S1119">
            <v>0.65955921185022415</v>
          </cell>
        </row>
        <row r="1120">
          <cell r="D1120" t="str">
            <v>1987Honduras</v>
          </cell>
          <cell r="E1120" t="str">
            <v>Arabica</v>
          </cell>
          <cell r="F1120" t="str">
            <v>G</v>
          </cell>
          <cell r="G1120" t="e">
            <v>#N/A</v>
          </cell>
          <cell r="H1120" t="e">
            <v>#N/A</v>
          </cell>
          <cell r="I1120" t="e">
            <v>#N/A</v>
          </cell>
          <cell r="J1120" t="e">
            <v>#N/A</v>
          </cell>
          <cell r="K1120" t="e">
            <v>#N/A</v>
          </cell>
          <cell r="L1120" t="e">
            <v>#N/A</v>
          </cell>
          <cell r="M1120" t="e">
            <v>#N/A</v>
          </cell>
          <cell r="N1120" t="e">
            <v>#N/A</v>
          </cell>
          <cell r="O1120" t="e">
            <v>#N/A</v>
          </cell>
          <cell r="P1120" t="e">
            <v>#N/A</v>
          </cell>
          <cell r="Q1120">
            <v>3.0375000000000001</v>
          </cell>
          <cell r="R1120">
            <v>2</v>
          </cell>
          <cell r="S1120">
            <v>0.65843621399176955</v>
          </cell>
        </row>
        <row r="1121">
          <cell r="D1121" t="str">
            <v>1989India</v>
          </cell>
          <cell r="E1121" t="str">
            <v>Arabica</v>
          </cell>
          <cell r="F1121" t="str">
            <v>G</v>
          </cell>
          <cell r="G1121" t="e">
            <v>#N/A</v>
          </cell>
          <cell r="H1121" t="e">
            <v>#N/A</v>
          </cell>
          <cell r="I1121" t="e">
            <v>#N/A</v>
          </cell>
          <cell r="J1121" t="e">
            <v>#N/A</v>
          </cell>
          <cell r="K1121" t="e">
            <v>#N/A</v>
          </cell>
          <cell r="L1121" t="e">
            <v>#N/A</v>
          </cell>
          <cell r="M1121" t="e">
            <v>#N/A</v>
          </cell>
          <cell r="N1121" t="e">
            <v>#N/A</v>
          </cell>
          <cell r="O1121" t="e">
            <v>#N/A</v>
          </cell>
          <cell r="P1121" t="e">
            <v>#N/A</v>
          </cell>
          <cell r="Q1121">
            <v>24.642499999999995</v>
          </cell>
          <cell r="R1121">
            <v>16.2255</v>
          </cell>
          <cell r="S1121">
            <v>0.65843562950187695</v>
          </cell>
        </row>
        <row r="1122">
          <cell r="D1122" t="str">
            <v>2012Central African Rep.</v>
          </cell>
          <cell r="E1122" t="str">
            <v>Robusta</v>
          </cell>
          <cell r="F1122" t="str">
            <v>G</v>
          </cell>
          <cell r="G1122" t="e">
            <v>#N/A</v>
          </cell>
          <cell r="H1122" t="e">
            <v>#N/A</v>
          </cell>
          <cell r="I1122" t="e">
            <v>#N/A</v>
          </cell>
          <cell r="J1122" t="e">
            <v>#N/A</v>
          </cell>
          <cell r="K1122" t="e">
            <v>#N/A</v>
          </cell>
          <cell r="L1122" t="e">
            <v>#N/A</v>
          </cell>
          <cell r="M1122" t="e">
            <v>#N/A</v>
          </cell>
          <cell r="N1122" t="e">
            <v>#N/A</v>
          </cell>
          <cell r="O1122" t="e">
            <v>#N/A</v>
          </cell>
          <cell r="P1122" t="e">
            <v>#N/A</v>
          </cell>
          <cell r="Q1122">
            <v>775.5</v>
          </cell>
          <cell r="R1122">
            <v>510.55633845425098</v>
          </cell>
          <cell r="S1122">
            <v>0.65835762534397291</v>
          </cell>
        </row>
        <row r="1123">
          <cell r="D1123" t="str">
            <v>1996Philippines</v>
          </cell>
          <cell r="E1123" t="str">
            <v>Robusta</v>
          </cell>
          <cell r="F1123" t="str">
            <v>G</v>
          </cell>
          <cell r="G1123" t="e">
            <v>#N/A</v>
          </cell>
          <cell r="H1123" t="e">
            <v>#N/A</v>
          </cell>
          <cell r="I1123" t="e">
            <v>#N/A</v>
          </cell>
          <cell r="J1123" t="e">
            <v>#N/A</v>
          </cell>
          <cell r="K1123" t="e">
            <v>#N/A</v>
          </cell>
          <cell r="L1123" t="e">
            <v>#N/A</v>
          </cell>
          <cell r="M1123" t="e">
            <v>#N/A</v>
          </cell>
          <cell r="N1123" t="e">
            <v>#N/A</v>
          </cell>
          <cell r="O1123" t="e">
            <v>#N/A</v>
          </cell>
          <cell r="P1123" t="e">
            <v>#N/A</v>
          </cell>
          <cell r="Q1123">
            <v>39.824166666666663</v>
          </cell>
          <cell r="R1123">
            <v>26.216100000000001</v>
          </cell>
          <cell r="S1123">
            <v>0.65829626064575542</v>
          </cell>
        </row>
        <row r="1124">
          <cell r="D1124" t="str">
            <v>2008Burundi</v>
          </cell>
          <cell r="E1124" t="str">
            <v>Arabica</v>
          </cell>
          <cell r="F1124" t="str">
            <v>P</v>
          </cell>
          <cell r="G1124" t="e">
            <v>#N/A</v>
          </cell>
          <cell r="H1124" t="e">
            <v>#N/A</v>
          </cell>
          <cell r="I1124" t="e">
            <v>#N/A</v>
          </cell>
          <cell r="J1124" t="e">
            <v>#N/A</v>
          </cell>
          <cell r="K1124" t="e">
            <v>#N/A</v>
          </cell>
          <cell r="L1124" t="e">
            <v>#N/A</v>
          </cell>
          <cell r="M1124" t="e">
            <v>#N/A</v>
          </cell>
          <cell r="N1124" t="e">
            <v>#N/A</v>
          </cell>
          <cell r="O1124" t="e">
            <v>#N/A</v>
          </cell>
          <cell r="P1124" t="e">
            <v>#N/A</v>
          </cell>
          <cell r="Q1124">
            <v>1803</v>
          </cell>
          <cell r="R1124">
            <v>1185.6908333333299</v>
          </cell>
          <cell r="S1124">
            <v>0.65762109447217409</v>
          </cell>
        </row>
        <row r="1125">
          <cell r="D1125" t="str">
            <v>2000Dominican Rep.</v>
          </cell>
          <cell r="E1125" t="str">
            <v>Arabica</v>
          </cell>
          <cell r="F1125" t="str">
            <v>G</v>
          </cell>
          <cell r="G1125" t="e">
            <v>#N/A</v>
          </cell>
          <cell r="H1125" t="e">
            <v>#N/A</v>
          </cell>
          <cell r="I1125" t="e">
            <v>#N/A</v>
          </cell>
          <cell r="J1125" t="e">
            <v>#N/A</v>
          </cell>
          <cell r="K1125" t="e">
            <v>#N/A</v>
          </cell>
          <cell r="L1125" t="e">
            <v>#N/A</v>
          </cell>
          <cell r="M1125" t="e">
            <v>#N/A</v>
          </cell>
          <cell r="N1125" t="e">
            <v>#N/A</v>
          </cell>
          <cell r="O1125" t="e">
            <v>#N/A</v>
          </cell>
          <cell r="P1125" t="e">
            <v>#N/A</v>
          </cell>
          <cell r="Q1125">
            <v>24.619166666666661</v>
          </cell>
          <cell r="R1125">
            <v>16.181457678286598</v>
          </cell>
          <cell r="S1125">
            <v>0.65727073127116142</v>
          </cell>
        </row>
        <row r="1126">
          <cell r="D1126" t="str">
            <v>2000Costa Rica</v>
          </cell>
          <cell r="E1126" t="str">
            <v>Arabica</v>
          </cell>
          <cell r="F1126" t="str">
            <v>G</v>
          </cell>
          <cell r="G1126" t="e">
            <v>#N/A</v>
          </cell>
          <cell r="H1126" t="e">
            <v>#N/A</v>
          </cell>
          <cell r="I1126" t="e">
            <v>#N/A</v>
          </cell>
          <cell r="J1126" t="e">
            <v>#N/A</v>
          </cell>
          <cell r="K1126" t="e">
            <v>#N/A</v>
          </cell>
          <cell r="L1126" t="e">
            <v>#N/A</v>
          </cell>
          <cell r="M1126" t="e">
            <v>#N/A</v>
          </cell>
          <cell r="N1126" t="e">
            <v>#N/A</v>
          </cell>
          <cell r="O1126" t="e">
            <v>#N/A</v>
          </cell>
          <cell r="P1126" t="e">
            <v>#N/A</v>
          </cell>
          <cell r="Q1126">
            <v>470.5150000000001</v>
          </cell>
          <cell r="R1126">
            <v>308.18666666666701</v>
          </cell>
          <cell r="S1126">
            <v>0.65499860082392047</v>
          </cell>
        </row>
        <row r="1127">
          <cell r="D1127" t="str">
            <v>1995Tanzania, United Rep. of</v>
          </cell>
          <cell r="E1127" t="str">
            <v>Arabica</v>
          </cell>
          <cell r="F1127" t="str">
            <v>P</v>
          </cell>
          <cell r="G1127" t="e">
            <v>#N/A</v>
          </cell>
          <cell r="H1127" t="e">
            <v>#N/A</v>
          </cell>
          <cell r="I1127" t="e">
            <v>#N/A</v>
          </cell>
          <cell r="J1127" t="e">
            <v>#N/A</v>
          </cell>
          <cell r="K1127" t="e">
            <v>#N/A</v>
          </cell>
          <cell r="L1127" t="e">
            <v>#N/A</v>
          </cell>
          <cell r="M1127" t="e">
            <v>#N/A</v>
          </cell>
          <cell r="N1127" t="e">
            <v>#N/A</v>
          </cell>
          <cell r="O1127" t="e">
            <v>#N/A</v>
          </cell>
          <cell r="P1127" t="e">
            <v>#N/A</v>
          </cell>
          <cell r="Q1127">
            <v>878.93833333333339</v>
          </cell>
          <cell r="R1127">
            <v>574.76174166666704</v>
          </cell>
          <cell r="S1127">
            <v>0.65392726641800847</v>
          </cell>
        </row>
        <row r="1128">
          <cell r="D1128" t="str">
            <v>2001Kenya</v>
          </cell>
          <cell r="E1128" t="str">
            <v>Arabica</v>
          </cell>
          <cell r="F1128" t="str">
            <v>G</v>
          </cell>
          <cell r="G1128" t="e">
            <v>#N/A</v>
          </cell>
          <cell r="H1128" t="e">
            <v>#N/A</v>
          </cell>
          <cell r="I1128" t="e">
            <v>#N/A</v>
          </cell>
          <cell r="J1128" t="e">
            <v>#N/A</v>
          </cell>
          <cell r="K1128" t="e">
            <v>#N/A</v>
          </cell>
          <cell r="L1128" t="e">
            <v>#N/A</v>
          </cell>
          <cell r="M1128" t="e">
            <v>#N/A</v>
          </cell>
          <cell r="N1128" t="e">
            <v>#N/A</v>
          </cell>
          <cell r="O1128" t="e">
            <v>#N/A</v>
          </cell>
          <cell r="P1128" t="e">
            <v>#N/A</v>
          </cell>
          <cell r="Q1128">
            <v>120.14583333333333</v>
          </cell>
          <cell r="R1128">
            <v>78.563194999999993</v>
          </cell>
          <cell r="S1128">
            <v>0.65389862320097103</v>
          </cell>
        </row>
        <row r="1129">
          <cell r="D1129" t="str">
            <v>2009Philippines</v>
          </cell>
          <cell r="E1129" t="str">
            <v>Robusta</v>
          </cell>
          <cell r="F1129" t="str">
            <v>G</v>
          </cell>
          <cell r="G1129" t="e">
            <v>#N/A</v>
          </cell>
          <cell r="H1129" t="e">
            <v>#N/A</v>
          </cell>
          <cell r="I1129" t="e">
            <v>#N/A</v>
          </cell>
          <cell r="J1129" t="e">
            <v>#N/A</v>
          </cell>
          <cell r="K1129" t="e">
            <v>#N/A</v>
          </cell>
          <cell r="L1129" t="e">
            <v>#N/A</v>
          </cell>
          <cell r="M1129" t="e">
            <v>#N/A</v>
          </cell>
          <cell r="N1129" t="e">
            <v>#N/A</v>
          </cell>
          <cell r="O1129" t="e">
            <v>#N/A</v>
          </cell>
          <cell r="P1129" t="e">
            <v>#N/A</v>
          </cell>
          <cell r="Q1129">
            <v>72.947500000000005</v>
          </cell>
          <cell r="R1129">
            <v>47.679688453509101</v>
          </cell>
          <cell r="S1129">
            <v>0.6536164838206806</v>
          </cell>
        </row>
        <row r="1130">
          <cell r="D1130" t="str">
            <v>1986Sierra Leone</v>
          </cell>
          <cell r="E1130" t="str">
            <v>Robusta</v>
          </cell>
          <cell r="F1130" t="str">
            <v>Ton</v>
          </cell>
          <cell r="G1130" t="e">
            <v>#N/A</v>
          </cell>
          <cell r="H1130" t="e">
            <v>#N/A</v>
          </cell>
          <cell r="I1130" t="e">
            <v>#N/A</v>
          </cell>
          <cell r="J1130" t="e">
            <v>#N/A</v>
          </cell>
          <cell r="K1130" t="e">
            <v>#N/A</v>
          </cell>
          <cell r="L1130" t="e">
            <v>#N/A</v>
          </cell>
          <cell r="M1130" t="e">
            <v>#N/A</v>
          </cell>
          <cell r="N1130" t="e">
            <v>#N/A</v>
          </cell>
          <cell r="O1130" t="e">
            <v>#N/A</v>
          </cell>
          <cell r="P1130" t="e">
            <v>#N/A</v>
          </cell>
          <cell r="Q1130">
            <v>24.62166666666667</v>
          </cell>
          <cell r="R1130">
            <v>16.092133333250001</v>
          </cell>
          <cell r="S1130">
            <v>0.65357611859134901</v>
          </cell>
        </row>
        <row r="1131">
          <cell r="D1131" t="str">
            <v>1978Sierra Leone</v>
          </cell>
          <cell r="E1131" t="str">
            <v>Robusta</v>
          </cell>
          <cell r="F1131" t="str">
            <v>Ton</v>
          </cell>
          <cell r="G1131" t="e">
            <v>#N/A</v>
          </cell>
          <cell r="H1131" t="e">
            <v>#N/A</v>
          </cell>
          <cell r="I1131" t="e">
            <v>#N/A</v>
          </cell>
          <cell r="J1131" t="e">
            <v>#N/A</v>
          </cell>
          <cell r="K1131" t="e">
            <v>#N/A</v>
          </cell>
          <cell r="L1131" t="e">
            <v>#N/A</v>
          </cell>
          <cell r="M1131" t="e">
            <v>#N/A</v>
          </cell>
          <cell r="N1131" t="e">
            <v>#N/A</v>
          </cell>
          <cell r="O1131" t="e">
            <v>#N/A</v>
          </cell>
          <cell r="P1131" t="e">
            <v>#N/A</v>
          </cell>
          <cell r="Q1131">
            <v>1.6049999999999998</v>
          </cell>
          <cell r="R1131">
            <v>1.0470433324999999</v>
          </cell>
          <cell r="S1131">
            <v>0.65236344704049853</v>
          </cell>
        </row>
        <row r="1132">
          <cell r="D1132" t="str">
            <v>1996Brazil</v>
          </cell>
          <cell r="E1132" t="str">
            <v>Robusta</v>
          </cell>
          <cell r="F1132" t="str">
            <v>G</v>
          </cell>
          <cell r="G1132" t="e">
            <v>#N/A</v>
          </cell>
          <cell r="H1132" t="e">
            <v>#N/A</v>
          </cell>
          <cell r="I1132" t="e">
            <v>#N/A</v>
          </cell>
          <cell r="J1132" t="e">
            <v>#N/A</v>
          </cell>
          <cell r="K1132" t="e">
            <v>#N/A</v>
          </cell>
          <cell r="L1132" t="e">
            <v>#N/A</v>
          </cell>
          <cell r="M1132" t="e">
            <v>#N/A</v>
          </cell>
          <cell r="N1132" t="e">
            <v>#N/A</v>
          </cell>
          <cell r="O1132" t="e">
            <v>#N/A</v>
          </cell>
          <cell r="P1132" t="e">
            <v>#N/A</v>
          </cell>
          <cell r="Q1132">
            <v>1.5441666666666667</v>
          </cell>
          <cell r="R1132">
            <v>1.0051000000000001</v>
          </cell>
          <cell r="S1132">
            <v>0.65090124123043713</v>
          </cell>
        </row>
        <row r="1133">
          <cell r="D1133" t="str">
            <v>1984El Salvador</v>
          </cell>
          <cell r="E1133" t="str">
            <v>Arabica</v>
          </cell>
          <cell r="F1133" t="str">
            <v>G</v>
          </cell>
          <cell r="G1133" t="e">
            <v>#N/A</v>
          </cell>
          <cell r="H1133" t="e">
            <v>#N/A</v>
          </cell>
          <cell r="I1133" t="e">
            <v>#N/A</v>
          </cell>
          <cell r="J1133" t="e">
            <v>#N/A</v>
          </cell>
          <cell r="K1133" t="e">
            <v>#N/A</v>
          </cell>
          <cell r="L1133" t="e">
            <v>#N/A</v>
          </cell>
          <cell r="M1133" t="e">
            <v>#N/A</v>
          </cell>
          <cell r="N1133" t="e">
            <v>#N/A</v>
          </cell>
          <cell r="O1133" t="e">
            <v>#N/A</v>
          </cell>
          <cell r="P1133" t="e">
            <v>#N/A</v>
          </cell>
          <cell r="Q1133">
            <v>3.8450000000000006</v>
          </cell>
          <cell r="R1133">
            <v>2.5</v>
          </cell>
          <cell r="S1133">
            <v>0.65019505851755521</v>
          </cell>
        </row>
        <row r="1134">
          <cell r="D1134" t="str">
            <v>1992Trinidad and Tobago</v>
          </cell>
          <cell r="E1134" t="str">
            <v>Robusta</v>
          </cell>
          <cell r="F1134" t="str">
            <v>G</v>
          </cell>
          <cell r="G1134" t="e">
            <v>#N/A</v>
          </cell>
          <cell r="H1134" t="e">
            <v>#N/A</v>
          </cell>
          <cell r="I1134" t="e">
            <v>#N/A</v>
          </cell>
          <cell r="J1134" t="e">
            <v>#N/A</v>
          </cell>
          <cell r="K1134" t="e">
            <v>#N/A</v>
          </cell>
          <cell r="L1134" t="e">
            <v>#N/A</v>
          </cell>
          <cell r="M1134" t="e">
            <v>#N/A</v>
          </cell>
          <cell r="N1134" t="e">
            <v>#N/A</v>
          </cell>
          <cell r="O1134" t="e">
            <v>#N/A</v>
          </cell>
          <cell r="P1134" t="e">
            <v>#N/A</v>
          </cell>
          <cell r="Q1134">
            <v>6.5424999999999995</v>
          </cell>
          <cell r="R1134">
            <v>4.25</v>
          </cell>
          <cell r="S1134">
            <v>0.64959877722583115</v>
          </cell>
        </row>
        <row r="1135">
          <cell r="D1135" t="str">
            <v>1981Honduras</v>
          </cell>
          <cell r="E1135" t="str">
            <v>Arabica</v>
          </cell>
          <cell r="F1135" t="str">
            <v>G</v>
          </cell>
          <cell r="G1135" t="e">
            <v>#N/A</v>
          </cell>
          <cell r="H1135" t="e">
            <v>#N/A</v>
          </cell>
          <cell r="I1135" t="e">
            <v>#N/A</v>
          </cell>
          <cell r="J1135" t="e">
            <v>#N/A</v>
          </cell>
          <cell r="K1135" t="e">
            <v>#N/A</v>
          </cell>
          <cell r="L1135" t="e">
            <v>#N/A</v>
          </cell>
          <cell r="M1135" t="e">
            <v>#N/A</v>
          </cell>
          <cell r="N1135" t="e">
            <v>#N/A</v>
          </cell>
          <cell r="O1135" t="e">
            <v>#N/A</v>
          </cell>
          <cell r="P1135" t="e">
            <v>#N/A</v>
          </cell>
          <cell r="Q1135">
            <v>3.0808333333333331</v>
          </cell>
          <cell r="R1135">
            <v>2</v>
          </cell>
          <cell r="S1135">
            <v>0.64917500676223971</v>
          </cell>
        </row>
        <row r="1136">
          <cell r="D1136" t="str">
            <v>1982Nigeria</v>
          </cell>
          <cell r="E1136" t="str">
            <v>Robusta</v>
          </cell>
          <cell r="F1136" t="str">
            <v>Ton</v>
          </cell>
          <cell r="G1136" t="e">
            <v>#N/A</v>
          </cell>
          <cell r="H1136" t="e">
            <v>#N/A</v>
          </cell>
          <cell r="I1136" t="e">
            <v>#N/A</v>
          </cell>
          <cell r="J1136" t="e">
            <v>#N/A</v>
          </cell>
          <cell r="K1136" t="e">
            <v>#N/A</v>
          </cell>
          <cell r="L1136" t="e">
            <v>#N/A</v>
          </cell>
          <cell r="M1136" t="e">
            <v>#N/A</v>
          </cell>
          <cell r="N1136" t="e">
            <v>#N/A</v>
          </cell>
          <cell r="O1136" t="e">
            <v>#N/A</v>
          </cell>
          <cell r="P1136" t="e">
            <v>#N/A</v>
          </cell>
          <cell r="Q1136">
            <v>1.0375000000000001</v>
          </cell>
          <cell r="R1136">
            <v>0.67346126152852404</v>
          </cell>
          <cell r="S1136">
            <v>0.6491192882202641</v>
          </cell>
        </row>
        <row r="1137">
          <cell r="D1137" t="str">
            <v>2007Ethiopia, The Federal Dem. Rep. of</v>
          </cell>
          <cell r="E1137" t="str">
            <v>Arabica</v>
          </cell>
          <cell r="F1137" t="str">
            <v>G</v>
          </cell>
          <cell r="G1137" t="e">
            <v>#N/A</v>
          </cell>
          <cell r="H1137" t="e">
            <v>#N/A</v>
          </cell>
          <cell r="I1137" t="e">
            <v>#N/A</v>
          </cell>
          <cell r="J1137" t="e">
            <v>#N/A</v>
          </cell>
          <cell r="K1137" t="e">
            <v>#N/A</v>
          </cell>
          <cell r="L1137" t="e">
            <v>#N/A</v>
          </cell>
          <cell r="M1137" t="e">
            <v>#N/A</v>
          </cell>
          <cell r="N1137" t="e">
            <v>#N/A</v>
          </cell>
          <cell r="O1137" t="e">
            <v>#N/A</v>
          </cell>
          <cell r="P1137" t="e">
            <v>#N/A</v>
          </cell>
          <cell r="Q1137">
            <v>13.819166666666666</v>
          </cell>
          <cell r="R1137">
            <v>8.9659499999999994</v>
          </cell>
          <cell r="S1137">
            <v>0.64880540312368085</v>
          </cell>
        </row>
        <row r="1138">
          <cell r="D1138" t="str">
            <v>1989Kenya</v>
          </cell>
          <cell r="E1138" t="str">
            <v>Arabica</v>
          </cell>
          <cell r="F1138" t="str">
            <v>G</v>
          </cell>
          <cell r="G1138" t="e">
            <v>#N/A</v>
          </cell>
          <cell r="H1138" t="e">
            <v>#N/A</v>
          </cell>
          <cell r="I1138" t="e">
            <v>#N/A</v>
          </cell>
          <cell r="J1138" t="e">
            <v>#N/A</v>
          </cell>
          <cell r="K1138" t="e">
            <v>#N/A</v>
          </cell>
          <cell r="L1138" t="e">
            <v>#N/A</v>
          </cell>
          <cell r="M1138" t="e">
            <v>#N/A</v>
          </cell>
          <cell r="N1138" t="e">
            <v>#N/A</v>
          </cell>
          <cell r="O1138" t="e">
            <v>#N/A</v>
          </cell>
          <cell r="P1138" t="e">
            <v>#N/A</v>
          </cell>
          <cell r="Q1138">
            <v>31.727500000000003</v>
          </cell>
          <cell r="R1138">
            <v>20.572466666666699</v>
          </cell>
          <cell r="S1138">
            <v>0.64841121004386404</v>
          </cell>
        </row>
        <row r="1139">
          <cell r="D1139" t="str">
            <v>1986Colombia</v>
          </cell>
          <cell r="E1139" t="str">
            <v>Arabica</v>
          </cell>
          <cell r="F1139" t="str">
            <v>P</v>
          </cell>
          <cell r="G1139" t="e">
            <v>#N/A</v>
          </cell>
          <cell r="H1139" t="e">
            <v>#N/A</v>
          </cell>
          <cell r="I1139" t="e">
            <v>#N/A</v>
          </cell>
          <cell r="J1139" t="e">
            <v>#N/A</v>
          </cell>
          <cell r="K1139" t="e">
            <v>#N/A</v>
          </cell>
          <cell r="L1139" t="e">
            <v>#N/A</v>
          </cell>
          <cell r="M1139" t="e">
            <v>#N/A</v>
          </cell>
          <cell r="N1139" t="e">
            <v>#N/A</v>
          </cell>
          <cell r="O1139" t="e">
            <v>#N/A</v>
          </cell>
          <cell r="P1139" t="e">
            <v>#N/A</v>
          </cell>
          <cell r="Q1139">
            <v>299.7208333333333</v>
          </cell>
          <cell r="R1139">
            <v>194.261416666667</v>
          </cell>
          <cell r="S1139">
            <v>0.64814118693784617</v>
          </cell>
        </row>
        <row r="1140">
          <cell r="D1140" t="str">
            <v>1982Ethiopia, The Federal Dem. Rep. of</v>
          </cell>
          <cell r="E1140" t="str">
            <v>Arabica</v>
          </cell>
          <cell r="F1140" t="str">
            <v>G</v>
          </cell>
          <cell r="G1140" t="e">
            <v>#N/A</v>
          </cell>
          <cell r="H1140" t="e">
            <v>#N/A</v>
          </cell>
          <cell r="I1140" t="e">
            <v>#N/A</v>
          </cell>
          <cell r="J1140" t="e">
            <v>#N/A</v>
          </cell>
          <cell r="K1140" t="e">
            <v>#N/A</v>
          </cell>
          <cell r="L1140" t="e">
            <v>#N/A</v>
          </cell>
          <cell r="M1140" t="e">
            <v>#N/A</v>
          </cell>
          <cell r="N1140" t="e">
            <v>#N/A</v>
          </cell>
          <cell r="O1140" t="e">
            <v>#N/A</v>
          </cell>
          <cell r="P1140" t="e">
            <v>#N/A</v>
          </cell>
          <cell r="Q1140">
            <v>3.1991666666666672</v>
          </cell>
          <cell r="R1140">
            <v>2.0699999990000002</v>
          </cell>
          <cell r="S1140">
            <v>0.64704350059911431</v>
          </cell>
        </row>
        <row r="1141">
          <cell r="D1141" t="str">
            <v>2013Uganda</v>
          </cell>
          <cell r="E1141" t="str">
            <v>Arabica</v>
          </cell>
          <cell r="F1141" t="str">
            <v>G</v>
          </cell>
          <cell r="G1141">
            <v>7.8950000000000014</v>
          </cell>
          <cell r="H1141">
            <v>7.7255000000000011</v>
          </cell>
          <cell r="I1141">
            <v>7.6085000000000012</v>
          </cell>
          <cell r="J1141">
            <v>7.7085000000000008</v>
          </cell>
          <cell r="K1141">
            <v>7.6744999999999992</v>
          </cell>
          <cell r="L1141">
            <v>7.7009999999999987</v>
          </cell>
          <cell r="M1141">
            <v>10</v>
          </cell>
          <cell r="N1141">
            <v>10</v>
          </cell>
          <cell r="O1141">
            <v>9.1834999999999987</v>
          </cell>
          <cell r="P1141">
            <v>7.7129999999999992</v>
          </cell>
          <cell r="Q1141">
            <v>4000</v>
          </cell>
          <cell r="R1141">
            <v>2586.8895685656098</v>
          </cell>
          <cell r="S1141">
            <v>0.64672239214140248</v>
          </cell>
        </row>
        <row r="1142">
          <cell r="D1142" t="str">
            <v>1982El Salvador</v>
          </cell>
          <cell r="E1142" t="str">
            <v>Arabica</v>
          </cell>
          <cell r="F1142" t="str">
            <v>G</v>
          </cell>
          <cell r="G1142" t="e">
            <v>#N/A</v>
          </cell>
          <cell r="H1142" t="e">
            <v>#N/A</v>
          </cell>
          <cell r="I1142" t="e">
            <v>#N/A</v>
          </cell>
          <cell r="J1142" t="e">
            <v>#N/A</v>
          </cell>
          <cell r="K1142" t="e">
            <v>#N/A</v>
          </cell>
          <cell r="L1142" t="e">
            <v>#N/A</v>
          </cell>
          <cell r="M1142" t="e">
            <v>#N/A</v>
          </cell>
          <cell r="N1142" t="e">
            <v>#N/A</v>
          </cell>
          <cell r="O1142" t="e">
            <v>#N/A</v>
          </cell>
          <cell r="P1142" t="e">
            <v>#N/A</v>
          </cell>
          <cell r="Q1142">
            <v>3.8658333333333332</v>
          </cell>
          <cell r="R1142">
            <v>2.5</v>
          </cell>
          <cell r="S1142">
            <v>0.64669109721922835</v>
          </cell>
        </row>
        <row r="1143">
          <cell r="D1143" t="str">
            <v>1976Indonesia</v>
          </cell>
          <cell r="E1143" t="str">
            <v>Robusta</v>
          </cell>
          <cell r="F1143" t="str">
            <v>G</v>
          </cell>
          <cell r="G1143" t="e">
            <v>#N/A</v>
          </cell>
          <cell r="H1143" t="e">
            <v>#N/A</v>
          </cell>
          <cell r="I1143" t="e">
            <v>#N/A</v>
          </cell>
          <cell r="J1143" t="e">
            <v>#N/A</v>
          </cell>
          <cell r="K1143" t="e">
            <v>#N/A</v>
          </cell>
          <cell r="L1143" t="e">
            <v>#N/A</v>
          </cell>
          <cell r="M1143" t="e">
            <v>#N/A</v>
          </cell>
          <cell r="N1143" t="e">
            <v>#N/A</v>
          </cell>
          <cell r="O1143" t="e">
            <v>#N/A</v>
          </cell>
          <cell r="P1143" t="e">
            <v>#N/A</v>
          </cell>
          <cell r="Q1143">
            <v>642.5</v>
          </cell>
          <cell r="R1143">
            <v>414.99999999900001</v>
          </cell>
          <cell r="S1143">
            <v>0.64591439688560315</v>
          </cell>
        </row>
        <row r="1144">
          <cell r="D1144" t="str">
            <v>2014Uganda</v>
          </cell>
          <cell r="E1144" t="str">
            <v>Robusta</v>
          </cell>
          <cell r="F1144" t="str">
            <v>G</v>
          </cell>
          <cell r="G1144">
            <v>7.8659999999999997</v>
          </cell>
          <cell r="H1144">
            <v>7.8340000000000005</v>
          </cell>
          <cell r="I1144">
            <v>7.7319999999999993</v>
          </cell>
          <cell r="J1144">
            <v>7.7</v>
          </cell>
          <cell r="K1144">
            <v>7.6819999999999995</v>
          </cell>
          <cell r="L1144">
            <v>7.7180000000000009</v>
          </cell>
          <cell r="M1144">
            <v>10</v>
          </cell>
          <cell r="N1144">
            <v>10</v>
          </cell>
          <cell r="O1144">
            <v>8.6</v>
          </cell>
          <cell r="P1144">
            <v>7.831999999999999</v>
          </cell>
          <cell r="Q1144">
            <v>4026.6666666666665</v>
          </cell>
          <cell r="R1144">
            <v>2599.7882006106702</v>
          </cell>
          <cell r="S1144">
            <v>0.64564276505231877</v>
          </cell>
        </row>
        <row r="1145">
          <cell r="D1145" t="str">
            <v>1984India</v>
          </cell>
          <cell r="E1145" t="str">
            <v>Arabica</v>
          </cell>
          <cell r="F1145" t="str">
            <v>G</v>
          </cell>
          <cell r="G1145" t="e">
            <v>#N/A</v>
          </cell>
          <cell r="H1145" t="e">
            <v>#N/A</v>
          </cell>
          <cell r="I1145" t="e">
            <v>#N/A</v>
          </cell>
          <cell r="J1145" t="e">
            <v>#N/A</v>
          </cell>
          <cell r="K1145" t="e">
            <v>#N/A</v>
          </cell>
          <cell r="L1145" t="e">
            <v>#N/A</v>
          </cell>
          <cell r="M1145" t="e">
            <v>#N/A</v>
          </cell>
          <cell r="N1145" t="e">
            <v>#N/A</v>
          </cell>
          <cell r="O1145" t="e">
            <v>#N/A</v>
          </cell>
          <cell r="P1145" t="e">
            <v>#N/A</v>
          </cell>
          <cell r="Q1145">
            <v>17.635000000000002</v>
          </cell>
          <cell r="R1145">
            <v>11.3625833326667</v>
          </cell>
          <cell r="S1145">
            <v>0.64432000752292029</v>
          </cell>
        </row>
        <row r="1146">
          <cell r="D1146" t="str">
            <v>1990Nigeria</v>
          </cell>
          <cell r="E1146" t="str">
            <v>Robusta</v>
          </cell>
          <cell r="F1146" t="str">
            <v>Ton</v>
          </cell>
          <cell r="G1146" t="e">
            <v>#N/A</v>
          </cell>
          <cell r="H1146" t="e">
            <v>#N/A</v>
          </cell>
          <cell r="I1146" t="e">
            <v>#N/A</v>
          </cell>
          <cell r="J1146" t="e">
            <v>#N/A</v>
          </cell>
          <cell r="K1146" t="e">
            <v>#N/A</v>
          </cell>
          <cell r="L1146" t="e">
            <v>#N/A</v>
          </cell>
          <cell r="M1146" t="e">
            <v>#N/A</v>
          </cell>
          <cell r="N1146" t="e">
            <v>#N/A</v>
          </cell>
          <cell r="O1146" t="e">
            <v>#N/A</v>
          </cell>
          <cell r="P1146" t="e">
            <v>#N/A</v>
          </cell>
          <cell r="Q1146">
            <v>12.487499999999999</v>
          </cell>
          <cell r="R1146">
            <v>8.0382850000000001</v>
          </cell>
          <cell r="S1146">
            <v>0.64370650650650663</v>
          </cell>
        </row>
        <row r="1147">
          <cell r="D1147" t="str">
            <v>1984Papua New Guinea</v>
          </cell>
          <cell r="E1147" t="str">
            <v>Arabica</v>
          </cell>
          <cell r="F1147" t="str">
            <v>G</v>
          </cell>
          <cell r="G1147" t="e">
            <v>#N/A</v>
          </cell>
          <cell r="H1147" t="e">
            <v>#N/A</v>
          </cell>
          <cell r="I1147" t="e">
            <v>#N/A</v>
          </cell>
          <cell r="J1147" t="e">
            <v>#N/A</v>
          </cell>
          <cell r="K1147" t="e">
            <v>#N/A</v>
          </cell>
          <cell r="L1147" t="e">
            <v>#N/A</v>
          </cell>
          <cell r="M1147" t="e">
            <v>#N/A</v>
          </cell>
          <cell r="N1147" t="e">
            <v>#N/A</v>
          </cell>
          <cell r="O1147" t="e">
            <v>#N/A</v>
          </cell>
          <cell r="P1147" t="e">
            <v>#N/A</v>
          </cell>
          <cell r="Q1147">
            <v>1.3966666666666665</v>
          </cell>
          <cell r="R1147">
            <v>0.89855166625000005</v>
          </cell>
          <cell r="S1147">
            <v>0.64335441497613377</v>
          </cell>
        </row>
        <row r="1148">
          <cell r="D1148" t="str">
            <v>2008Uganda</v>
          </cell>
          <cell r="E1148" t="str">
            <v>Robusta</v>
          </cell>
          <cell r="F1148" t="str">
            <v>G</v>
          </cell>
          <cell r="G1148" t="e">
            <v>#N/A</v>
          </cell>
          <cell r="H1148" t="e">
            <v>#N/A</v>
          </cell>
          <cell r="I1148" t="e">
            <v>#N/A</v>
          </cell>
          <cell r="J1148" t="e">
            <v>#N/A</v>
          </cell>
          <cell r="K1148" t="e">
            <v>#N/A</v>
          </cell>
          <cell r="L1148" t="e">
            <v>#N/A</v>
          </cell>
          <cell r="M1148" t="e">
            <v>#N/A</v>
          </cell>
          <cell r="N1148" t="e">
            <v>#N/A</v>
          </cell>
          <cell r="O1148" t="e">
            <v>#N/A</v>
          </cell>
          <cell r="P1148" t="e">
            <v>#N/A</v>
          </cell>
          <cell r="Q1148">
            <v>2674.5833333333335</v>
          </cell>
          <cell r="R1148">
            <v>1720.44387915111</v>
          </cell>
          <cell r="S1148">
            <v>0.6432567860979379</v>
          </cell>
        </row>
        <row r="1149">
          <cell r="D1149" t="str">
            <v>2000Guatemala</v>
          </cell>
          <cell r="E1149" t="str">
            <v>Arabica</v>
          </cell>
          <cell r="F1149" t="str">
            <v>G</v>
          </cell>
          <cell r="G1149" t="e">
            <v>#N/A</v>
          </cell>
          <cell r="H1149" t="e">
            <v>#N/A</v>
          </cell>
          <cell r="I1149" t="e">
            <v>#N/A</v>
          </cell>
          <cell r="J1149" t="e">
            <v>#N/A</v>
          </cell>
          <cell r="K1149" t="e">
            <v>#N/A</v>
          </cell>
          <cell r="L1149" t="e">
            <v>#N/A</v>
          </cell>
          <cell r="M1149" t="e">
            <v>#N/A</v>
          </cell>
          <cell r="N1149" t="e">
            <v>#N/A</v>
          </cell>
          <cell r="O1149" t="e">
            <v>#N/A</v>
          </cell>
          <cell r="P1149" t="e">
            <v>#N/A</v>
          </cell>
          <cell r="Q1149">
            <v>12.070833333333335</v>
          </cell>
          <cell r="R1149">
            <v>7.7631591666666697</v>
          </cell>
          <cell r="S1149">
            <v>0.64313365550569568</v>
          </cell>
        </row>
        <row r="1150">
          <cell r="D1150" t="str">
            <v>1977Ethiopia, The Federal Dem. Rep. of</v>
          </cell>
          <cell r="E1150" t="str">
            <v>Arabica</v>
          </cell>
          <cell r="F1150" t="str">
            <v>G</v>
          </cell>
          <cell r="G1150" t="e">
            <v>#N/A</v>
          </cell>
          <cell r="H1150" t="e">
            <v>#N/A</v>
          </cell>
          <cell r="I1150" t="e">
            <v>#N/A</v>
          </cell>
          <cell r="J1150" t="e">
            <v>#N/A</v>
          </cell>
          <cell r="K1150" t="e">
            <v>#N/A</v>
          </cell>
          <cell r="L1150" t="e">
            <v>#N/A</v>
          </cell>
          <cell r="M1150" t="e">
            <v>#N/A</v>
          </cell>
          <cell r="N1150" t="e">
            <v>#N/A</v>
          </cell>
          <cell r="O1150" t="e">
            <v>#N/A</v>
          </cell>
          <cell r="P1150" t="e">
            <v>#N/A</v>
          </cell>
          <cell r="Q1150">
            <v>3.2191666666666667</v>
          </cell>
          <cell r="R1150">
            <v>2.0699999990000002</v>
          </cell>
          <cell r="S1150">
            <v>0.64302355651048415</v>
          </cell>
        </row>
        <row r="1151">
          <cell r="D1151" t="str">
            <v>1994Peru</v>
          </cell>
          <cell r="E1151" t="str">
            <v>Arabica</v>
          </cell>
          <cell r="F1151" t="str">
            <v>P</v>
          </cell>
          <cell r="G1151" t="e">
            <v>#N/A</v>
          </cell>
          <cell r="H1151" t="e">
            <v>#N/A</v>
          </cell>
          <cell r="I1151" t="e">
            <v>#N/A</v>
          </cell>
          <cell r="J1151" t="e">
            <v>#N/A</v>
          </cell>
          <cell r="K1151" t="e">
            <v>#N/A</v>
          </cell>
          <cell r="L1151" t="e">
            <v>#N/A</v>
          </cell>
          <cell r="M1151" t="e">
            <v>#N/A</v>
          </cell>
          <cell r="N1151" t="e">
            <v>#N/A</v>
          </cell>
          <cell r="O1151" t="e">
            <v>#N/A</v>
          </cell>
          <cell r="P1151" t="e">
            <v>#N/A</v>
          </cell>
          <cell r="Q1151">
            <v>3.4158333333333331</v>
          </cell>
          <cell r="R1151">
            <v>2.1949999999999998</v>
          </cell>
          <cell r="S1151">
            <v>0.64259575506221034</v>
          </cell>
        </row>
        <row r="1152">
          <cell r="D1152" t="str">
            <v>1988Ecuador</v>
          </cell>
          <cell r="E1152" t="str">
            <v>Arabica</v>
          </cell>
          <cell r="F1152" t="str">
            <v>G</v>
          </cell>
          <cell r="G1152" t="e">
            <v>#N/A</v>
          </cell>
          <cell r="H1152" t="e">
            <v>#N/A</v>
          </cell>
          <cell r="I1152" t="e">
            <v>#N/A</v>
          </cell>
          <cell r="J1152" t="e">
            <v>#N/A</v>
          </cell>
          <cell r="K1152" t="e">
            <v>#N/A</v>
          </cell>
          <cell r="L1152" t="e">
            <v>#N/A</v>
          </cell>
          <cell r="M1152" t="e">
            <v>#N/A</v>
          </cell>
          <cell r="N1152" t="e">
            <v>#N/A</v>
          </cell>
          <cell r="O1152" t="e">
            <v>#N/A</v>
          </cell>
          <cell r="P1152" t="e">
            <v>#N/A</v>
          </cell>
          <cell r="Q1152">
            <v>469.55583333333334</v>
          </cell>
          <cell r="R1152">
            <v>301.61083333333301</v>
          </cell>
          <cell r="S1152">
            <v>0.64233220401549618</v>
          </cell>
        </row>
        <row r="1153">
          <cell r="D1153" t="str">
            <v>2018Ethiopia, The Federal Dem. Rep. of</v>
          </cell>
          <cell r="E1153" t="str">
            <v>Arabica</v>
          </cell>
          <cell r="F1153" t="str">
            <v>G</v>
          </cell>
          <cell r="G1153" t="e">
            <v>#N/A</v>
          </cell>
          <cell r="H1153" t="e">
            <v>#N/A</v>
          </cell>
          <cell r="I1153" t="e">
            <v>#N/A</v>
          </cell>
          <cell r="J1153" t="e">
            <v>#N/A</v>
          </cell>
          <cell r="K1153" t="e">
            <v>#N/A</v>
          </cell>
          <cell r="L1153" t="e">
            <v>#N/A</v>
          </cell>
          <cell r="M1153" t="e">
            <v>#N/A</v>
          </cell>
          <cell r="N1153" t="e">
            <v>#N/A</v>
          </cell>
          <cell r="O1153" t="e">
            <v>#N/A</v>
          </cell>
          <cell r="P1153" t="e">
            <v>#N/A</v>
          </cell>
          <cell r="Q1153">
            <v>42.735833333333325</v>
          </cell>
          <cell r="R1153">
            <v>27.429386594166701</v>
          </cell>
          <cell r="S1153">
            <v>0.64183577234171263</v>
          </cell>
        </row>
        <row r="1154">
          <cell r="D1154" t="str">
            <v>1976Papua New Guinea</v>
          </cell>
          <cell r="E1154" t="str">
            <v>Arabica</v>
          </cell>
          <cell r="F1154" t="str">
            <v>G</v>
          </cell>
          <cell r="G1154" t="e">
            <v>#N/A</v>
          </cell>
          <cell r="H1154" t="e">
            <v>#N/A</v>
          </cell>
          <cell r="I1154" t="e">
            <v>#N/A</v>
          </cell>
          <cell r="J1154" t="e">
            <v>#N/A</v>
          </cell>
          <cell r="K1154" t="e">
            <v>#N/A</v>
          </cell>
          <cell r="L1154" t="e">
            <v>#N/A</v>
          </cell>
          <cell r="M1154" t="e">
            <v>#N/A</v>
          </cell>
          <cell r="N1154" t="e">
            <v>#N/A</v>
          </cell>
          <cell r="O1154" t="e">
            <v>#N/A</v>
          </cell>
          <cell r="P1154" t="e">
            <v>#N/A</v>
          </cell>
          <cell r="Q1154">
            <v>1.2355555555555557</v>
          </cell>
          <cell r="R1154">
            <v>0.79280749900000003</v>
          </cell>
          <cell r="S1154">
            <v>0.64166074559352515</v>
          </cell>
        </row>
        <row r="1155">
          <cell r="D1155" t="str">
            <v>1989Rwanda</v>
          </cell>
          <cell r="E1155" t="str">
            <v>Arabica</v>
          </cell>
          <cell r="F1155" t="str">
            <v>P</v>
          </cell>
          <cell r="G1155" t="e">
            <v>#N/A</v>
          </cell>
          <cell r="H1155" t="e">
            <v>#N/A</v>
          </cell>
          <cell r="I1155" t="e">
            <v>#N/A</v>
          </cell>
          <cell r="J1155" t="e">
            <v>#N/A</v>
          </cell>
          <cell r="K1155" t="e">
            <v>#N/A</v>
          </cell>
          <cell r="L1155" t="e">
            <v>#N/A</v>
          </cell>
          <cell r="M1155" t="e">
            <v>#N/A</v>
          </cell>
          <cell r="N1155" t="e">
            <v>#N/A</v>
          </cell>
          <cell r="O1155" t="e">
            <v>#N/A</v>
          </cell>
          <cell r="P1155" t="e">
            <v>#N/A</v>
          </cell>
          <cell r="Q1155">
            <v>125</v>
          </cell>
          <cell r="R1155">
            <v>80.148978174999996</v>
          </cell>
          <cell r="S1155">
            <v>0.64119182539999997</v>
          </cell>
        </row>
        <row r="1156">
          <cell r="D1156" t="str">
            <v>2004Kenya</v>
          </cell>
          <cell r="E1156" t="str">
            <v>Arabica</v>
          </cell>
          <cell r="F1156" t="str">
            <v>G</v>
          </cell>
          <cell r="G1156" t="e">
            <v>#N/A</v>
          </cell>
          <cell r="H1156" t="e">
            <v>#N/A</v>
          </cell>
          <cell r="I1156" t="e">
            <v>#N/A</v>
          </cell>
          <cell r="J1156" t="e">
            <v>#N/A</v>
          </cell>
          <cell r="K1156" t="e">
            <v>#N/A</v>
          </cell>
          <cell r="L1156" t="e">
            <v>#N/A</v>
          </cell>
          <cell r="M1156" t="e">
            <v>#N/A</v>
          </cell>
          <cell r="N1156" t="e">
            <v>#N/A</v>
          </cell>
          <cell r="O1156" t="e">
            <v>#N/A</v>
          </cell>
          <cell r="P1156" t="e">
            <v>#N/A</v>
          </cell>
          <cell r="Q1156">
            <v>123.48272727272729</v>
          </cell>
          <cell r="R1156">
            <v>79.173876064213601</v>
          </cell>
          <cell r="S1156">
            <v>0.64117369135642788</v>
          </cell>
        </row>
        <row r="1157">
          <cell r="D1157" t="str">
            <v>1979Tanzania, United Rep. of</v>
          </cell>
          <cell r="E1157" t="str">
            <v>Arabica</v>
          </cell>
          <cell r="F1157" t="str">
            <v>P</v>
          </cell>
          <cell r="G1157" t="e">
            <v>#N/A</v>
          </cell>
          <cell r="H1157" t="e">
            <v>#N/A</v>
          </cell>
          <cell r="I1157" t="e">
            <v>#N/A</v>
          </cell>
          <cell r="J1157" t="e">
            <v>#N/A</v>
          </cell>
          <cell r="K1157" t="e">
            <v>#N/A</v>
          </cell>
          <cell r="L1157" t="e">
            <v>#N/A</v>
          </cell>
          <cell r="M1157" t="e">
            <v>#N/A</v>
          </cell>
          <cell r="N1157" t="e">
            <v>#N/A</v>
          </cell>
          <cell r="O1157" t="e">
            <v>#N/A</v>
          </cell>
          <cell r="P1157" t="e">
            <v>#N/A</v>
          </cell>
          <cell r="Q1157">
            <v>12.815</v>
          </cell>
          <cell r="R1157">
            <v>8.2166249990000004</v>
          </cell>
          <cell r="S1157">
            <v>0.64117245407725332</v>
          </cell>
        </row>
        <row r="1158">
          <cell r="D1158" t="str">
            <v>2018Togo</v>
          </cell>
          <cell r="E1158" t="str">
            <v>Robusta</v>
          </cell>
          <cell r="F1158" t="str">
            <v>G</v>
          </cell>
          <cell r="G1158" t="e">
            <v>#N/A</v>
          </cell>
          <cell r="H1158" t="e">
            <v>#N/A</v>
          </cell>
          <cell r="I1158" t="e">
            <v>#N/A</v>
          </cell>
          <cell r="J1158" t="e">
            <v>#N/A</v>
          </cell>
          <cell r="K1158" t="e">
            <v>#N/A</v>
          </cell>
          <cell r="L1158" t="e">
            <v>#N/A</v>
          </cell>
          <cell r="M1158" t="e">
            <v>#N/A</v>
          </cell>
          <cell r="N1158" t="e">
            <v>#N/A</v>
          </cell>
          <cell r="O1158" t="e">
            <v>#N/A</v>
          </cell>
          <cell r="P1158" t="e">
            <v>#N/A</v>
          </cell>
          <cell r="Q1158">
            <v>866.36363636363637</v>
          </cell>
          <cell r="R1158">
            <v>555.44645839822601</v>
          </cell>
          <cell r="S1158">
            <v>0.64112392889616854</v>
          </cell>
        </row>
        <row r="1159">
          <cell r="D1159" t="str">
            <v>1983India</v>
          </cell>
          <cell r="E1159" t="str">
            <v>Arabica</v>
          </cell>
          <cell r="F1159" t="str">
            <v>G</v>
          </cell>
          <cell r="G1159" t="e">
            <v>#N/A</v>
          </cell>
          <cell r="H1159" t="e">
            <v>#N/A</v>
          </cell>
          <cell r="I1159" t="e">
            <v>#N/A</v>
          </cell>
          <cell r="J1159" t="e">
            <v>#N/A</v>
          </cell>
          <cell r="K1159" t="e">
            <v>#N/A</v>
          </cell>
          <cell r="L1159" t="e">
            <v>#N/A</v>
          </cell>
          <cell r="M1159" t="e">
            <v>#N/A</v>
          </cell>
          <cell r="N1159" t="e">
            <v>#N/A</v>
          </cell>
          <cell r="O1159" t="e">
            <v>#N/A</v>
          </cell>
          <cell r="P1159" t="e">
            <v>#N/A</v>
          </cell>
          <cell r="Q1159">
            <v>15.752500000000003</v>
          </cell>
          <cell r="R1159">
            <v>10.098898244046101</v>
          </cell>
          <cell r="S1159">
            <v>0.64109812690341839</v>
          </cell>
        </row>
        <row r="1160">
          <cell r="D1160" t="str">
            <v>1977Colombia</v>
          </cell>
          <cell r="E1160" t="str">
            <v>Arabica</v>
          </cell>
          <cell r="F1160" t="str">
            <v>P</v>
          </cell>
          <cell r="G1160" t="e">
            <v>#N/A</v>
          </cell>
          <cell r="H1160" t="e">
            <v>#N/A</v>
          </cell>
          <cell r="I1160" t="e">
            <v>#N/A</v>
          </cell>
          <cell r="J1160" t="e">
            <v>#N/A</v>
          </cell>
          <cell r="K1160" t="e">
            <v>#N/A</v>
          </cell>
          <cell r="L1160" t="e">
            <v>#N/A</v>
          </cell>
          <cell r="M1160" t="e">
            <v>#N/A</v>
          </cell>
          <cell r="N1160" t="e">
            <v>#N/A</v>
          </cell>
          <cell r="O1160" t="e">
            <v>#N/A</v>
          </cell>
          <cell r="P1160" t="e">
            <v>#N/A</v>
          </cell>
          <cell r="Q1160">
            <v>57.431666666666651</v>
          </cell>
          <cell r="R1160">
            <v>36.7748666656667</v>
          </cell>
          <cell r="S1160">
            <v>0.64032386312429335</v>
          </cell>
        </row>
        <row r="1161">
          <cell r="D1161" t="str">
            <v>1985Philippines</v>
          </cell>
          <cell r="E1161" t="str">
            <v>Robusta</v>
          </cell>
          <cell r="F1161" t="str">
            <v>G</v>
          </cell>
          <cell r="G1161" t="e">
            <v>#N/A</v>
          </cell>
          <cell r="H1161" t="e">
            <v>#N/A</v>
          </cell>
          <cell r="I1161" t="e">
            <v>#N/A</v>
          </cell>
          <cell r="J1161" t="e">
            <v>#N/A</v>
          </cell>
          <cell r="K1161" t="e">
            <v>#N/A</v>
          </cell>
          <cell r="L1161" t="e">
            <v>#N/A</v>
          </cell>
          <cell r="M1161" t="e">
            <v>#N/A</v>
          </cell>
          <cell r="N1161" t="e">
            <v>#N/A</v>
          </cell>
          <cell r="O1161" t="e">
            <v>#N/A</v>
          </cell>
          <cell r="P1161" t="e">
            <v>#N/A</v>
          </cell>
          <cell r="Q1161">
            <v>29.065000000000001</v>
          </cell>
          <cell r="R1161">
            <v>18.607341666500002</v>
          </cell>
          <cell r="S1161">
            <v>0.6401975457250989</v>
          </cell>
        </row>
        <row r="1162">
          <cell r="D1162" t="str">
            <v>1991Malawi</v>
          </cell>
          <cell r="E1162" t="str">
            <v>Arabica</v>
          </cell>
          <cell r="F1162" t="str">
            <v>G</v>
          </cell>
          <cell r="G1162" t="e">
            <v>#N/A</v>
          </cell>
          <cell r="H1162" t="e">
            <v>#N/A</v>
          </cell>
          <cell r="I1162" t="e">
            <v>#N/A</v>
          </cell>
          <cell r="J1162" t="e">
            <v>#N/A</v>
          </cell>
          <cell r="K1162" t="e">
            <v>#N/A</v>
          </cell>
          <cell r="L1162" t="e">
            <v>#N/A</v>
          </cell>
          <cell r="M1162" t="e">
            <v>#N/A</v>
          </cell>
          <cell r="N1162" t="e">
            <v>#N/A</v>
          </cell>
          <cell r="O1162" t="e">
            <v>#N/A</v>
          </cell>
          <cell r="P1162" t="e">
            <v>#N/A</v>
          </cell>
          <cell r="Q1162">
            <v>4.3833333333333337</v>
          </cell>
          <cell r="R1162">
            <v>2.8033125000000001</v>
          </cell>
          <cell r="S1162">
            <v>0.63953897338403043</v>
          </cell>
        </row>
        <row r="1163">
          <cell r="D1163" t="str">
            <v>2007Vietnam</v>
          </cell>
          <cell r="E1163" t="str">
            <v>Robusta</v>
          </cell>
          <cell r="F1163" t="str">
            <v>G</v>
          </cell>
          <cell r="G1163" t="e">
            <v>#N/A</v>
          </cell>
          <cell r="H1163" t="e">
            <v>#N/A</v>
          </cell>
          <cell r="I1163" t="e">
            <v>#N/A</v>
          </cell>
          <cell r="J1163" t="e">
            <v>#N/A</v>
          </cell>
          <cell r="K1163" t="e">
            <v>#N/A</v>
          </cell>
          <cell r="L1163" t="e">
            <v>#N/A</v>
          </cell>
          <cell r="M1163" t="e">
            <v>#N/A</v>
          </cell>
          <cell r="N1163" t="e">
            <v>#N/A</v>
          </cell>
          <cell r="O1163" t="e">
            <v>#N/A</v>
          </cell>
          <cell r="P1163" t="e">
            <v>#N/A</v>
          </cell>
          <cell r="Q1163">
            <v>25266.666666666668</v>
          </cell>
          <cell r="R1163">
            <v>16105.125</v>
          </cell>
          <cell r="S1163">
            <v>0.63740600263852243</v>
          </cell>
        </row>
        <row r="1164">
          <cell r="D1164" t="str">
            <v>2016Uganda</v>
          </cell>
          <cell r="E1164" t="str">
            <v>Arabica</v>
          </cell>
          <cell r="F1164" t="str">
            <v>G</v>
          </cell>
          <cell r="G1164">
            <v>8.0449999999999999</v>
          </cell>
          <cell r="H1164">
            <v>7.835</v>
          </cell>
          <cell r="I1164">
            <v>7.71</v>
          </cell>
          <cell r="J1164">
            <v>7.75</v>
          </cell>
          <cell r="K1164">
            <v>7.75</v>
          </cell>
          <cell r="L1164">
            <v>7.75</v>
          </cell>
          <cell r="M1164">
            <v>10</v>
          </cell>
          <cell r="N1164">
            <v>10</v>
          </cell>
          <cell r="O1164">
            <v>10</v>
          </cell>
          <cell r="P1164">
            <v>7.915</v>
          </cell>
          <cell r="Q1164">
            <v>5366.666666666667</v>
          </cell>
          <cell r="R1164">
            <v>3420.0980072473599</v>
          </cell>
          <cell r="S1164">
            <v>0.63728534296534656</v>
          </cell>
        </row>
        <row r="1165">
          <cell r="D1165" t="str">
            <v>1983Ecuador</v>
          </cell>
          <cell r="E1165" t="str">
            <v>Arabica</v>
          </cell>
          <cell r="F1165" t="str">
            <v>G</v>
          </cell>
          <cell r="G1165" t="e">
            <v>#N/A</v>
          </cell>
          <cell r="H1165" t="e">
            <v>#N/A</v>
          </cell>
          <cell r="I1165" t="e">
            <v>#N/A</v>
          </cell>
          <cell r="J1165" t="e">
            <v>#N/A</v>
          </cell>
          <cell r="K1165" t="e">
            <v>#N/A</v>
          </cell>
          <cell r="L1165" t="e">
            <v>#N/A</v>
          </cell>
          <cell r="M1165" t="e">
            <v>#N/A</v>
          </cell>
          <cell r="N1165" t="e">
            <v>#N/A</v>
          </cell>
          <cell r="O1165" t="e">
            <v>#N/A</v>
          </cell>
          <cell r="P1165" t="e">
            <v>#N/A</v>
          </cell>
          <cell r="Q1165">
            <v>69.236666666666665</v>
          </cell>
          <cell r="R1165">
            <v>44.115008332333304</v>
          </cell>
          <cell r="S1165">
            <v>0.63716251021616632</v>
          </cell>
        </row>
        <row r="1166">
          <cell r="D1166" t="str">
            <v>1989Guatemala</v>
          </cell>
          <cell r="E1166" t="str">
            <v>Arabica</v>
          </cell>
          <cell r="F1166" t="str">
            <v>G</v>
          </cell>
          <cell r="G1166" t="e">
            <v>#N/A</v>
          </cell>
          <cell r="H1166" t="e">
            <v>#N/A</v>
          </cell>
          <cell r="I1166" t="e">
            <v>#N/A</v>
          </cell>
          <cell r="J1166" t="e">
            <v>#N/A</v>
          </cell>
          <cell r="K1166" t="e">
            <v>#N/A</v>
          </cell>
          <cell r="L1166" t="e">
            <v>#N/A</v>
          </cell>
          <cell r="M1166" t="e">
            <v>#N/A</v>
          </cell>
          <cell r="N1166" t="e">
            <v>#N/A</v>
          </cell>
          <cell r="O1166" t="e">
            <v>#N/A</v>
          </cell>
          <cell r="P1166" t="e">
            <v>#N/A</v>
          </cell>
          <cell r="Q1166">
            <v>4.421666666666666</v>
          </cell>
          <cell r="R1166">
            <v>2.8161166666666699</v>
          </cell>
          <cell r="S1166">
            <v>0.63689031285337439</v>
          </cell>
        </row>
        <row r="1167">
          <cell r="D1167" t="str">
            <v>1983Nigeria</v>
          </cell>
          <cell r="E1167" t="str">
            <v>Robusta</v>
          </cell>
          <cell r="F1167" t="str">
            <v>Ton</v>
          </cell>
          <cell r="G1167" t="e">
            <v>#N/A</v>
          </cell>
          <cell r="H1167" t="e">
            <v>#N/A</v>
          </cell>
          <cell r="I1167" t="e">
            <v>#N/A</v>
          </cell>
          <cell r="J1167" t="e">
            <v>#N/A</v>
          </cell>
          <cell r="K1167" t="e">
            <v>#N/A</v>
          </cell>
          <cell r="L1167" t="e">
            <v>#N/A</v>
          </cell>
          <cell r="M1167" t="e">
            <v>#N/A</v>
          </cell>
          <cell r="N1167" t="e">
            <v>#N/A</v>
          </cell>
          <cell r="O1167" t="e">
            <v>#N/A</v>
          </cell>
          <cell r="P1167" t="e">
            <v>#N/A</v>
          </cell>
          <cell r="Q1167">
            <v>1.1375</v>
          </cell>
          <cell r="R1167">
            <v>0.72440985115157297</v>
          </cell>
          <cell r="S1167">
            <v>0.63684382518819604</v>
          </cell>
        </row>
        <row r="1168">
          <cell r="D1168" t="str">
            <v>2006Papua New Guinea</v>
          </cell>
          <cell r="E1168" t="str">
            <v>Arabica</v>
          </cell>
          <cell r="F1168" t="str">
            <v>G</v>
          </cell>
          <cell r="G1168" t="e">
            <v>#N/A</v>
          </cell>
          <cell r="H1168" t="e">
            <v>#N/A</v>
          </cell>
          <cell r="I1168" t="e">
            <v>#N/A</v>
          </cell>
          <cell r="J1168" t="e">
            <v>#N/A</v>
          </cell>
          <cell r="K1168" t="e">
            <v>#N/A</v>
          </cell>
          <cell r="L1168" t="e">
            <v>#N/A</v>
          </cell>
          <cell r="M1168" t="e">
            <v>#N/A</v>
          </cell>
          <cell r="N1168" t="e">
            <v>#N/A</v>
          </cell>
          <cell r="O1168" t="e">
            <v>#N/A</v>
          </cell>
          <cell r="P1168" t="e">
            <v>#N/A</v>
          </cell>
          <cell r="Q1168">
            <v>4.8008333333333342</v>
          </cell>
          <cell r="R1168">
            <v>3.0567347873333302</v>
          </cell>
          <cell r="S1168">
            <v>0.63670920756812976</v>
          </cell>
        </row>
        <row r="1169">
          <cell r="D1169" t="str">
            <v>1979Nigeria</v>
          </cell>
          <cell r="E1169" t="str">
            <v>Robusta</v>
          </cell>
          <cell r="F1169" t="str">
            <v>Ton</v>
          </cell>
          <cell r="G1169" t="e">
            <v>#N/A</v>
          </cell>
          <cell r="H1169" t="e">
            <v>#N/A</v>
          </cell>
          <cell r="I1169" t="e">
            <v>#N/A</v>
          </cell>
          <cell r="J1169" t="e">
            <v>#N/A</v>
          </cell>
          <cell r="K1169" t="e">
            <v>#N/A</v>
          </cell>
          <cell r="L1169" t="e">
            <v>#N/A</v>
          </cell>
          <cell r="M1169" t="e">
            <v>#N/A</v>
          </cell>
          <cell r="N1169" t="e">
            <v>#N/A</v>
          </cell>
          <cell r="O1169" t="e">
            <v>#N/A</v>
          </cell>
          <cell r="P1169" t="e">
            <v>#N/A</v>
          </cell>
          <cell r="Q1169">
            <v>0.94999999999999984</v>
          </cell>
          <cell r="R1169">
            <v>0.60400737401714399</v>
          </cell>
          <cell r="S1169">
            <v>0.63579723580752012</v>
          </cell>
        </row>
        <row r="1170">
          <cell r="D1170" t="str">
            <v>1987Rwanda</v>
          </cell>
          <cell r="E1170" t="str">
            <v>Arabica</v>
          </cell>
          <cell r="F1170" t="str">
            <v>P</v>
          </cell>
          <cell r="G1170" t="e">
            <v>#N/A</v>
          </cell>
          <cell r="H1170" t="e">
            <v>#N/A</v>
          </cell>
          <cell r="I1170" t="e">
            <v>#N/A</v>
          </cell>
          <cell r="J1170" t="e">
            <v>#N/A</v>
          </cell>
          <cell r="K1170" t="e">
            <v>#N/A</v>
          </cell>
          <cell r="L1170" t="e">
            <v>#N/A</v>
          </cell>
          <cell r="M1170" t="e">
            <v>#N/A</v>
          </cell>
          <cell r="N1170" t="e">
            <v>#N/A</v>
          </cell>
          <cell r="O1170" t="e">
            <v>#N/A</v>
          </cell>
          <cell r="P1170" t="e">
            <v>#N/A</v>
          </cell>
          <cell r="Q1170">
            <v>125</v>
          </cell>
          <cell r="R1170">
            <v>79.460649991666699</v>
          </cell>
          <cell r="S1170">
            <v>0.63568519993333361</v>
          </cell>
        </row>
        <row r="1171">
          <cell r="D1171" t="str">
            <v>2005Colombia</v>
          </cell>
          <cell r="E1171" t="str">
            <v>Arabica</v>
          </cell>
          <cell r="F1171" t="str">
            <v>P</v>
          </cell>
          <cell r="G1171" t="e">
            <v>#N/A</v>
          </cell>
          <cell r="H1171" t="e">
            <v>#N/A</v>
          </cell>
          <cell r="I1171" t="e">
            <v>#N/A</v>
          </cell>
          <cell r="J1171" t="e">
            <v>#N/A</v>
          </cell>
          <cell r="K1171" t="e">
            <v>#N/A</v>
          </cell>
          <cell r="L1171" t="e">
            <v>#N/A</v>
          </cell>
          <cell r="M1171" t="e">
            <v>#N/A</v>
          </cell>
          <cell r="N1171" t="e">
            <v>#N/A</v>
          </cell>
          <cell r="O1171" t="e">
            <v>#N/A</v>
          </cell>
          <cell r="P1171" t="e">
            <v>#N/A</v>
          </cell>
          <cell r="Q1171">
            <v>3653.9991666666665</v>
          </cell>
          <cell r="R1171">
            <v>2320.8341766666699</v>
          </cell>
          <cell r="S1171">
            <v>0.63514907114328478</v>
          </cell>
        </row>
        <row r="1172">
          <cell r="D1172" t="str">
            <v>1986India</v>
          </cell>
          <cell r="E1172" t="str">
            <v>Robusta</v>
          </cell>
          <cell r="F1172" t="str">
            <v>G</v>
          </cell>
          <cell r="G1172" t="e">
            <v>#N/A</v>
          </cell>
          <cell r="H1172" t="e">
            <v>#N/A</v>
          </cell>
          <cell r="I1172" t="e">
            <v>#N/A</v>
          </cell>
          <cell r="J1172" t="e">
            <v>#N/A</v>
          </cell>
          <cell r="K1172" t="e">
            <v>#N/A</v>
          </cell>
          <cell r="L1172" t="e">
            <v>#N/A</v>
          </cell>
          <cell r="M1172" t="e">
            <v>#N/A</v>
          </cell>
          <cell r="N1172" t="e">
            <v>#N/A</v>
          </cell>
          <cell r="O1172" t="e">
            <v>#N/A</v>
          </cell>
          <cell r="P1172" t="e">
            <v>#N/A</v>
          </cell>
          <cell r="Q1172">
            <v>19.8825</v>
          </cell>
          <cell r="R1172">
            <v>12.61083333325</v>
          </cell>
          <cell r="S1172">
            <v>0.63426799111027277</v>
          </cell>
        </row>
        <row r="1173">
          <cell r="D1173" t="str">
            <v>1989Haiti</v>
          </cell>
          <cell r="E1173" t="str">
            <v>Arabica</v>
          </cell>
          <cell r="F1173" t="str">
            <v>G</v>
          </cell>
          <cell r="G1173" t="e">
            <v>#N/A</v>
          </cell>
          <cell r="H1173" t="e">
            <v>#N/A</v>
          </cell>
          <cell r="I1173" t="e">
            <v>#N/A</v>
          </cell>
          <cell r="J1173" t="e">
            <v>#N/A</v>
          </cell>
          <cell r="K1173" t="e">
            <v>#N/A</v>
          </cell>
          <cell r="L1173" t="e">
            <v>#N/A</v>
          </cell>
          <cell r="M1173" t="e">
            <v>#N/A</v>
          </cell>
          <cell r="N1173" t="e">
            <v>#N/A</v>
          </cell>
          <cell r="O1173" t="e">
            <v>#N/A</v>
          </cell>
          <cell r="P1173" t="e">
            <v>#N/A</v>
          </cell>
          <cell r="Q1173">
            <v>7.8833333333333337</v>
          </cell>
          <cell r="R1173">
            <v>5</v>
          </cell>
          <cell r="S1173">
            <v>0.63424947145877375</v>
          </cell>
        </row>
        <row r="1174">
          <cell r="D1174" t="str">
            <v>1993Trinidad and Tobago</v>
          </cell>
          <cell r="E1174" t="str">
            <v>Robusta</v>
          </cell>
          <cell r="F1174" t="str">
            <v>G</v>
          </cell>
          <cell r="G1174" t="e">
            <v>#N/A</v>
          </cell>
          <cell r="H1174" t="e">
            <v>#N/A</v>
          </cell>
          <cell r="I1174" t="e">
            <v>#N/A</v>
          </cell>
          <cell r="J1174" t="e">
            <v>#N/A</v>
          </cell>
          <cell r="K1174" t="e">
            <v>#N/A</v>
          </cell>
          <cell r="L1174" t="e">
            <v>#N/A</v>
          </cell>
          <cell r="M1174" t="e">
            <v>#N/A</v>
          </cell>
          <cell r="N1174" t="e">
            <v>#N/A</v>
          </cell>
          <cell r="O1174" t="e">
            <v>#N/A</v>
          </cell>
          <cell r="P1174" t="e">
            <v>#N/A</v>
          </cell>
          <cell r="Q1174">
            <v>8.44</v>
          </cell>
          <cell r="R1174">
            <v>5.3510966666666704</v>
          </cell>
          <cell r="S1174">
            <v>0.6340161927330179</v>
          </cell>
        </row>
        <row r="1175">
          <cell r="D1175" t="str">
            <v>2008Ethiopia, The Federal Dem. Rep. of</v>
          </cell>
          <cell r="E1175" t="str">
            <v>Arabica</v>
          </cell>
          <cell r="F1175" t="str">
            <v>G</v>
          </cell>
          <cell r="G1175" t="e">
            <v>#N/A</v>
          </cell>
          <cell r="H1175" t="e">
            <v>#N/A</v>
          </cell>
          <cell r="I1175" t="e">
            <v>#N/A</v>
          </cell>
          <cell r="J1175" t="e">
            <v>#N/A</v>
          </cell>
          <cell r="K1175" t="e">
            <v>#N/A</v>
          </cell>
          <cell r="L1175" t="e">
            <v>#N/A</v>
          </cell>
          <cell r="M1175" t="e">
            <v>#N/A</v>
          </cell>
          <cell r="N1175" t="e">
            <v>#N/A</v>
          </cell>
          <cell r="O1175" t="e">
            <v>#N/A</v>
          </cell>
          <cell r="P1175" t="e">
            <v>#N/A</v>
          </cell>
          <cell r="Q1175">
            <v>15.162500000000001</v>
          </cell>
          <cell r="R1175">
            <v>9.5997416666666702</v>
          </cell>
          <cell r="S1175">
            <v>0.63312393514701859</v>
          </cell>
        </row>
        <row r="1176">
          <cell r="D1176" t="str">
            <v>2006Colombia</v>
          </cell>
          <cell r="E1176" t="str">
            <v>Arabica</v>
          </cell>
          <cell r="F1176" t="str">
            <v>P</v>
          </cell>
          <cell r="G1176" t="e">
            <v>#N/A</v>
          </cell>
          <cell r="H1176" t="e">
            <v>#N/A</v>
          </cell>
          <cell r="I1176" t="e">
            <v>#N/A</v>
          </cell>
          <cell r="J1176" t="e">
            <v>#N/A</v>
          </cell>
          <cell r="K1176" t="e">
            <v>#N/A</v>
          </cell>
          <cell r="L1176" t="e">
            <v>#N/A</v>
          </cell>
          <cell r="M1176" t="e">
            <v>#N/A</v>
          </cell>
          <cell r="N1176" t="e">
            <v>#N/A</v>
          </cell>
          <cell r="O1176" t="e">
            <v>#N/A</v>
          </cell>
          <cell r="P1176" t="e">
            <v>#N/A</v>
          </cell>
          <cell r="Q1176">
            <v>3729.4925000000003</v>
          </cell>
          <cell r="R1176">
            <v>2361.1394074999998</v>
          </cell>
          <cell r="S1176">
            <v>0.63309938483587236</v>
          </cell>
        </row>
        <row r="1177">
          <cell r="D1177" t="str">
            <v>1987Costa Rica</v>
          </cell>
          <cell r="E1177" t="str">
            <v>Arabica</v>
          </cell>
          <cell r="F1177" t="str">
            <v>G</v>
          </cell>
          <cell r="G1177" t="e">
            <v>#N/A</v>
          </cell>
          <cell r="H1177" t="e">
            <v>#N/A</v>
          </cell>
          <cell r="I1177" t="e">
            <v>#N/A</v>
          </cell>
          <cell r="J1177" t="e">
            <v>#N/A</v>
          </cell>
          <cell r="K1177" t="e">
            <v>#N/A</v>
          </cell>
          <cell r="L1177" t="e">
            <v>#N/A</v>
          </cell>
          <cell r="M1177" t="e">
            <v>#N/A</v>
          </cell>
          <cell r="N1177" t="e">
            <v>#N/A</v>
          </cell>
          <cell r="O1177" t="e">
            <v>#N/A</v>
          </cell>
          <cell r="P1177" t="e">
            <v>#N/A</v>
          </cell>
          <cell r="Q1177">
            <v>99.167500000000004</v>
          </cell>
          <cell r="R1177">
            <v>62.776200000000003</v>
          </cell>
          <cell r="S1177">
            <v>0.63303199132780397</v>
          </cell>
        </row>
        <row r="1178">
          <cell r="D1178" t="str">
            <v>1987Cameroon</v>
          </cell>
          <cell r="E1178" t="str">
            <v>Arabica</v>
          </cell>
          <cell r="F1178" t="str">
            <v>G</v>
          </cell>
          <cell r="G1178" t="e">
            <v>#N/A</v>
          </cell>
          <cell r="H1178" t="e">
            <v>#N/A</v>
          </cell>
          <cell r="I1178" t="e">
            <v>#N/A</v>
          </cell>
          <cell r="J1178" t="e">
            <v>#N/A</v>
          </cell>
          <cell r="K1178" t="e">
            <v>#N/A</v>
          </cell>
          <cell r="L1178" t="e">
            <v>#N/A</v>
          </cell>
          <cell r="M1178" t="e">
            <v>#N/A</v>
          </cell>
          <cell r="N1178" t="e">
            <v>#N/A</v>
          </cell>
          <cell r="O1178" t="e">
            <v>#N/A</v>
          </cell>
          <cell r="P1178" t="e">
            <v>#N/A</v>
          </cell>
          <cell r="Q1178">
            <v>475</v>
          </cell>
          <cell r="R1178">
            <v>300.53656240147802</v>
          </cell>
          <cell r="S1178">
            <v>0.63270855242416424</v>
          </cell>
        </row>
        <row r="1179">
          <cell r="D1179" t="str">
            <v>1988Philippines</v>
          </cell>
          <cell r="E1179" t="str">
            <v>Robusta</v>
          </cell>
          <cell r="F1179" t="str">
            <v>G</v>
          </cell>
          <cell r="G1179" t="e">
            <v>#N/A</v>
          </cell>
          <cell r="H1179" t="e">
            <v>#N/A</v>
          </cell>
          <cell r="I1179" t="e">
            <v>#N/A</v>
          </cell>
          <cell r="J1179" t="e">
            <v>#N/A</v>
          </cell>
          <cell r="K1179" t="e">
            <v>#N/A</v>
          </cell>
          <cell r="L1179" t="e">
            <v>#N/A</v>
          </cell>
          <cell r="M1179" t="e">
            <v>#N/A</v>
          </cell>
          <cell r="N1179" t="e">
            <v>#N/A</v>
          </cell>
          <cell r="O1179" t="e">
            <v>#N/A</v>
          </cell>
          <cell r="P1179" t="e">
            <v>#N/A</v>
          </cell>
          <cell r="Q1179">
            <v>33.366666666666667</v>
          </cell>
          <cell r="R1179">
            <v>21.094674999999999</v>
          </cell>
          <cell r="S1179">
            <v>0.63220804195804192</v>
          </cell>
        </row>
        <row r="1180">
          <cell r="D1180" t="str">
            <v>2012Uganda</v>
          </cell>
          <cell r="E1180" t="str">
            <v>Robusta</v>
          </cell>
          <cell r="F1180" t="str">
            <v>G</v>
          </cell>
          <cell r="G1180">
            <v>8.0180000000000007</v>
          </cell>
          <cell r="H1180">
            <v>7.8159999999999998</v>
          </cell>
          <cell r="I1180">
            <v>7.6480000000000006</v>
          </cell>
          <cell r="J1180">
            <v>7.8340000000000005</v>
          </cell>
          <cell r="K1180">
            <v>7.8</v>
          </cell>
          <cell r="L1180">
            <v>7.766</v>
          </cell>
          <cell r="M1180">
            <v>10</v>
          </cell>
          <cell r="N1180">
            <v>10</v>
          </cell>
          <cell r="O1180">
            <v>10</v>
          </cell>
          <cell r="P1180">
            <v>7.734</v>
          </cell>
          <cell r="Q1180">
            <v>3962.5</v>
          </cell>
          <cell r="R1180">
            <v>2504.5630775832801</v>
          </cell>
          <cell r="S1180">
            <v>0.63206639181912427</v>
          </cell>
        </row>
        <row r="1181">
          <cell r="D1181" t="str">
            <v>2002Madagascar, Rep. of</v>
          </cell>
          <cell r="E1181" t="str">
            <v>Arabica</v>
          </cell>
          <cell r="F1181" t="str">
            <v>G</v>
          </cell>
          <cell r="G1181" t="e">
            <v>#N/A</v>
          </cell>
          <cell r="H1181" t="e">
            <v>#N/A</v>
          </cell>
          <cell r="I1181" t="e">
            <v>#N/A</v>
          </cell>
          <cell r="J1181" t="e">
            <v>#N/A</v>
          </cell>
          <cell r="K1181" t="e">
            <v>#N/A</v>
          </cell>
          <cell r="L1181" t="e">
            <v>#N/A</v>
          </cell>
          <cell r="M1181" t="e">
            <v>#N/A</v>
          </cell>
          <cell r="N1181" t="e">
            <v>#N/A</v>
          </cell>
          <cell r="O1181" t="e">
            <v>#N/A</v>
          </cell>
          <cell r="P1181" t="e">
            <v>#N/A</v>
          </cell>
          <cell r="Q1181">
            <v>2166.6666666666665</v>
          </cell>
          <cell r="R1181">
            <v>1366.39116666667</v>
          </cell>
          <cell r="S1181">
            <v>0.6306420769230785</v>
          </cell>
        </row>
        <row r="1182">
          <cell r="D1182" t="str">
            <v>1994Sri Lanka</v>
          </cell>
          <cell r="E1182" t="str">
            <v>Arabica</v>
          </cell>
          <cell r="F1182" t="str">
            <v>G</v>
          </cell>
          <cell r="G1182" t="e">
            <v>#N/A</v>
          </cell>
          <cell r="H1182" t="e">
            <v>#N/A</v>
          </cell>
          <cell r="I1182" t="e">
            <v>#N/A</v>
          </cell>
          <cell r="J1182" t="e">
            <v>#N/A</v>
          </cell>
          <cell r="K1182" t="e">
            <v>#N/A</v>
          </cell>
          <cell r="L1182" t="e">
            <v>#N/A</v>
          </cell>
          <cell r="M1182" t="e">
            <v>#N/A</v>
          </cell>
          <cell r="N1182" t="e">
            <v>#N/A</v>
          </cell>
          <cell r="O1182" t="e">
            <v>#N/A</v>
          </cell>
          <cell r="P1182" t="e">
            <v>#N/A</v>
          </cell>
          <cell r="Q1182">
            <v>78.454166666666666</v>
          </cell>
          <cell r="R1182">
            <v>49.415141666666699</v>
          </cell>
          <cell r="S1182">
            <v>0.62986000318657431</v>
          </cell>
        </row>
        <row r="1183">
          <cell r="D1183" t="str">
            <v>1994Sri Lanka</v>
          </cell>
          <cell r="E1183" t="str">
            <v>Robusta</v>
          </cell>
          <cell r="F1183" t="str">
            <v>G</v>
          </cell>
          <cell r="G1183" t="e">
            <v>#N/A</v>
          </cell>
          <cell r="H1183" t="e">
            <v>#N/A</v>
          </cell>
          <cell r="I1183" t="e">
            <v>#N/A</v>
          </cell>
          <cell r="J1183" t="e">
            <v>#N/A</v>
          </cell>
          <cell r="K1183" t="e">
            <v>#N/A</v>
          </cell>
          <cell r="L1183" t="e">
            <v>#N/A</v>
          </cell>
          <cell r="M1183" t="e">
            <v>#N/A</v>
          </cell>
          <cell r="N1183" t="e">
            <v>#N/A</v>
          </cell>
          <cell r="O1183" t="e">
            <v>#N/A</v>
          </cell>
          <cell r="P1183" t="e">
            <v>#N/A</v>
          </cell>
          <cell r="Q1183">
            <v>78.454166666666666</v>
          </cell>
          <cell r="R1183">
            <v>49.415141666666699</v>
          </cell>
          <cell r="S1183">
            <v>0.62986000318657431</v>
          </cell>
        </row>
        <row r="1184">
          <cell r="D1184" t="str">
            <v>1982Philippines</v>
          </cell>
          <cell r="E1184" t="str">
            <v>Robusta</v>
          </cell>
          <cell r="F1184" t="str">
            <v>G</v>
          </cell>
          <cell r="G1184" t="e">
            <v>#N/A</v>
          </cell>
          <cell r="H1184" t="e">
            <v>#N/A</v>
          </cell>
          <cell r="I1184" t="e">
            <v>#N/A</v>
          </cell>
          <cell r="J1184" t="e">
            <v>#N/A</v>
          </cell>
          <cell r="K1184" t="e">
            <v>#N/A</v>
          </cell>
          <cell r="L1184" t="e">
            <v>#N/A</v>
          </cell>
          <cell r="M1184" t="e">
            <v>#N/A</v>
          </cell>
          <cell r="N1184" t="e">
            <v>#N/A</v>
          </cell>
          <cell r="O1184" t="e">
            <v>#N/A</v>
          </cell>
          <cell r="P1184" t="e">
            <v>#N/A</v>
          </cell>
          <cell r="Q1184">
            <v>13.575833333333335</v>
          </cell>
          <cell r="R1184">
            <v>8.5399999994166702</v>
          </cell>
          <cell r="S1184">
            <v>0.62905898958320561</v>
          </cell>
        </row>
        <row r="1185">
          <cell r="D1185" t="str">
            <v>1988Nigeria</v>
          </cell>
          <cell r="E1185" t="str">
            <v>Robusta</v>
          </cell>
          <cell r="F1185" t="str">
            <v>Ton</v>
          </cell>
          <cell r="G1185" t="e">
            <v>#N/A</v>
          </cell>
          <cell r="H1185" t="e">
            <v>#N/A</v>
          </cell>
          <cell r="I1185" t="e">
            <v>#N/A</v>
          </cell>
          <cell r="J1185" t="e">
            <v>#N/A</v>
          </cell>
          <cell r="K1185" t="e">
            <v>#N/A</v>
          </cell>
          <cell r="L1185" t="e">
            <v>#N/A</v>
          </cell>
          <cell r="M1185" t="e">
            <v>#N/A</v>
          </cell>
          <cell r="N1185" t="e">
            <v>#N/A</v>
          </cell>
          <cell r="O1185" t="e">
            <v>#N/A</v>
          </cell>
          <cell r="P1185" t="e">
            <v>#N/A</v>
          </cell>
          <cell r="Q1185">
            <v>7.2124999999999986</v>
          </cell>
          <cell r="R1185">
            <v>4.5369666666666699</v>
          </cell>
          <cell r="S1185">
            <v>0.62904217215482439</v>
          </cell>
        </row>
        <row r="1186">
          <cell r="D1186" t="str">
            <v>1998Tanzania, United Rep. of</v>
          </cell>
          <cell r="E1186" t="str">
            <v>Arabica</v>
          </cell>
          <cell r="F1186" t="str">
            <v>P</v>
          </cell>
          <cell r="G1186" t="e">
            <v>#N/A</v>
          </cell>
          <cell r="H1186" t="e">
            <v>#N/A</v>
          </cell>
          <cell r="I1186" t="e">
            <v>#N/A</v>
          </cell>
          <cell r="J1186" t="e">
            <v>#N/A</v>
          </cell>
          <cell r="K1186" t="e">
            <v>#N/A</v>
          </cell>
          <cell r="L1186" t="e">
            <v>#N/A</v>
          </cell>
          <cell r="M1186" t="e">
            <v>#N/A</v>
          </cell>
          <cell r="N1186" t="e">
            <v>#N/A</v>
          </cell>
          <cell r="O1186" t="e">
            <v>#N/A</v>
          </cell>
          <cell r="P1186" t="e">
            <v>#N/A</v>
          </cell>
          <cell r="Q1186">
            <v>1059.1666666666667</v>
          </cell>
          <cell r="R1186">
            <v>664.67120833333297</v>
          </cell>
          <cell r="S1186">
            <v>0.62754166011014911</v>
          </cell>
        </row>
        <row r="1187">
          <cell r="D1187" t="str">
            <v>1988Cameroon</v>
          </cell>
          <cell r="E1187" t="str">
            <v>Arabica</v>
          </cell>
          <cell r="F1187" t="str">
            <v>G</v>
          </cell>
          <cell r="G1187" t="e">
            <v>#N/A</v>
          </cell>
          <cell r="H1187" t="e">
            <v>#N/A</v>
          </cell>
          <cell r="I1187" t="e">
            <v>#N/A</v>
          </cell>
          <cell r="J1187" t="e">
            <v>#N/A</v>
          </cell>
          <cell r="K1187" t="e">
            <v>#N/A</v>
          </cell>
          <cell r="L1187" t="e">
            <v>#N/A</v>
          </cell>
          <cell r="M1187" t="e">
            <v>#N/A</v>
          </cell>
          <cell r="N1187" t="e">
            <v>#N/A</v>
          </cell>
          <cell r="O1187" t="e">
            <v>#N/A</v>
          </cell>
          <cell r="P1187" t="e">
            <v>#N/A</v>
          </cell>
          <cell r="Q1187">
            <v>475</v>
          </cell>
          <cell r="R1187">
            <v>297.84821881937802</v>
          </cell>
          <cell r="S1187">
            <v>0.62704888172500639</v>
          </cell>
        </row>
        <row r="1188">
          <cell r="D1188" t="str">
            <v>2000Kenya</v>
          </cell>
          <cell r="E1188" t="str">
            <v>Arabica</v>
          </cell>
          <cell r="F1188" t="str">
            <v>G</v>
          </cell>
          <cell r="G1188" t="e">
            <v>#N/A</v>
          </cell>
          <cell r="H1188" t="e">
            <v>#N/A</v>
          </cell>
          <cell r="I1188" t="e">
            <v>#N/A</v>
          </cell>
          <cell r="J1188" t="e">
            <v>#N/A</v>
          </cell>
          <cell r="K1188" t="e">
            <v>#N/A</v>
          </cell>
          <cell r="L1188" t="e">
            <v>#N/A</v>
          </cell>
          <cell r="M1188" t="e">
            <v>#N/A</v>
          </cell>
          <cell r="N1188" t="e">
            <v>#N/A</v>
          </cell>
          <cell r="O1188" t="e">
            <v>#N/A</v>
          </cell>
          <cell r="P1188" t="e">
            <v>#N/A</v>
          </cell>
          <cell r="Q1188">
            <v>121.52583333333335</v>
          </cell>
          <cell r="R1188">
            <v>76.175541666666703</v>
          </cell>
          <cell r="S1188">
            <v>0.62682591492892481</v>
          </cell>
        </row>
        <row r="1189">
          <cell r="D1189" t="str">
            <v>1984Haiti</v>
          </cell>
          <cell r="E1189" t="str">
            <v>Arabica</v>
          </cell>
          <cell r="F1189" t="str">
            <v>G</v>
          </cell>
          <cell r="G1189" t="e">
            <v>#N/A</v>
          </cell>
          <cell r="H1189" t="e">
            <v>#N/A</v>
          </cell>
          <cell r="I1189" t="e">
            <v>#N/A</v>
          </cell>
          <cell r="J1189" t="e">
            <v>#N/A</v>
          </cell>
          <cell r="K1189" t="e">
            <v>#N/A</v>
          </cell>
          <cell r="L1189" t="e">
            <v>#N/A</v>
          </cell>
          <cell r="M1189" t="e">
            <v>#N/A</v>
          </cell>
          <cell r="N1189" t="e">
            <v>#N/A</v>
          </cell>
          <cell r="O1189" t="e">
            <v>#N/A</v>
          </cell>
          <cell r="P1189" t="e">
            <v>#N/A</v>
          </cell>
          <cell r="Q1189">
            <v>8.0024999999999995</v>
          </cell>
          <cell r="R1189">
            <v>4.9999999995833297</v>
          </cell>
          <cell r="S1189">
            <v>0.62480474846402123</v>
          </cell>
        </row>
        <row r="1190">
          <cell r="D1190" t="str">
            <v>2009Papua New Guinea</v>
          </cell>
          <cell r="E1190" t="str">
            <v>Arabica</v>
          </cell>
          <cell r="F1190" t="str">
            <v>G</v>
          </cell>
          <cell r="G1190" t="e">
            <v>#N/A</v>
          </cell>
          <cell r="H1190" t="e">
            <v>#N/A</v>
          </cell>
          <cell r="I1190" t="e">
            <v>#N/A</v>
          </cell>
          <cell r="J1190" t="e">
            <v>#N/A</v>
          </cell>
          <cell r="K1190" t="e">
            <v>#N/A</v>
          </cell>
          <cell r="L1190" t="e">
            <v>#N/A</v>
          </cell>
          <cell r="M1190" t="e">
            <v>#N/A</v>
          </cell>
          <cell r="N1190" t="e">
            <v>#N/A</v>
          </cell>
          <cell r="O1190" t="e">
            <v>#N/A</v>
          </cell>
          <cell r="P1190" t="e">
            <v>#N/A</v>
          </cell>
          <cell r="Q1190">
            <v>4.4124999999999996</v>
          </cell>
          <cell r="R1190">
            <v>2.7551433333333302</v>
          </cell>
          <cell r="S1190">
            <v>0.62439508970727031</v>
          </cell>
        </row>
        <row r="1191">
          <cell r="D1191" t="str">
            <v>2011Central African Rep.</v>
          </cell>
          <cell r="E1191" t="str">
            <v>Robusta</v>
          </cell>
          <cell r="F1191" t="str">
            <v>G</v>
          </cell>
          <cell r="G1191" t="e">
            <v>#N/A</v>
          </cell>
          <cell r="H1191" t="e">
            <v>#N/A</v>
          </cell>
          <cell r="I1191" t="e">
            <v>#N/A</v>
          </cell>
          <cell r="J1191" t="e">
            <v>#N/A</v>
          </cell>
          <cell r="K1191" t="e">
            <v>#N/A</v>
          </cell>
          <cell r="L1191" t="e">
            <v>#N/A</v>
          </cell>
          <cell r="M1191" t="e">
            <v>#N/A</v>
          </cell>
          <cell r="N1191" t="e">
            <v>#N/A</v>
          </cell>
          <cell r="O1191" t="e">
            <v>#N/A</v>
          </cell>
          <cell r="P1191" t="e">
            <v>#N/A</v>
          </cell>
          <cell r="Q1191">
            <v>756</v>
          </cell>
          <cell r="R1191">
            <v>471.24862571893698</v>
          </cell>
          <cell r="S1191">
            <v>0.62334474301446685</v>
          </cell>
        </row>
        <row r="1192">
          <cell r="D1192" t="str">
            <v>1976Guatemala</v>
          </cell>
          <cell r="E1192" t="str">
            <v>Arabica</v>
          </cell>
          <cell r="F1192" t="str">
            <v>G</v>
          </cell>
          <cell r="G1192" t="e">
            <v>#N/A</v>
          </cell>
          <cell r="H1192" t="e">
            <v>#N/A</v>
          </cell>
          <cell r="I1192" t="e">
            <v>#N/A</v>
          </cell>
          <cell r="J1192" t="e">
            <v>#N/A</v>
          </cell>
          <cell r="K1192" t="e">
            <v>#N/A</v>
          </cell>
          <cell r="L1192" t="e">
            <v>#N/A</v>
          </cell>
          <cell r="M1192" t="e">
            <v>#N/A</v>
          </cell>
          <cell r="N1192" t="e">
            <v>#N/A</v>
          </cell>
          <cell r="O1192" t="e">
            <v>#N/A</v>
          </cell>
          <cell r="P1192" t="e">
            <v>#N/A</v>
          </cell>
          <cell r="Q1192">
            <v>1.6049999999999998</v>
          </cell>
          <cell r="R1192">
            <v>0.99999999900000003</v>
          </cell>
          <cell r="S1192">
            <v>0.62305295887850476</v>
          </cell>
        </row>
        <row r="1193">
          <cell r="D1193" t="str">
            <v>2011Nicaragua</v>
          </cell>
          <cell r="E1193" t="str">
            <v>Arabica</v>
          </cell>
          <cell r="F1193" t="str">
            <v>P</v>
          </cell>
          <cell r="G1193" t="e">
            <v>#N/A</v>
          </cell>
          <cell r="H1193" t="e">
            <v>#N/A</v>
          </cell>
          <cell r="I1193" t="e">
            <v>#N/A</v>
          </cell>
          <cell r="J1193" t="e">
            <v>#N/A</v>
          </cell>
          <cell r="K1193" t="e">
            <v>#N/A</v>
          </cell>
          <cell r="L1193" t="e">
            <v>#N/A</v>
          </cell>
          <cell r="M1193" t="e">
            <v>#N/A</v>
          </cell>
          <cell r="N1193" t="e">
            <v>#N/A</v>
          </cell>
          <cell r="O1193" t="e">
            <v>#N/A</v>
          </cell>
          <cell r="P1193" t="e">
            <v>#N/A</v>
          </cell>
          <cell r="Q1193">
            <v>36.025000000000006</v>
          </cell>
          <cell r="R1193">
            <v>22.424270616359401</v>
          </cell>
          <cell r="S1193">
            <v>0.62246413924661759</v>
          </cell>
        </row>
        <row r="1194">
          <cell r="D1194" t="str">
            <v>2008Uganda</v>
          </cell>
          <cell r="E1194" t="str">
            <v>Arabica</v>
          </cell>
          <cell r="F1194" t="str">
            <v>G</v>
          </cell>
          <cell r="G1194" t="e">
            <v>#N/A</v>
          </cell>
          <cell r="H1194" t="e">
            <v>#N/A</v>
          </cell>
          <cell r="I1194" t="e">
            <v>#N/A</v>
          </cell>
          <cell r="J1194" t="e">
            <v>#N/A</v>
          </cell>
          <cell r="K1194" t="e">
            <v>#N/A</v>
          </cell>
          <cell r="L1194" t="e">
            <v>#N/A</v>
          </cell>
          <cell r="M1194" t="e">
            <v>#N/A</v>
          </cell>
          <cell r="N1194" t="e">
            <v>#N/A</v>
          </cell>
          <cell r="O1194" t="e">
            <v>#N/A</v>
          </cell>
          <cell r="P1194" t="e">
            <v>#N/A</v>
          </cell>
          <cell r="Q1194">
            <v>2764.5833333333335</v>
          </cell>
          <cell r="R1194">
            <v>1720.44387915111</v>
          </cell>
          <cell r="S1194">
            <v>0.62231579652790714</v>
          </cell>
        </row>
        <row r="1195">
          <cell r="D1195" t="str">
            <v>1981Costa Rica</v>
          </cell>
          <cell r="E1195" t="str">
            <v>Arabica</v>
          </cell>
          <cell r="F1195" t="str">
            <v>G</v>
          </cell>
          <cell r="G1195" t="e">
            <v>#N/A</v>
          </cell>
          <cell r="H1195" t="e">
            <v>#N/A</v>
          </cell>
          <cell r="I1195" t="e">
            <v>#N/A</v>
          </cell>
          <cell r="J1195" t="e">
            <v>#N/A</v>
          </cell>
          <cell r="K1195" t="e">
            <v>#N/A</v>
          </cell>
          <cell r="L1195" t="e">
            <v>#N/A</v>
          </cell>
          <cell r="M1195" t="e">
            <v>#N/A</v>
          </cell>
          <cell r="N1195" t="e">
            <v>#N/A</v>
          </cell>
          <cell r="O1195" t="e">
            <v>#N/A</v>
          </cell>
          <cell r="P1195" t="e">
            <v>#N/A</v>
          </cell>
          <cell r="Q1195">
            <v>35.075000000000003</v>
          </cell>
          <cell r="R1195">
            <v>21.7633333325</v>
          </cell>
          <cell r="S1195">
            <v>0.62047992394868134</v>
          </cell>
        </row>
        <row r="1196">
          <cell r="D1196" t="str">
            <v>2009India</v>
          </cell>
          <cell r="E1196" t="str">
            <v>Robusta</v>
          </cell>
          <cell r="F1196" t="str">
            <v>G</v>
          </cell>
          <cell r="G1196" t="e">
            <v>#N/A</v>
          </cell>
          <cell r="H1196" t="e">
            <v>#N/A</v>
          </cell>
          <cell r="I1196" t="e">
            <v>#N/A</v>
          </cell>
          <cell r="J1196" t="e">
            <v>#N/A</v>
          </cell>
          <cell r="K1196" t="e">
            <v>#N/A</v>
          </cell>
          <cell r="L1196" t="e">
            <v>#N/A</v>
          </cell>
          <cell r="M1196" t="e">
            <v>#N/A</v>
          </cell>
          <cell r="N1196" t="e">
            <v>#N/A</v>
          </cell>
          <cell r="O1196" t="e">
            <v>#N/A</v>
          </cell>
          <cell r="P1196" t="e">
            <v>#N/A</v>
          </cell>
          <cell r="Q1196">
            <v>78.026666666666685</v>
          </cell>
          <cell r="R1196">
            <v>48.405266666666698</v>
          </cell>
          <cell r="S1196">
            <v>0.62036825017088204</v>
          </cell>
        </row>
        <row r="1197">
          <cell r="D1197" t="str">
            <v>1985Papua New Guinea</v>
          </cell>
          <cell r="E1197" t="str">
            <v>Robusta</v>
          </cell>
          <cell r="F1197" t="str">
            <v>G</v>
          </cell>
          <cell r="G1197" t="e">
            <v>#N/A</v>
          </cell>
          <cell r="H1197" t="e">
            <v>#N/A</v>
          </cell>
          <cell r="I1197" t="e">
            <v>#N/A</v>
          </cell>
          <cell r="J1197" t="e">
            <v>#N/A</v>
          </cell>
          <cell r="K1197" t="e">
            <v>#N/A</v>
          </cell>
          <cell r="L1197" t="e">
            <v>#N/A</v>
          </cell>
          <cell r="M1197" t="e">
            <v>#N/A</v>
          </cell>
          <cell r="N1197" t="e">
            <v>#N/A</v>
          </cell>
          <cell r="O1197" t="e">
            <v>#N/A</v>
          </cell>
          <cell r="P1197" t="e">
            <v>#N/A</v>
          </cell>
          <cell r="Q1197">
            <v>1.6133333333333333</v>
          </cell>
          <cell r="R1197">
            <v>1.0003141664166699</v>
          </cell>
          <cell r="S1197">
            <v>0.62002944199380372</v>
          </cell>
        </row>
        <row r="1198">
          <cell r="D1198" t="str">
            <v>2015Brazil</v>
          </cell>
          <cell r="E1198" t="str">
            <v>Robusta</v>
          </cell>
          <cell r="F1198" t="str">
            <v>G</v>
          </cell>
          <cell r="G1198">
            <v>7.5485714285714289</v>
          </cell>
          <cell r="H1198">
            <v>7.5545833333333343</v>
          </cell>
          <cell r="I1198">
            <v>7.3641666666666659</v>
          </cell>
          <cell r="J1198">
            <v>7.4754166666666668</v>
          </cell>
          <cell r="K1198">
            <v>7.5379166666666668</v>
          </cell>
          <cell r="L1198">
            <v>7.5870833333333332</v>
          </cell>
          <cell r="M1198">
            <v>9.9720833333333339</v>
          </cell>
          <cell r="N1198">
            <v>9.8612500000000001</v>
          </cell>
          <cell r="O1198">
            <v>10</v>
          </cell>
          <cell r="P1198">
            <v>7.5691666666666686</v>
          </cell>
          <cell r="Q1198">
            <v>5.3674999999999997</v>
          </cell>
          <cell r="R1198">
            <v>3.3269043827687899</v>
          </cell>
          <cell r="S1198">
            <v>0.61982382538775782</v>
          </cell>
        </row>
        <row r="1199">
          <cell r="D1199" t="str">
            <v>2009Brazil</v>
          </cell>
          <cell r="E1199" t="str">
            <v>Robusta</v>
          </cell>
          <cell r="F1199" t="str">
            <v>G</v>
          </cell>
          <cell r="G1199" t="e">
            <v>#N/A</v>
          </cell>
          <cell r="H1199" t="e">
            <v>#N/A</v>
          </cell>
          <cell r="I1199" t="e">
            <v>#N/A</v>
          </cell>
          <cell r="J1199" t="e">
            <v>#N/A</v>
          </cell>
          <cell r="K1199" t="e">
            <v>#N/A</v>
          </cell>
          <cell r="L1199" t="e">
            <v>#N/A</v>
          </cell>
          <cell r="M1199" t="e">
            <v>#N/A</v>
          </cell>
          <cell r="N1199" t="e">
            <v>#N/A</v>
          </cell>
          <cell r="O1199" t="e">
            <v>#N/A</v>
          </cell>
          <cell r="P1199" t="e">
            <v>#N/A</v>
          </cell>
          <cell r="Q1199">
            <v>3.2266666666666661</v>
          </cell>
          <cell r="R1199">
            <v>1.99942817314426</v>
          </cell>
          <cell r="S1199">
            <v>0.61965749167694018</v>
          </cell>
        </row>
        <row r="1200">
          <cell r="D1200" t="str">
            <v>2013Ethiopia, The Federal Dem. Rep. of</v>
          </cell>
          <cell r="E1200" t="str">
            <v>Arabica</v>
          </cell>
          <cell r="F1200" t="str">
            <v>G</v>
          </cell>
          <cell r="G1200" t="e">
            <v>#N/A</v>
          </cell>
          <cell r="H1200" t="e">
            <v>#N/A</v>
          </cell>
          <cell r="I1200" t="e">
            <v>#N/A</v>
          </cell>
          <cell r="J1200" t="e">
            <v>#N/A</v>
          </cell>
          <cell r="K1200" t="e">
            <v>#N/A</v>
          </cell>
          <cell r="L1200" t="e">
            <v>#N/A</v>
          </cell>
          <cell r="M1200" t="e">
            <v>#N/A</v>
          </cell>
          <cell r="N1200" t="e">
            <v>#N/A</v>
          </cell>
          <cell r="O1200" t="e">
            <v>#N/A</v>
          </cell>
          <cell r="P1200" t="e">
            <v>#N/A</v>
          </cell>
          <cell r="Q1200">
            <v>30.072500000000005</v>
          </cell>
          <cell r="R1200">
            <v>18.626628957547801</v>
          </cell>
          <cell r="S1200">
            <v>0.6193907708886125</v>
          </cell>
        </row>
        <row r="1201">
          <cell r="D1201" t="str">
            <v>1997Philippines</v>
          </cell>
          <cell r="E1201" t="str">
            <v>Robusta</v>
          </cell>
          <cell r="F1201" t="str">
            <v>G</v>
          </cell>
          <cell r="G1201" t="e">
            <v>#N/A</v>
          </cell>
          <cell r="H1201" t="e">
            <v>#N/A</v>
          </cell>
          <cell r="I1201" t="e">
            <v>#N/A</v>
          </cell>
          <cell r="J1201" t="e">
            <v>#N/A</v>
          </cell>
          <cell r="K1201" t="e">
            <v>#N/A</v>
          </cell>
          <cell r="L1201" t="e">
            <v>#N/A</v>
          </cell>
          <cell r="M1201" t="e">
            <v>#N/A</v>
          </cell>
          <cell r="N1201" t="e">
            <v>#N/A</v>
          </cell>
          <cell r="O1201" t="e">
            <v>#N/A</v>
          </cell>
          <cell r="P1201" t="e">
            <v>#N/A</v>
          </cell>
          <cell r="Q1201">
            <v>47.603333333333332</v>
          </cell>
          <cell r="R1201">
            <v>29.470658333333301</v>
          </cell>
          <cell r="S1201">
            <v>0.61908812408094605</v>
          </cell>
        </row>
        <row r="1202">
          <cell r="D1202" t="str">
            <v>1985Honduras</v>
          </cell>
          <cell r="E1202" t="str">
            <v>Arabica</v>
          </cell>
          <cell r="F1202" t="str">
            <v>G</v>
          </cell>
          <cell r="G1202" t="e">
            <v>#N/A</v>
          </cell>
          <cell r="H1202" t="e">
            <v>#N/A</v>
          </cell>
          <cell r="I1202" t="e">
            <v>#N/A</v>
          </cell>
          <cell r="J1202" t="e">
            <v>#N/A</v>
          </cell>
          <cell r="K1202" t="e">
            <v>#N/A</v>
          </cell>
          <cell r="L1202" t="e">
            <v>#N/A</v>
          </cell>
          <cell r="M1202" t="e">
            <v>#N/A</v>
          </cell>
          <cell r="N1202" t="e">
            <v>#N/A</v>
          </cell>
          <cell r="O1202" t="e">
            <v>#N/A</v>
          </cell>
          <cell r="P1202" t="e">
            <v>#N/A</v>
          </cell>
          <cell r="Q1202">
            <v>3.2308333333333334</v>
          </cell>
          <cell r="R1202">
            <v>2</v>
          </cell>
          <cell r="S1202">
            <v>0.61903533660046428</v>
          </cell>
        </row>
        <row r="1203">
          <cell r="D1203" t="str">
            <v>2011Uganda</v>
          </cell>
          <cell r="E1203" t="str">
            <v>Robusta</v>
          </cell>
          <cell r="F1203" t="str">
            <v>G</v>
          </cell>
          <cell r="G1203" t="e">
            <v>#N/A</v>
          </cell>
          <cell r="H1203" t="e">
            <v>#N/A</v>
          </cell>
          <cell r="I1203" t="e">
            <v>#N/A</v>
          </cell>
          <cell r="J1203" t="e">
            <v>#N/A</v>
          </cell>
          <cell r="K1203" t="e">
            <v>#N/A</v>
          </cell>
          <cell r="L1203" t="e">
            <v>#N/A</v>
          </cell>
          <cell r="M1203" t="e">
            <v>#N/A</v>
          </cell>
          <cell r="N1203" t="e">
            <v>#N/A</v>
          </cell>
          <cell r="O1203" t="e">
            <v>#N/A</v>
          </cell>
          <cell r="P1203" t="e">
            <v>#N/A</v>
          </cell>
          <cell r="Q1203">
            <v>4083.3333333333335</v>
          </cell>
          <cell r="R1203">
            <v>2522.8020325226398</v>
          </cell>
          <cell r="S1203">
            <v>0.61782906918921787</v>
          </cell>
        </row>
        <row r="1204">
          <cell r="D1204" t="str">
            <v>1981Nigeria</v>
          </cell>
          <cell r="E1204" t="str">
            <v>Robusta</v>
          </cell>
          <cell r="F1204" t="str">
            <v>Ton</v>
          </cell>
          <cell r="G1204" t="e">
            <v>#N/A</v>
          </cell>
          <cell r="H1204" t="e">
            <v>#N/A</v>
          </cell>
          <cell r="I1204" t="e">
            <v>#N/A</v>
          </cell>
          <cell r="J1204" t="e">
            <v>#N/A</v>
          </cell>
          <cell r="K1204" t="e">
            <v>#N/A</v>
          </cell>
          <cell r="L1204" t="e">
            <v>#N/A</v>
          </cell>
          <cell r="M1204" t="e">
            <v>#N/A</v>
          </cell>
          <cell r="N1204" t="e">
            <v>#N/A</v>
          </cell>
          <cell r="O1204" t="e">
            <v>#N/A</v>
          </cell>
          <cell r="P1204" t="e">
            <v>#N/A</v>
          </cell>
          <cell r="Q1204">
            <v>1</v>
          </cell>
          <cell r="R1204">
            <v>0.61770817502880504</v>
          </cell>
          <cell r="S1204">
            <v>0.61770817502880504</v>
          </cell>
        </row>
        <row r="1205">
          <cell r="D1205" t="str">
            <v>2018Cameroon</v>
          </cell>
          <cell r="E1205" t="str">
            <v>Arabica</v>
          </cell>
          <cell r="F1205" t="str">
            <v>G</v>
          </cell>
          <cell r="G1205" t="e">
            <v>#N/A</v>
          </cell>
          <cell r="H1205" t="e">
            <v>#N/A</v>
          </cell>
          <cell r="I1205" t="e">
            <v>#N/A</v>
          </cell>
          <cell r="J1205" t="e">
            <v>#N/A</v>
          </cell>
          <cell r="K1205" t="e">
            <v>#N/A</v>
          </cell>
          <cell r="L1205" t="e">
            <v>#N/A</v>
          </cell>
          <cell r="M1205" t="e">
            <v>#N/A</v>
          </cell>
          <cell r="N1205" t="e">
            <v>#N/A</v>
          </cell>
          <cell r="O1205" t="e">
            <v>#N/A</v>
          </cell>
          <cell r="P1205" t="e">
            <v>#N/A</v>
          </cell>
          <cell r="Q1205">
            <v>900</v>
          </cell>
          <cell r="R1205">
            <v>555.44645839822601</v>
          </cell>
          <cell r="S1205">
            <v>0.61716273155358448</v>
          </cell>
        </row>
        <row r="1206">
          <cell r="D1206" t="str">
            <v>2008Peru</v>
          </cell>
          <cell r="E1206" t="str">
            <v>Arabica</v>
          </cell>
          <cell r="F1206" t="str">
            <v>P</v>
          </cell>
          <cell r="G1206" t="e">
            <v>#N/A</v>
          </cell>
          <cell r="H1206" t="e">
            <v>#N/A</v>
          </cell>
          <cell r="I1206" t="e">
            <v>#N/A</v>
          </cell>
          <cell r="J1206" t="e">
            <v>#N/A</v>
          </cell>
          <cell r="K1206" t="e">
            <v>#N/A</v>
          </cell>
          <cell r="L1206" t="e">
            <v>#N/A</v>
          </cell>
          <cell r="M1206" t="e">
            <v>#N/A</v>
          </cell>
          <cell r="N1206" t="e">
            <v>#N/A</v>
          </cell>
          <cell r="O1206" t="e">
            <v>#N/A</v>
          </cell>
          <cell r="P1206" t="e">
            <v>#N/A</v>
          </cell>
          <cell r="Q1206">
            <v>4.7474999999999996</v>
          </cell>
          <cell r="R1206">
            <v>2.9244083333333299</v>
          </cell>
          <cell r="S1206">
            <v>0.61598911707916382</v>
          </cell>
        </row>
        <row r="1207">
          <cell r="D1207" t="str">
            <v>1979Sierra Leone</v>
          </cell>
          <cell r="E1207" t="str">
            <v>Robusta</v>
          </cell>
          <cell r="F1207" t="str">
            <v>Ton</v>
          </cell>
          <cell r="G1207" t="e">
            <v>#N/A</v>
          </cell>
          <cell r="H1207" t="e">
            <v>#N/A</v>
          </cell>
          <cell r="I1207" t="e">
            <v>#N/A</v>
          </cell>
          <cell r="J1207" t="e">
            <v>#N/A</v>
          </cell>
          <cell r="K1207" t="e">
            <v>#N/A</v>
          </cell>
          <cell r="L1207" t="e">
            <v>#N/A</v>
          </cell>
          <cell r="M1207" t="e">
            <v>#N/A</v>
          </cell>
          <cell r="N1207" t="e">
            <v>#N/A</v>
          </cell>
          <cell r="O1207" t="e">
            <v>#N/A</v>
          </cell>
          <cell r="P1207" t="e">
            <v>#N/A</v>
          </cell>
          <cell r="Q1207">
            <v>1.7166666666666668</v>
          </cell>
          <cell r="R1207">
            <v>1.0569725444662901</v>
          </cell>
          <cell r="S1207">
            <v>0.61571216182502331</v>
          </cell>
        </row>
        <row r="1208">
          <cell r="D1208" t="str">
            <v>2009Peru</v>
          </cell>
          <cell r="E1208" t="str">
            <v>Arabica</v>
          </cell>
          <cell r="F1208" t="str">
            <v>P</v>
          </cell>
          <cell r="G1208" t="e">
            <v>#N/A</v>
          </cell>
          <cell r="H1208" t="e">
            <v>#N/A</v>
          </cell>
          <cell r="I1208" t="e">
            <v>#N/A</v>
          </cell>
          <cell r="J1208" t="e">
            <v>#N/A</v>
          </cell>
          <cell r="K1208" t="e">
            <v>#N/A</v>
          </cell>
          <cell r="L1208" t="e">
            <v>#N/A</v>
          </cell>
          <cell r="M1208" t="e">
            <v>#N/A</v>
          </cell>
          <cell r="N1208" t="e">
            <v>#N/A</v>
          </cell>
          <cell r="O1208" t="e">
            <v>#N/A</v>
          </cell>
          <cell r="P1208" t="e">
            <v>#N/A</v>
          </cell>
          <cell r="Q1208">
            <v>4.8983333333333334</v>
          </cell>
          <cell r="R1208">
            <v>3.0115083333333299</v>
          </cell>
          <cell r="S1208">
            <v>0.61480265396393263</v>
          </cell>
        </row>
        <row r="1209">
          <cell r="D1209" t="str">
            <v>1999Brazil</v>
          </cell>
          <cell r="E1209" t="str">
            <v>Arabica</v>
          </cell>
          <cell r="F1209" t="str">
            <v>G</v>
          </cell>
          <cell r="G1209" t="e">
            <v>#N/A</v>
          </cell>
          <cell r="H1209" t="e">
            <v>#N/A</v>
          </cell>
          <cell r="I1209" t="e">
            <v>#N/A</v>
          </cell>
          <cell r="J1209" t="e">
            <v>#N/A</v>
          </cell>
          <cell r="K1209" t="e">
            <v>#N/A</v>
          </cell>
          <cell r="L1209" t="e">
            <v>#N/A</v>
          </cell>
          <cell r="M1209" t="e">
            <v>#N/A</v>
          </cell>
          <cell r="N1209" t="e">
            <v>#N/A</v>
          </cell>
          <cell r="O1209" t="e">
            <v>#N/A</v>
          </cell>
          <cell r="P1209" t="e">
            <v>#N/A</v>
          </cell>
          <cell r="Q1209">
            <v>2.9508333333333336</v>
          </cell>
          <cell r="R1209">
            <v>1.8139328465721301</v>
          </cell>
          <cell r="S1209">
            <v>0.61471884097332841</v>
          </cell>
        </row>
        <row r="1210">
          <cell r="D1210" t="str">
            <v>1988Sierra Leone</v>
          </cell>
          <cell r="E1210" t="str">
            <v>Robusta</v>
          </cell>
          <cell r="F1210" t="str">
            <v>Ton</v>
          </cell>
          <cell r="G1210" t="e">
            <v>#N/A</v>
          </cell>
          <cell r="H1210" t="e">
            <v>#N/A</v>
          </cell>
          <cell r="I1210" t="e">
            <v>#N/A</v>
          </cell>
          <cell r="J1210" t="e">
            <v>#N/A</v>
          </cell>
          <cell r="K1210" t="e">
            <v>#N/A</v>
          </cell>
          <cell r="L1210" t="e">
            <v>#N/A</v>
          </cell>
          <cell r="M1210" t="e">
            <v>#N/A</v>
          </cell>
          <cell r="N1210" t="e">
            <v>#N/A</v>
          </cell>
          <cell r="O1210" t="e">
            <v>#N/A</v>
          </cell>
          <cell r="P1210" t="e">
            <v>#N/A</v>
          </cell>
          <cell r="Q1210">
            <v>52.919999999999995</v>
          </cell>
          <cell r="R1210">
            <v>32.514083333333303</v>
          </cell>
          <cell r="S1210">
            <v>0.61440066767447665</v>
          </cell>
        </row>
        <row r="1211">
          <cell r="D1211" t="str">
            <v>1978Tanzania, United Rep. of</v>
          </cell>
          <cell r="E1211" t="str">
            <v>Arabica</v>
          </cell>
          <cell r="F1211" t="str">
            <v>P</v>
          </cell>
          <cell r="G1211" t="e">
            <v>#N/A</v>
          </cell>
          <cell r="H1211" t="e">
            <v>#N/A</v>
          </cell>
          <cell r="I1211" t="e">
            <v>#N/A</v>
          </cell>
          <cell r="J1211" t="e">
            <v>#N/A</v>
          </cell>
          <cell r="K1211" t="e">
            <v>#N/A</v>
          </cell>
          <cell r="L1211" t="e">
            <v>#N/A</v>
          </cell>
          <cell r="M1211" t="e">
            <v>#N/A</v>
          </cell>
          <cell r="N1211" t="e">
            <v>#N/A</v>
          </cell>
          <cell r="O1211" t="e">
            <v>#N/A</v>
          </cell>
          <cell r="P1211" t="e">
            <v>#N/A</v>
          </cell>
          <cell r="Q1211">
            <v>12.564999999999998</v>
          </cell>
          <cell r="R1211">
            <v>7.7120499990000004</v>
          </cell>
          <cell r="S1211">
            <v>0.61377238352566665</v>
          </cell>
        </row>
        <row r="1212">
          <cell r="D1212" t="str">
            <v>2004Dominican Rep.</v>
          </cell>
          <cell r="E1212" t="str">
            <v>Arabica</v>
          </cell>
          <cell r="F1212" t="str">
            <v>G</v>
          </cell>
          <cell r="G1212" t="e">
            <v>#N/A</v>
          </cell>
          <cell r="H1212" t="e">
            <v>#N/A</v>
          </cell>
          <cell r="I1212" t="e">
            <v>#N/A</v>
          </cell>
          <cell r="J1212" t="e">
            <v>#N/A</v>
          </cell>
          <cell r="K1212" t="e">
            <v>#N/A</v>
          </cell>
          <cell r="L1212" t="e">
            <v>#N/A</v>
          </cell>
          <cell r="M1212" t="e">
            <v>#N/A</v>
          </cell>
          <cell r="N1212" t="e">
            <v>#N/A</v>
          </cell>
          <cell r="O1212" t="e">
            <v>#N/A</v>
          </cell>
          <cell r="P1212" t="e">
            <v>#N/A</v>
          </cell>
          <cell r="Q1212">
            <v>68.320833333333326</v>
          </cell>
          <cell r="R1212">
            <v>41.930314572938698</v>
          </cell>
          <cell r="S1212">
            <v>0.61372662666983524</v>
          </cell>
        </row>
        <row r="1213">
          <cell r="D1213" t="str">
            <v>2011Togo</v>
          </cell>
          <cell r="E1213" t="str">
            <v>Robusta</v>
          </cell>
          <cell r="F1213" t="str">
            <v>G</v>
          </cell>
          <cell r="G1213" t="e">
            <v>#N/A</v>
          </cell>
          <cell r="H1213" t="e">
            <v>#N/A</v>
          </cell>
          <cell r="I1213" t="e">
            <v>#N/A</v>
          </cell>
          <cell r="J1213" t="e">
            <v>#N/A</v>
          </cell>
          <cell r="K1213" t="e">
            <v>#N/A</v>
          </cell>
          <cell r="L1213" t="e">
            <v>#N/A</v>
          </cell>
          <cell r="M1213" t="e">
            <v>#N/A</v>
          </cell>
          <cell r="N1213" t="e">
            <v>#N/A</v>
          </cell>
          <cell r="O1213" t="e">
            <v>#N/A</v>
          </cell>
          <cell r="P1213" t="e">
            <v>#N/A</v>
          </cell>
          <cell r="Q1213">
            <v>768.66666666666663</v>
          </cell>
          <cell r="R1213">
            <v>471.24862571893698</v>
          </cell>
          <cell r="S1213">
            <v>0.61307280015473153</v>
          </cell>
        </row>
        <row r="1214">
          <cell r="D1214" t="str">
            <v>2010Brazil</v>
          </cell>
          <cell r="E1214" t="str">
            <v>Robusta</v>
          </cell>
          <cell r="F1214" t="str">
            <v>G</v>
          </cell>
          <cell r="G1214">
            <v>8.2949999999999999</v>
          </cell>
          <cell r="H1214">
            <v>7.92</v>
          </cell>
          <cell r="I1214">
            <v>7.96</v>
          </cell>
          <cell r="J1214">
            <v>7.75</v>
          </cell>
          <cell r="K1214">
            <v>8.125</v>
          </cell>
          <cell r="L1214">
            <v>8</v>
          </cell>
          <cell r="M1214">
            <v>10</v>
          </cell>
          <cell r="N1214">
            <v>10</v>
          </cell>
          <cell r="O1214">
            <v>10</v>
          </cell>
          <cell r="P1214">
            <v>8.125</v>
          </cell>
          <cell r="Q1214">
            <v>2.8741666666666661</v>
          </cell>
          <cell r="R1214">
            <v>1.7592267105871799</v>
          </cell>
          <cell r="S1214">
            <v>0.612082357989161</v>
          </cell>
        </row>
        <row r="1215">
          <cell r="D1215" t="str">
            <v>1987Nigeria</v>
          </cell>
          <cell r="E1215" t="str">
            <v>Robusta</v>
          </cell>
          <cell r="F1215" t="str">
            <v>Ton</v>
          </cell>
          <cell r="G1215" t="e">
            <v>#N/A</v>
          </cell>
          <cell r="H1215" t="e">
            <v>#N/A</v>
          </cell>
          <cell r="I1215" t="e">
            <v>#N/A</v>
          </cell>
          <cell r="J1215" t="e">
            <v>#N/A</v>
          </cell>
          <cell r="K1215" t="e">
            <v>#N/A</v>
          </cell>
          <cell r="L1215" t="e">
            <v>#N/A</v>
          </cell>
          <cell r="M1215" t="e">
            <v>#N/A</v>
          </cell>
          <cell r="N1215" t="e">
            <v>#N/A</v>
          </cell>
          <cell r="O1215" t="e">
            <v>#N/A</v>
          </cell>
          <cell r="P1215" t="e">
            <v>#N/A</v>
          </cell>
          <cell r="Q1215">
            <v>6.5625</v>
          </cell>
          <cell r="R1215">
            <v>4.0160373443362998</v>
          </cell>
          <cell r="S1215">
            <v>0.61196759532743616</v>
          </cell>
        </row>
        <row r="1216">
          <cell r="D1216" t="str">
            <v>1988Rwanda</v>
          </cell>
          <cell r="E1216" t="str">
            <v>Arabica</v>
          </cell>
          <cell r="F1216" t="str">
            <v>P</v>
          </cell>
          <cell r="G1216" t="e">
            <v>#N/A</v>
          </cell>
          <cell r="H1216" t="e">
            <v>#N/A</v>
          </cell>
          <cell r="I1216" t="e">
            <v>#N/A</v>
          </cell>
          <cell r="J1216" t="e">
            <v>#N/A</v>
          </cell>
          <cell r="K1216" t="e">
            <v>#N/A</v>
          </cell>
          <cell r="L1216" t="e">
            <v>#N/A</v>
          </cell>
          <cell r="M1216" t="e">
            <v>#N/A</v>
          </cell>
          <cell r="N1216" t="e">
            <v>#N/A</v>
          </cell>
          <cell r="O1216" t="e">
            <v>#N/A</v>
          </cell>
          <cell r="P1216" t="e">
            <v>#N/A</v>
          </cell>
          <cell r="Q1216">
            <v>125</v>
          </cell>
          <cell r="R1216">
            <v>76.447737733333298</v>
          </cell>
          <cell r="S1216">
            <v>0.61158190186666639</v>
          </cell>
        </row>
        <row r="1217">
          <cell r="D1217" t="str">
            <v>2007Philippines</v>
          </cell>
          <cell r="E1217" t="str">
            <v>Robusta</v>
          </cell>
          <cell r="F1217" t="str">
            <v>G</v>
          </cell>
          <cell r="G1217" t="e">
            <v>#N/A</v>
          </cell>
          <cell r="H1217" t="e">
            <v>#N/A</v>
          </cell>
          <cell r="I1217" t="e">
            <v>#N/A</v>
          </cell>
          <cell r="J1217" t="e">
            <v>#N/A</v>
          </cell>
          <cell r="K1217" t="e">
            <v>#N/A</v>
          </cell>
          <cell r="L1217" t="e">
            <v>#N/A</v>
          </cell>
          <cell r="M1217" t="e">
            <v>#N/A</v>
          </cell>
          <cell r="N1217" t="e">
            <v>#N/A</v>
          </cell>
          <cell r="O1217" t="e">
            <v>#N/A</v>
          </cell>
          <cell r="P1217" t="e">
            <v>#N/A</v>
          </cell>
          <cell r="Q1217">
            <v>75.540833333333339</v>
          </cell>
          <cell r="R1217">
            <v>46.148391177755002</v>
          </cell>
          <cell r="S1217">
            <v>0.61090656723522596</v>
          </cell>
        </row>
        <row r="1218">
          <cell r="D1218" t="str">
            <v>1986El Salvador</v>
          </cell>
          <cell r="E1218" t="str">
            <v>Arabica</v>
          </cell>
          <cell r="F1218" t="str">
            <v>G</v>
          </cell>
          <cell r="G1218" t="e">
            <v>#N/A</v>
          </cell>
          <cell r="H1218" t="e">
            <v>#N/A</v>
          </cell>
          <cell r="I1218" t="e">
            <v>#N/A</v>
          </cell>
          <cell r="J1218" t="e">
            <v>#N/A</v>
          </cell>
          <cell r="K1218" t="e">
            <v>#N/A</v>
          </cell>
          <cell r="L1218" t="e">
            <v>#N/A</v>
          </cell>
          <cell r="M1218" t="e">
            <v>#N/A</v>
          </cell>
          <cell r="N1218" t="e">
            <v>#N/A</v>
          </cell>
          <cell r="O1218" t="e">
            <v>#N/A</v>
          </cell>
          <cell r="P1218" t="e">
            <v>#N/A</v>
          </cell>
          <cell r="Q1218">
            <v>7.9433333333333307</v>
          </cell>
          <cell r="R1218">
            <v>4.85215</v>
          </cell>
          <cell r="S1218">
            <v>0.61084557280738583</v>
          </cell>
        </row>
        <row r="1219">
          <cell r="D1219" t="str">
            <v>1994Uganda</v>
          </cell>
          <cell r="E1219" t="str">
            <v>Arabica</v>
          </cell>
          <cell r="F1219" t="str">
            <v>G</v>
          </cell>
          <cell r="G1219" t="e">
            <v>#N/A</v>
          </cell>
          <cell r="H1219" t="e">
            <v>#N/A</v>
          </cell>
          <cell r="I1219" t="e">
            <v>#N/A</v>
          </cell>
          <cell r="J1219" t="e">
            <v>#N/A</v>
          </cell>
          <cell r="K1219" t="e">
            <v>#N/A</v>
          </cell>
          <cell r="L1219" t="e">
            <v>#N/A</v>
          </cell>
          <cell r="M1219" t="e">
            <v>#N/A</v>
          </cell>
          <cell r="N1219" t="e">
            <v>#N/A</v>
          </cell>
          <cell r="O1219" t="e">
            <v>#N/A</v>
          </cell>
          <cell r="P1219" t="e">
            <v>#N/A</v>
          </cell>
          <cell r="Q1219">
            <v>1604.1666666666667</v>
          </cell>
          <cell r="R1219">
            <v>979.44541666666703</v>
          </cell>
          <cell r="S1219">
            <v>0.61056337662337679</v>
          </cell>
        </row>
        <row r="1220">
          <cell r="D1220" t="str">
            <v>1979Indonesia</v>
          </cell>
          <cell r="E1220" t="str">
            <v>Robusta</v>
          </cell>
          <cell r="F1220" t="str">
            <v>G</v>
          </cell>
          <cell r="G1220" t="e">
            <v>#N/A</v>
          </cell>
          <cell r="H1220" t="e">
            <v>#N/A</v>
          </cell>
          <cell r="I1220" t="e">
            <v>#N/A</v>
          </cell>
          <cell r="J1220" t="e">
            <v>#N/A</v>
          </cell>
          <cell r="K1220" t="e">
            <v>#N/A</v>
          </cell>
          <cell r="L1220" t="e">
            <v>#N/A</v>
          </cell>
          <cell r="M1220" t="e">
            <v>#N/A</v>
          </cell>
          <cell r="N1220" t="e">
            <v>#N/A</v>
          </cell>
          <cell r="O1220" t="e">
            <v>#N/A</v>
          </cell>
          <cell r="P1220" t="e">
            <v>#N/A</v>
          </cell>
          <cell r="Q1220">
            <v>1020.8333333333334</v>
          </cell>
          <cell r="R1220">
            <v>623.05549999908305</v>
          </cell>
          <cell r="S1220">
            <v>0.61034008163175479</v>
          </cell>
        </row>
        <row r="1221">
          <cell r="D1221" t="str">
            <v>1985Sierra Leone</v>
          </cell>
          <cell r="E1221" t="str">
            <v>Robusta</v>
          </cell>
          <cell r="F1221" t="str">
            <v>Ton</v>
          </cell>
          <cell r="G1221" t="e">
            <v>#N/A</v>
          </cell>
          <cell r="H1221" t="e">
            <v>#N/A</v>
          </cell>
          <cell r="I1221" t="e">
            <v>#N/A</v>
          </cell>
          <cell r="J1221" t="e">
            <v>#N/A</v>
          </cell>
          <cell r="K1221" t="e">
            <v>#N/A</v>
          </cell>
          <cell r="L1221" t="e">
            <v>#N/A</v>
          </cell>
          <cell r="M1221" t="e">
            <v>#N/A</v>
          </cell>
          <cell r="N1221" t="e">
            <v>#N/A</v>
          </cell>
          <cell r="O1221" t="e">
            <v>#N/A</v>
          </cell>
          <cell r="P1221" t="e">
            <v>#N/A</v>
          </cell>
          <cell r="Q1221">
            <v>8.3474999999999984</v>
          </cell>
          <cell r="R1221">
            <v>5.0941625000000004</v>
          </cell>
          <cell r="S1221">
            <v>0.61026205450733773</v>
          </cell>
        </row>
        <row r="1222">
          <cell r="D1222" t="str">
            <v>1997Tanzania, United Rep. of</v>
          </cell>
          <cell r="E1222" t="str">
            <v>Robusta</v>
          </cell>
          <cell r="F1222" t="str">
            <v>P</v>
          </cell>
          <cell r="G1222" t="e">
            <v>#N/A</v>
          </cell>
          <cell r="H1222" t="e">
            <v>#N/A</v>
          </cell>
          <cell r="I1222" t="e">
            <v>#N/A</v>
          </cell>
          <cell r="J1222" t="e">
            <v>#N/A</v>
          </cell>
          <cell r="K1222" t="e">
            <v>#N/A</v>
          </cell>
          <cell r="L1222" t="e">
            <v>#N/A</v>
          </cell>
          <cell r="M1222" t="e">
            <v>#N/A</v>
          </cell>
          <cell r="N1222" t="e">
            <v>#N/A</v>
          </cell>
          <cell r="O1222" t="e">
            <v>#N/A</v>
          </cell>
          <cell r="P1222" t="e">
            <v>#N/A</v>
          </cell>
          <cell r="Q1222">
            <v>1003.6372727272727</v>
          </cell>
          <cell r="R1222">
            <v>612.12249999999995</v>
          </cell>
          <cell r="S1222">
            <v>0.6099041124056952</v>
          </cell>
        </row>
        <row r="1223">
          <cell r="D1223" t="str">
            <v>2007Madagascar, Rep. of</v>
          </cell>
          <cell r="E1223" t="str">
            <v>Robusta</v>
          </cell>
          <cell r="F1223" t="str">
            <v>G</v>
          </cell>
          <cell r="G1223" t="e">
            <v>#N/A</v>
          </cell>
          <cell r="H1223" t="e">
            <v>#N/A</v>
          </cell>
          <cell r="I1223" t="e">
            <v>#N/A</v>
          </cell>
          <cell r="J1223" t="e">
            <v>#N/A</v>
          </cell>
          <cell r="K1223" t="e">
            <v>#N/A</v>
          </cell>
          <cell r="L1223" t="e">
            <v>#N/A</v>
          </cell>
          <cell r="M1223" t="e">
            <v>#N/A</v>
          </cell>
          <cell r="N1223" t="e">
            <v>#N/A</v>
          </cell>
          <cell r="O1223" t="e">
            <v>#N/A</v>
          </cell>
          <cell r="P1223" t="e">
            <v>#N/A</v>
          </cell>
          <cell r="Q1223">
            <v>3083.3333333333335</v>
          </cell>
          <cell r="R1223">
            <v>1873.87666666667</v>
          </cell>
          <cell r="S1223">
            <v>0.6077437837837848</v>
          </cell>
        </row>
        <row r="1224">
          <cell r="D1224" t="str">
            <v>1988Papua New Guinea</v>
          </cell>
          <cell r="E1224" t="str">
            <v>Arabica</v>
          </cell>
          <cell r="F1224" t="str">
            <v>G</v>
          </cell>
          <cell r="G1224" t="e">
            <v>#N/A</v>
          </cell>
          <cell r="H1224" t="e">
            <v>#N/A</v>
          </cell>
          <cell r="I1224" t="e">
            <v>#N/A</v>
          </cell>
          <cell r="J1224" t="e">
            <v>#N/A</v>
          </cell>
          <cell r="K1224" t="e">
            <v>#N/A</v>
          </cell>
          <cell r="L1224" t="e">
            <v>#N/A</v>
          </cell>
          <cell r="M1224" t="e">
            <v>#N/A</v>
          </cell>
          <cell r="N1224" t="e">
            <v>#N/A</v>
          </cell>
          <cell r="O1224" t="e">
            <v>#N/A</v>
          </cell>
          <cell r="P1224" t="e">
            <v>#N/A</v>
          </cell>
          <cell r="Q1224">
            <v>1.4275000000000002</v>
          </cell>
          <cell r="R1224">
            <v>0.8670525</v>
          </cell>
          <cell r="S1224">
            <v>0.60739229422066543</v>
          </cell>
        </row>
        <row r="1225">
          <cell r="D1225" t="str">
            <v>2018El Salvador</v>
          </cell>
          <cell r="E1225" t="str">
            <v>Arabica</v>
          </cell>
          <cell r="F1225" t="str">
            <v>G</v>
          </cell>
          <cell r="G1225" t="e">
            <v>#N/A</v>
          </cell>
          <cell r="H1225" t="e">
            <v>#N/A</v>
          </cell>
          <cell r="I1225" t="e">
            <v>#N/A</v>
          </cell>
          <cell r="J1225" t="e">
            <v>#N/A</v>
          </cell>
          <cell r="K1225" t="e">
            <v>#N/A</v>
          </cell>
          <cell r="L1225" t="e">
            <v>#N/A</v>
          </cell>
          <cell r="M1225" t="e">
            <v>#N/A</v>
          </cell>
          <cell r="N1225" t="e">
            <v>#N/A</v>
          </cell>
          <cell r="O1225" t="e">
            <v>#N/A</v>
          </cell>
          <cell r="P1225" t="e">
            <v>#N/A</v>
          </cell>
          <cell r="Q1225">
            <v>1.6466666666666663</v>
          </cell>
          <cell r="R1225">
            <v>1</v>
          </cell>
          <cell r="S1225">
            <v>0.60728744939271273</v>
          </cell>
        </row>
        <row r="1226">
          <cell r="D1226" t="str">
            <v>1996Colombia</v>
          </cell>
          <cell r="E1226" t="str">
            <v>Arabica</v>
          </cell>
          <cell r="F1226" t="str">
            <v>P</v>
          </cell>
          <cell r="G1226" t="e">
            <v>#N/A</v>
          </cell>
          <cell r="H1226" t="e">
            <v>#N/A</v>
          </cell>
          <cell r="I1226" t="e">
            <v>#N/A</v>
          </cell>
          <cell r="J1226" t="e">
            <v>#N/A</v>
          </cell>
          <cell r="K1226" t="e">
            <v>#N/A</v>
          </cell>
          <cell r="L1226" t="e">
            <v>#N/A</v>
          </cell>
          <cell r="M1226" t="e">
            <v>#N/A</v>
          </cell>
          <cell r="N1226" t="e">
            <v>#N/A</v>
          </cell>
          <cell r="O1226" t="e">
            <v>#N/A</v>
          </cell>
          <cell r="P1226" t="e">
            <v>#N/A</v>
          </cell>
          <cell r="Q1226">
            <v>1708.3333333333333</v>
          </cell>
          <cell r="R1226">
            <v>1036.6864166666701</v>
          </cell>
          <cell r="S1226">
            <v>0.60684082926829475</v>
          </cell>
        </row>
        <row r="1227">
          <cell r="D1227" t="str">
            <v>1987Ecuador</v>
          </cell>
          <cell r="E1227" t="str">
            <v>Arabica</v>
          </cell>
          <cell r="F1227" t="str">
            <v>G</v>
          </cell>
          <cell r="G1227" t="e">
            <v>#N/A</v>
          </cell>
          <cell r="H1227" t="e">
            <v>#N/A</v>
          </cell>
          <cell r="I1227" t="e">
            <v>#N/A</v>
          </cell>
          <cell r="J1227" t="e">
            <v>#N/A</v>
          </cell>
          <cell r="K1227" t="e">
            <v>#N/A</v>
          </cell>
          <cell r="L1227" t="e">
            <v>#N/A</v>
          </cell>
          <cell r="M1227" t="e">
            <v>#N/A</v>
          </cell>
          <cell r="N1227" t="e">
            <v>#N/A</v>
          </cell>
          <cell r="O1227" t="e">
            <v>#N/A</v>
          </cell>
          <cell r="P1227" t="e">
            <v>#N/A</v>
          </cell>
          <cell r="Q1227">
            <v>281.43833333333333</v>
          </cell>
          <cell r="R1227">
            <v>170.46166666666701</v>
          </cell>
          <cell r="S1227">
            <v>0.60568034442121843</v>
          </cell>
        </row>
        <row r="1228">
          <cell r="D1228" t="str">
            <v>1984Honduras</v>
          </cell>
          <cell r="E1228" t="str">
            <v>Arabica</v>
          </cell>
          <cell r="F1228" t="str">
            <v>G</v>
          </cell>
          <cell r="G1228" t="e">
            <v>#N/A</v>
          </cell>
          <cell r="H1228" t="e">
            <v>#N/A</v>
          </cell>
          <cell r="I1228" t="e">
            <v>#N/A</v>
          </cell>
          <cell r="J1228" t="e">
            <v>#N/A</v>
          </cell>
          <cell r="K1228" t="e">
            <v>#N/A</v>
          </cell>
          <cell r="L1228" t="e">
            <v>#N/A</v>
          </cell>
          <cell r="M1228" t="e">
            <v>#N/A</v>
          </cell>
          <cell r="N1228" t="e">
            <v>#N/A</v>
          </cell>
          <cell r="O1228" t="e">
            <v>#N/A</v>
          </cell>
          <cell r="P1228" t="e">
            <v>#N/A</v>
          </cell>
          <cell r="Q1228">
            <v>3.3058333333333327</v>
          </cell>
          <cell r="R1228">
            <v>2</v>
          </cell>
          <cell r="S1228">
            <v>0.60499117721199913</v>
          </cell>
        </row>
        <row r="1229">
          <cell r="D1229" t="str">
            <v>1996El Salvador</v>
          </cell>
          <cell r="E1229" t="str">
            <v>Arabica</v>
          </cell>
          <cell r="F1229" t="str">
            <v>G</v>
          </cell>
          <cell r="G1229" t="e">
            <v>#N/A</v>
          </cell>
          <cell r="H1229" t="e">
            <v>#N/A</v>
          </cell>
          <cell r="I1229" t="e">
            <v>#N/A</v>
          </cell>
          <cell r="J1229" t="e">
            <v>#N/A</v>
          </cell>
          <cell r="K1229" t="e">
            <v>#N/A</v>
          </cell>
          <cell r="L1229" t="e">
            <v>#N/A</v>
          </cell>
          <cell r="M1229" t="e">
            <v>#N/A</v>
          </cell>
          <cell r="N1229" t="e">
            <v>#N/A</v>
          </cell>
          <cell r="O1229" t="e">
            <v>#N/A</v>
          </cell>
          <cell r="P1229" t="e">
            <v>#N/A</v>
          </cell>
          <cell r="Q1229">
            <v>14.511666666666665</v>
          </cell>
          <cell r="R1229">
            <v>8.7550000000000008</v>
          </cell>
          <cell r="S1229">
            <v>0.60330768347306774</v>
          </cell>
        </row>
        <row r="1230">
          <cell r="D1230" t="str">
            <v>1981Thailand</v>
          </cell>
          <cell r="E1230" t="str">
            <v>Robusta</v>
          </cell>
          <cell r="F1230" t="str">
            <v>G</v>
          </cell>
          <cell r="G1230" t="e">
            <v>#N/A</v>
          </cell>
          <cell r="H1230" t="e">
            <v>#N/A</v>
          </cell>
          <cell r="I1230" t="e">
            <v>#N/A</v>
          </cell>
          <cell r="J1230" t="e">
            <v>#N/A</v>
          </cell>
          <cell r="K1230" t="e">
            <v>#N/A</v>
          </cell>
          <cell r="L1230" t="e">
            <v>#N/A</v>
          </cell>
          <cell r="M1230" t="e">
            <v>#N/A</v>
          </cell>
          <cell r="N1230" t="e">
            <v>#N/A</v>
          </cell>
          <cell r="O1230" t="e">
            <v>#N/A</v>
          </cell>
          <cell r="P1230" t="e">
            <v>#N/A</v>
          </cell>
          <cell r="Q1230">
            <v>36.186666666666667</v>
          </cell>
          <cell r="R1230">
            <v>21.820443423110699</v>
          </cell>
          <cell r="S1230">
            <v>0.6029967784573701</v>
          </cell>
        </row>
        <row r="1231">
          <cell r="D1231" t="str">
            <v>1999Dominican Rep.</v>
          </cell>
          <cell r="E1231" t="str">
            <v>Arabica</v>
          </cell>
          <cell r="F1231" t="str">
            <v>G</v>
          </cell>
          <cell r="G1231" t="e">
            <v>#N/A</v>
          </cell>
          <cell r="H1231" t="e">
            <v>#N/A</v>
          </cell>
          <cell r="I1231" t="e">
            <v>#N/A</v>
          </cell>
          <cell r="J1231" t="e">
            <v>#N/A</v>
          </cell>
          <cell r="K1231" t="e">
            <v>#N/A</v>
          </cell>
          <cell r="L1231" t="e">
            <v>#N/A</v>
          </cell>
          <cell r="M1231" t="e">
            <v>#N/A</v>
          </cell>
          <cell r="N1231" t="e">
            <v>#N/A</v>
          </cell>
          <cell r="O1231" t="e">
            <v>#N/A</v>
          </cell>
          <cell r="P1231" t="e">
            <v>#N/A</v>
          </cell>
          <cell r="Q1231">
            <v>26.285000000000007</v>
          </cell>
          <cell r="R1231">
            <v>15.834429906597</v>
          </cell>
          <cell r="S1231">
            <v>0.60241315984770771</v>
          </cell>
        </row>
        <row r="1232">
          <cell r="D1232" t="str">
            <v>1994Guatemala</v>
          </cell>
          <cell r="E1232" t="str">
            <v>Arabica</v>
          </cell>
          <cell r="F1232" t="str">
            <v>G</v>
          </cell>
          <cell r="G1232" t="e">
            <v>#N/A</v>
          </cell>
          <cell r="H1232" t="e">
            <v>#N/A</v>
          </cell>
          <cell r="I1232" t="e">
            <v>#N/A</v>
          </cell>
          <cell r="J1232" t="e">
            <v>#N/A</v>
          </cell>
          <cell r="K1232" t="e">
            <v>#N/A</v>
          </cell>
          <cell r="L1232" t="e">
            <v>#N/A</v>
          </cell>
          <cell r="M1232" t="e">
            <v>#N/A</v>
          </cell>
          <cell r="N1232" t="e">
            <v>#N/A</v>
          </cell>
          <cell r="O1232" t="e">
            <v>#N/A</v>
          </cell>
          <cell r="P1232" t="e">
            <v>#N/A</v>
          </cell>
          <cell r="Q1232">
            <v>9.5500000000000007</v>
          </cell>
          <cell r="R1232">
            <v>5.7512008333333302</v>
          </cell>
          <cell r="S1232">
            <v>0.60221998254799269</v>
          </cell>
        </row>
        <row r="1233">
          <cell r="D1233" t="str">
            <v>1997Papua New Guinea</v>
          </cell>
          <cell r="E1233" t="str">
            <v>Robusta</v>
          </cell>
          <cell r="F1233" t="str">
            <v>G</v>
          </cell>
          <cell r="G1233" t="e">
            <v>#N/A</v>
          </cell>
          <cell r="H1233" t="e">
            <v>#N/A</v>
          </cell>
          <cell r="I1233" t="e">
            <v>#N/A</v>
          </cell>
          <cell r="J1233" t="e">
            <v>#N/A</v>
          </cell>
          <cell r="K1233" t="e">
            <v>#N/A</v>
          </cell>
          <cell r="L1233" t="e">
            <v>#N/A</v>
          </cell>
          <cell r="M1233" t="e">
            <v>#N/A</v>
          </cell>
          <cell r="N1233" t="e">
            <v>#N/A</v>
          </cell>
          <cell r="O1233" t="e">
            <v>#N/A</v>
          </cell>
          <cell r="P1233" t="e">
            <v>#N/A</v>
          </cell>
          <cell r="Q1233">
            <v>2.3883333333333336</v>
          </cell>
          <cell r="R1233">
            <v>1.43797166666667</v>
          </cell>
          <cell r="S1233">
            <v>0.60208164689462795</v>
          </cell>
        </row>
        <row r="1234">
          <cell r="D1234" t="str">
            <v>1984Thailand</v>
          </cell>
          <cell r="E1234" t="str">
            <v>Robusta</v>
          </cell>
          <cell r="F1234" t="str">
            <v>G</v>
          </cell>
          <cell r="G1234" t="e">
            <v>#N/A</v>
          </cell>
          <cell r="H1234" t="e">
            <v>#N/A</v>
          </cell>
          <cell r="I1234" t="e">
            <v>#N/A</v>
          </cell>
          <cell r="J1234" t="e">
            <v>#N/A</v>
          </cell>
          <cell r="K1234" t="e">
            <v>#N/A</v>
          </cell>
          <cell r="L1234" t="e">
            <v>#N/A</v>
          </cell>
          <cell r="M1234" t="e">
            <v>#N/A</v>
          </cell>
          <cell r="N1234" t="e">
            <v>#N/A</v>
          </cell>
          <cell r="O1234" t="e">
            <v>#N/A</v>
          </cell>
          <cell r="P1234" t="e">
            <v>#N/A</v>
          </cell>
          <cell r="Q1234">
            <v>39.333333333333336</v>
          </cell>
          <cell r="R1234">
            <v>23.639369267103401</v>
          </cell>
          <cell r="S1234">
            <v>0.6010009135704254</v>
          </cell>
        </row>
        <row r="1235">
          <cell r="D1235" t="str">
            <v>1998India</v>
          </cell>
          <cell r="E1235" t="str">
            <v>Robusta</v>
          </cell>
          <cell r="F1235" t="str">
            <v>G</v>
          </cell>
          <cell r="G1235" t="e">
            <v>#N/A</v>
          </cell>
          <cell r="H1235" t="e">
            <v>#N/A</v>
          </cell>
          <cell r="I1235" t="e">
            <v>#N/A</v>
          </cell>
          <cell r="J1235" t="e">
            <v>#N/A</v>
          </cell>
          <cell r="K1235" t="e">
            <v>#N/A</v>
          </cell>
          <cell r="L1235" t="e">
            <v>#N/A</v>
          </cell>
          <cell r="M1235" t="e">
            <v>#N/A</v>
          </cell>
          <cell r="N1235" t="e">
            <v>#N/A</v>
          </cell>
          <cell r="O1235" t="e">
            <v>#N/A</v>
          </cell>
          <cell r="P1235" t="e">
            <v>#N/A</v>
          </cell>
          <cell r="Q1235">
            <v>68.681666666666658</v>
          </cell>
          <cell r="R1235">
            <v>41.259365000000003</v>
          </cell>
          <cell r="S1235">
            <v>0.60073331068455926</v>
          </cell>
        </row>
        <row r="1236">
          <cell r="D1236" t="str">
            <v>1985Papua New Guinea</v>
          </cell>
          <cell r="E1236" t="str">
            <v>Arabica</v>
          </cell>
          <cell r="F1236" t="str">
            <v>G</v>
          </cell>
          <cell r="G1236" t="e">
            <v>#N/A</v>
          </cell>
          <cell r="H1236" t="e">
            <v>#N/A</v>
          </cell>
          <cell r="I1236" t="e">
            <v>#N/A</v>
          </cell>
          <cell r="J1236" t="e">
            <v>#N/A</v>
          </cell>
          <cell r="K1236" t="e">
            <v>#N/A</v>
          </cell>
          <cell r="L1236" t="e">
            <v>#N/A</v>
          </cell>
          <cell r="M1236" t="e">
            <v>#N/A</v>
          </cell>
          <cell r="N1236" t="e">
            <v>#N/A</v>
          </cell>
          <cell r="O1236" t="e">
            <v>#N/A</v>
          </cell>
          <cell r="P1236" t="e">
            <v>#N/A</v>
          </cell>
          <cell r="Q1236">
            <v>1.6658333333333335</v>
          </cell>
          <cell r="R1236">
            <v>1.0003141664166699</v>
          </cell>
          <cell r="S1236">
            <v>0.60048874422211296</v>
          </cell>
        </row>
        <row r="1237">
          <cell r="D1237" t="str">
            <v>2007Cameroon</v>
          </cell>
          <cell r="E1237" t="str">
            <v>Arabica</v>
          </cell>
          <cell r="F1237" t="str">
            <v>G</v>
          </cell>
          <cell r="G1237" t="e">
            <v>#N/A</v>
          </cell>
          <cell r="H1237" t="e">
            <v>#N/A</v>
          </cell>
          <cell r="I1237" t="e">
            <v>#N/A</v>
          </cell>
          <cell r="J1237" t="e">
            <v>#N/A</v>
          </cell>
          <cell r="K1237" t="e">
            <v>#N/A</v>
          </cell>
          <cell r="L1237" t="e">
            <v>#N/A</v>
          </cell>
          <cell r="M1237" t="e">
            <v>#N/A</v>
          </cell>
          <cell r="N1237" t="e">
            <v>#N/A</v>
          </cell>
          <cell r="O1237" t="e">
            <v>#N/A</v>
          </cell>
          <cell r="P1237" t="e">
            <v>#N/A</v>
          </cell>
          <cell r="Q1237">
            <v>800</v>
          </cell>
          <cell r="R1237">
            <v>478.63371847636301</v>
          </cell>
          <cell r="S1237">
            <v>0.59829214809545372</v>
          </cell>
        </row>
        <row r="1238">
          <cell r="D1238" t="str">
            <v>1986Ethiopia, The Federal Dem. Rep. of</v>
          </cell>
          <cell r="E1238" t="str">
            <v>Arabica</v>
          </cell>
          <cell r="F1238" t="str">
            <v>G</v>
          </cell>
          <cell r="G1238" t="e">
            <v>#N/A</v>
          </cell>
          <cell r="H1238" t="e">
            <v>#N/A</v>
          </cell>
          <cell r="I1238" t="e">
            <v>#N/A</v>
          </cell>
          <cell r="J1238" t="e">
            <v>#N/A</v>
          </cell>
          <cell r="K1238" t="e">
            <v>#N/A</v>
          </cell>
          <cell r="L1238" t="e">
            <v>#N/A</v>
          </cell>
          <cell r="M1238" t="e">
            <v>#N/A</v>
          </cell>
          <cell r="N1238" t="e">
            <v>#N/A</v>
          </cell>
          <cell r="O1238" t="e">
            <v>#N/A</v>
          </cell>
          <cell r="P1238" t="e">
            <v>#N/A</v>
          </cell>
          <cell r="Q1238">
            <v>3.4599999999999995</v>
          </cell>
          <cell r="R1238">
            <v>2.0699999999999998</v>
          </cell>
          <cell r="S1238">
            <v>0.59826589595375723</v>
          </cell>
        </row>
        <row r="1239">
          <cell r="D1239" t="str">
            <v>2015Ethiopia, The Federal Dem. Rep. of</v>
          </cell>
          <cell r="E1239" t="str">
            <v>Arabica</v>
          </cell>
          <cell r="F1239" t="str">
            <v>G</v>
          </cell>
          <cell r="G1239" t="e">
            <v>#N/A</v>
          </cell>
          <cell r="H1239" t="e">
            <v>#N/A</v>
          </cell>
          <cell r="I1239" t="e">
            <v>#N/A</v>
          </cell>
          <cell r="J1239" t="e">
            <v>#N/A</v>
          </cell>
          <cell r="K1239" t="e">
            <v>#N/A</v>
          </cell>
          <cell r="L1239" t="e">
            <v>#N/A</v>
          </cell>
          <cell r="M1239" t="e">
            <v>#N/A</v>
          </cell>
          <cell r="N1239" t="e">
            <v>#N/A</v>
          </cell>
          <cell r="O1239" t="e">
            <v>#N/A</v>
          </cell>
          <cell r="P1239" t="e">
            <v>#N/A</v>
          </cell>
          <cell r="Q1239">
            <v>34.468333333333341</v>
          </cell>
          <cell r="R1239">
            <v>20.57684875</v>
          </cell>
          <cell r="S1239">
            <v>0.59697834969295471</v>
          </cell>
        </row>
        <row r="1240">
          <cell r="D1240" t="str">
            <v>1985India</v>
          </cell>
          <cell r="E1240" t="str">
            <v>Robusta</v>
          </cell>
          <cell r="F1240" t="str">
            <v>G</v>
          </cell>
          <cell r="G1240" t="e">
            <v>#N/A</v>
          </cell>
          <cell r="H1240" t="e">
            <v>#N/A</v>
          </cell>
          <cell r="I1240" t="e">
            <v>#N/A</v>
          </cell>
          <cell r="J1240" t="e">
            <v>#N/A</v>
          </cell>
          <cell r="K1240" t="e">
            <v>#N/A</v>
          </cell>
          <cell r="L1240" t="e">
            <v>#N/A</v>
          </cell>
          <cell r="M1240" t="e">
            <v>#N/A</v>
          </cell>
          <cell r="N1240" t="e">
            <v>#N/A</v>
          </cell>
          <cell r="O1240" t="e">
            <v>#N/A</v>
          </cell>
          <cell r="P1240" t="e">
            <v>#N/A</v>
          </cell>
          <cell r="Q1240">
            <v>20.76</v>
          </cell>
          <cell r="R1240">
            <v>12.368749999583301</v>
          </cell>
          <cell r="S1240">
            <v>0.59579720614563103</v>
          </cell>
        </row>
        <row r="1241">
          <cell r="D1241" t="str">
            <v>1963Madagascar, Rep. of</v>
          </cell>
          <cell r="E1241" t="str">
            <v>Robusta</v>
          </cell>
          <cell r="F1241" t="str">
            <v>G</v>
          </cell>
          <cell r="G1241" t="e">
            <v>#N/A</v>
          </cell>
          <cell r="H1241" t="e">
            <v>#N/A</v>
          </cell>
          <cell r="I1241" t="e">
            <v>#N/A</v>
          </cell>
          <cell r="J1241" t="e">
            <v>#N/A</v>
          </cell>
          <cell r="K1241" t="e">
            <v>#N/A</v>
          </cell>
          <cell r="L1241" t="e">
            <v>#N/A</v>
          </cell>
          <cell r="M1241" t="e">
            <v>#N/A</v>
          </cell>
          <cell r="N1241" t="e">
            <v>#N/A</v>
          </cell>
          <cell r="O1241" t="e">
            <v>#N/A</v>
          </cell>
          <cell r="P1241" t="e">
            <v>#N/A</v>
          </cell>
          <cell r="Q1241">
            <v>83</v>
          </cell>
          <cell r="R1241">
            <v>49.370600049526097</v>
          </cell>
          <cell r="S1241">
            <v>0.59482650662079639</v>
          </cell>
        </row>
        <row r="1242">
          <cell r="D1242" t="str">
            <v>1986Indonesia</v>
          </cell>
          <cell r="E1242" t="str">
            <v>Robusta</v>
          </cell>
          <cell r="F1242" t="str">
            <v>G</v>
          </cell>
          <cell r="G1242" t="e">
            <v>#N/A</v>
          </cell>
          <cell r="H1242" t="e">
            <v>#N/A</v>
          </cell>
          <cell r="I1242" t="e">
            <v>#N/A</v>
          </cell>
          <cell r="J1242" t="e">
            <v>#N/A</v>
          </cell>
          <cell r="K1242" t="e">
            <v>#N/A</v>
          </cell>
          <cell r="L1242" t="e">
            <v>#N/A</v>
          </cell>
          <cell r="M1242" t="e">
            <v>#N/A</v>
          </cell>
          <cell r="N1242" t="e">
            <v>#N/A</v>
          </cell>
          <cell r="O1242" t="e">
            <v>#N/A</v>
          </cell>
          <cell r="P1242" t="e">
            <v>#N/A</v>
          </cell>
          <cell r="Q1242">
            <v>2156.25</v>
          </cell>
          <cell r="R1242">
            <v>1282.5599999997501</v>
          </cell>
          <cell r="S1242">
            <v>0.59481043478249274</v>
          </cell>
        </row>
        <row r="1243">
          <cell r="D1243" t="str">
            <v>1996Philippines</v>
          </cell>
          <cell r="E1243" t="str">
            <v>Arabica</v>
          </cell>
          <cell r="F1243" t="str">
            <v>G</v>
          </cell>
          <cell r="G1243" t="e">
            <v>#N/A</v>
          </cell>
          <cell r="H1243" t="e">
            <v>#N/A</v>
          </cell>
          <cell r="I1243" t="e">
            <v>#N/A</v>
          </cell>
          <cell r="J1243" t="e">
            <v>#N/A</v>
          </cell>
          <cell r="K1243" t="e">
            <v>#N/A</v>
          </cell>
          <cell r="L1243" t="e">
            <v>#N/A</v>
          </cell>
          <cell r="M1243" t="e">
            <v>#N/A</v>
          </cell>
          <cell r="N1243" t="e">
            <v>#N/A</v>
          </cell>
          <cell r="O1243" t="e">
            <v>#N/A</v>
          </cell>
          <cell r="P1243" t="e">
            <v>#N/A</v>
          </cell>
          <cell r="Q1243">
            <v>44.104166666666664</v>
          </cell>
          <cell r="R1243">
            <v>26.216100000000001</v>
          </cell>
          <cell r="S1243">
            <v>0.59441322626358062</v>
          </cell>
        </row>
        <row r="1244">
          <cell r="D1244" t="str">
            <v>1981Philippines</v>
          </cell>
          <cell r="E1244" t="str">
            <v>Robusta</v>
          </cell>
          <cell r="F1244" t="str">
            <v>G</v>
          </cell>
          <cell r="G1244" t="e">
            <v>#N/A</v>
          </cell>
          <cell r="H1244" t="e">
            <v>#N/A</v>
          </cell>
          <cell r="I1244" t="e">
            <v>#N/A</v>
          </cell>
          <cell r="J1244" t="e">
            <v>#N/A</v>
          </cell>
          <cell r="K1244" t="e">
            <v>#N/A</v>
          </cell>
          <cell r="L1244" t="e">
            <v>#N/A</v>
          </cell>
          <cell r="M1244" t="e">
            <v>#N/A</v>
          </cell>
          <cell r="N1244" t="e">
            <v>#N/A</v>
          </cell>
          <cell r="O1244" t="e">
            <v>#N/A</v>
          </cell>
          <cell r="P1244" t="e">
            <v>#N/A</v>
          </cell>
          <cell r="Q1244">
            <v>13.320833333333335</v>
          </cell>
          <cell r="R1244">
            <v>7.89964999908333</v>
          </cell>
          <cell r="S1244">
            <v>0.59302971528933346</v>
          </cell>
        </row>
        <row r="1245">
          <cell r="D1245" t="str">
            <v>1998Philippines</v>
          </cell>
          <cell r="E1245" t="str">
            <v>Robusta</v>
          </cell>
          <cell r="F1245" t="str">
            <v>G</v>
          </cell>
          <cell r="G1245" t="e">
            <v>#N/A</v>
          </cell>
          <cell r="H1245" t="e">
            <v>#N/A</v>
          </cell>
          <cell r="I1245" t="e">
            <v>#N/A</v>
          </cell>
          <cell r="J1245" t="e">
            <v>#N/A</v>
          </cell>
          <cell r="K1245" t="e">
            <v>#N/A</v>
          </cell>
          <cell r="L1245" t="e">
            <v>#N/A</v>
          </cell>
          <cell r="M1245" t="e">
            <v>#N/A</v>
          </cell>
          <cell r="N1245" t="e">
            <v>#N/A</v>
          </cell>
          <cell r="O1245" t="e">
            <v>#N/A</v>
          </cell>
          <cell r="P1245" t="e">
            <v>#N/A</v>
          </cell>
          <cell r="Q1245">
            <v>68.988333333333316</v>
          </cell>
          <cell r="R1245">
            <v>40.893050000000002</v>
          </cell>
          <cell r="S1245">
            <v>0.59275312250863688</v>
          </cell>
        </row>
        <row r="1246">
          <cell r="D1246" t="str">
            <v>1995Peru</v>
          </cell>
          <cell r="E1246" t="str">
            <v>Arabica</v>
          </cell>
          <cell r="F1246" t="str">
            <v>P</v>
          </cell>
          <cell r="G1246" t="e">
            <v>#N/A</v>
          </cell>
          <cell r="H1246" t="e">
            <v>#N/A</v>
          </cell>
          <cell r="I1246" t="e">
            <v>#N/A</v>
          </cell>
          <cell r="J1246" t="e">
            <v>#N/A</v>
          </cell>
          <cell r="K1246" t="e">
            <v>#N/A</v>
          </cell>
          <cell r="L1246" t="e">
            <v>#N/A</v>
          </cell>
          <cell r="M1246" t="e">
            <v>#N/A</v>
          </cell>
          <cell r="N1246" t="e">
            <v>#N/A</v>
          </cell>
          <cell r="O1246" t="e">
            <v>#N/A</v>
          </cell>
          <cell r="P1246" t="e">
            <v>#N/A</v>
          </cell>
          <cell r="Q1246">
            <v>3.8049999999999997</v>
          </cell>
          <cell r="R1246">
            <v>2.2533333333333299</v>
          </cell>
          <cell r="S1246">
            <v>0.59220324134910118</v>
          </cell>
        </row>
        <row r="1247">
          <cell r="D1247" t="str">
            <v>1985El Salvador</v>
          </cell>
          <cell r="E1247" t="str">
            <v>Arabica</v>
          </cell>
          <cell r="F1247" t="str">
            <v>G</v>
          </cell>
          <cell r="G1247" t="e">
            <v>#N/A</v>
          </cell>
          <cell r="H1247" t="e">
            <v>#N/A</v>
          </cell>
          <cell r="I1247" t="e">
            <v>#N/A</v>
          </cell>
          <cell r="J1247" t="e">
            <v>#N/A</v>
          </cell>
          <cell r="K1247" t="e">
            <v>#N/A</v>
          </cell>
          <cell r="L1247" t="e">
            <v>#N/A</v>
          </cell>
          <cell r="M1247" t="e">
            <v>#N/A</v>
          </cell>
          <cell r="N1247" t="e">
            <v>#N/A</v>
          </cell>
          <cell r="O1247" t="e">
            <v>#N/A</v>
          </cell>
          <cell r="P1247" t="e">
            <v>#N/A</v>
          </cell>
          <cell r="Q1247">
            <v>4.2216666666666667</v>
          </cell>
          <cell r="R1247">
            <v>2.5</v>
          </cell>
          <cell r="S1247">
            <v>0.59218318199763131</v>
          </cell>
        </row>
        <row r="1248">
          <cell r="D1248" t="str">
            <v>2013Ecuador</v>
          </cell>
          <cell r="E1248" t="str">
            <v>Robusta</v>
          </cell>
          <cell r="F1248" t="str">
            <v>G</v>
          </cell>
          <cell r="G1248">
            <v>7.5</v>
          </cell>
          <cell r="H1248">
            <v>7.67</v>
          </cell>
          <cell r="I1248">
            <v>7.58</v>
          </cell>
          <cell r="J1248">
            <v>7.75</v>
          </cell>
          <cell r="K1248">
            <v>7.83</v>
          </cell>
          <cell r="L1248">
            <v>7.83</v>
          </cell>
          <cell r="M1248">
            <v>10</v>
          </cell>
          <cell r="N1248">
            <v>10</v>
          </cell>
          <cell r="O1248">
            <v>10</v>
          </cell>
          <cell r="P1248">
            <v>7.67</v>
          </cell>
          <cell r="Q1248">
            <v>1.68875</v>
          </cell>
          <cell r="R1248">
            <v>1</v>
          </cell>
          <cell r="S1248">
            <v>0.59215396002960774</v>
          </cell>
        </row>
        <row r="1249">
          <cell r="D1249" t="str">
            <v>1997India</v>
          </cell>
          <cell r="E1249" t="str">
            <v>Robusta</v>
          </cell>
          <cell r="F1249" t="str">
            <v>G</v>
          </cell>
          <cell r="G1249" t="e">
            <v>#N/A</v>
          </cell>
          <cell r="H1249" t="e">
            <v>#N/A</v>
          </cell>
          <cell r="I1249" t="e">
            <v>#N/A</v>
          </cell>
          <cell r="J1249" t="e">
            <v>#N/A</v>
          </cell>
          <cell r="K1249" t="e">
            <v>#N/A</v>
          </cell>
          <cell r="L1249" t="e">
            <v>#N/A</v>
          </cell>
          <cell r="M1249" t="e">
            <v>#N/A</v>
          </cell>
          <cell r="N1249" t="e">
            <v>#N/A</v>
          </cell>
          <cell r="O1249" t="e">
            <v>#N/A</v>
          </cell>
          <cell r="P1249" t="e">
            <v>#N/A</v>
          </cell>
          <cell r="Q1249">
            <v>61.333333333333343</v>
          </cell>
          <cell r="R1249">
            <v>36.313285833333303</v>
          </cell>
          <cell r="S1249">
            <v>0.592064442934782</v>
          </cell>
        </row>
        <row r="1250">
          <cell r="D1250" t="str">
            <v>2007Papua New Guinea</v>
          </cell>
          <cell r="E1250" t="str">
            <v>Arabica</v>
          </cell>
          <cell r="F1250" t="str">
            <v>G</v>
          </cell>
          <cell r="G1250" t="e">
            <v>#N/A</v>
          </cell>
          <cell r="H1250" t="e">
            <v>#N/A</v>
          </cell>
          <cell r="I1250" t="e">
            <v>#N/A</v>
          </cell>
          <cell r="J1250" t="e">
            <v>#N/A</v>
          </cell>
          <cell r="K1250" t="e">
            <v>#N/A</v>
          </cell>
          <cell r="L1250" t="e">
            <v>#N/A</v>
          </cell>
          <cell r="M1250" t="e">
            <v>#N/A</v>
          </cell>
          <cell r="N1250" t="e">
            <v>#N/A</v>
          </cell>
          <cell r="O1250" t="e">
            <v>#N/A</v>
          </cell>
          <cell r="P1250" t="e">
            <v>#N/A</v>
          </cell>
          <cell r="Q1250">
            <v>5.0108333333333333</v>
          </cell>
          <cell r="R1250">
            <v>2.96534583333333</v>
          </cell>
          <cell r="S1250">
            <v>0.59178696158323563</v>
          </cell>
        </row>
        <row r="1251">
          <cell r="D1251" t="str">
            <v>2008Togo</v>
          </cell>
          <cell r="E1251" t="str">
            <v>Robusta</v>
          </cell>
          <cell r="F1251" t="str">
            <v>G</v>
          </cell>
          <cell r="G1251" t="e">
            <v>#N/A</v>
          </cell>
          <cell r="H1251" t="e">
            <v>#N/A</v>
          </cell>
          <cell r="I1251" t="e">
            <v>#N/A</v>
          </cell>
          <cell r="J1251" t="e">
            <v>#N/A</v>
          </cell>
          <cell r="K1251" t="e">
            <v>#N/A</v>
          </cell>
          <cell r="L1251" t="e">
            <v>#N/A</v>
          </cell>
          <cell r="M1251" t="e">
            <v>#N/A</v>
          </cell>
          <cell r="N1251" t="e">
            <v>#N/A</v>
          </cell>
          <cell r="O1251" t="e">
            <v>#N/A</v>
          </cell>
          <cell r="P1251" t="e">
            <v>#N/A</v>
          </cell>
          <cell r="Q1251">
            <v>755.66666666666663</v>
          </cell>
          <cell r="R1251">
            <v>446.00004143278801</v>
          </cell>
          <cell r="S1251">
            <v>0.59020737728203088</v>
          </cell>
        </row>
        <row r="1252">
          <cell r="D1252" t="str">
            <v>1978Ecuador</v>
          </cell>
          <cell r="E1252" t="str">
            <v>Arabica</v>
          </cell>
          <cell r="F1252" t="str">
            <v>G</v>
          </cell>
          <cell r="G1252" t="e">
            <v>#N/A</v>
          </cell>
          <cell r="H1252" t="e">
            <v>#N/A</v>
          </cell>
          <cell r="I1252" t="e">
            <v>#N/A</v>
          </cell>
          <cell r="J1252" t="e">
            <v>#N/A</v>
          </cell>
          <cell r="K1252" t="e">
            <v>#N/A</v>
          </cell>
          <cell r="L1252" t="e">
            <v>#N/A</v>
          </cell>
          <cell r="M1252" t="e">
            <v>#N/A</v>
          </cell>
          <cell r="N1252" t="e">
            <v>#N/A</v>
          </cell>
          <cell r="O1252" t="e">
            <v>#N/A</v>
          </cell>
          <cell r="P1252" t="e">
            <v>#N/A</v>
          </cell>
          <cell r="Q1252">
            <v>42.393333333333331</v>
          </cell>
          <cell r="R1252">
            <v>24.999999999</v>
          </cell>
          <cell r="S1252">
            <v>0.5897153640273628</v>
          </cell>
        </row>
        <row r="1253">
          <cell r="D1253" t="str">
            <v>2017Uganda</v>
          </cell>
          <cell r="E1253" t="str">
            <v>Arabica</v>
          </cell>
          <cell r="F1253" t="str">
            <v>G</v>
          </cell>
          <cell r="G1253" t="e">
            <v>#N/A</v>
          </cell>
          <cell r="H1253" t="e">
            <v>#N/A</v>
          </cell>
          <cell r="I1253" t="e">
            <v>#N/A</v>
          </cell>
          <cell r="J1253" t="e">
            <v>#N/A</v>
          </cell>
          <cell r="K1253" t="e">
            <v>#N/A</v>
          </cell>
          <cell r="L1253" t="e">
            <v>#N/A</v>
          </cell>
          <cell r="M1253" t="e">
            <v>#N/A</v>
          </cell>
          <cell r="N1253" t="e">
            <v>#N/A</v>
          </cell>
          <cell r="O1253" t="e">
            <v>#N/A</v>
          </cell>
          <cell r="P1253" t="e">
            <v>#N/A</v>
          </cell>
          <cell r="Q1253">
            <v>6129.166666666667</v>
          </cell>
          <cell r="R1253">
            <v>3611.2244580446099</v>
          </cell>
          <cell r="S1253">
            <v>0.5891868592322953</v>
          </cell>
        </row>
        <row r="1254">
          <cell r="D1254" t="str">
            <v>1976India</v>
          </cell>
          <cell r="E1254" t="str">
            <v>Arabica</v>
          </cell>
          <cell r="F1254" t="str">
            <v>G</v>
          </cell>
          <cell r="G1254" t="e">
            <v>#N/A</v>
          </cell>
          <cell r="H1254" t="e">
            <v>#N/A</v>
          </cell>
          <cell r="I1254" t="e">
            <v>#N/A</v>
          </cell>
          <cell r="J1254" t="e">
            <v>#N/A</v>
          </cell>
          <cell r="K1254" t="e">
            <v>#N/A</v>
          </cell>
          <cell r="L1254" t="e">
            <v>#N/A</v>
          </cell>
          <cell r="M1254" t="e">
            <v>#N/A</v>
          </cell>
          <cell r="N1254" t="e">
            <v>#N/A</v>
          </cell>
          <cell r="O1254" t="e">
            <v>#N/A</v>
          </cell>
          <cell r="P1254" t="e">
            <v>#N/A</v>
          </cell>
          <cell r="Q1254">
            <v>15.219999999999999</v>
          </cell>
          <cell r="R1254">
            <v>8.9604127281239201</v>
          </cell>
          <cell r="S1254">
            <v>0.58872619764283318</v>
          </cell>
        </row>
        <row r="1255">
          <cell r="D1255" t="str">
            <v>1994Ecuador</v>
          </cell>
          <cell r="E1255" t="str">
            <v>Arabica</v>
          </cell>
          <cell r="F1255" t="str">
            <v>G</v>
          </cell>
          <cell r="G1255" t="e">
            <v>#N/A</v>
          </cell>
          <cell r="H1255" t="e">
            <v>#N/A</v>
          </cell>
          <cell r="I1255" t="e">
            <v>#N/A</v>
          </cell>
          <cell r="J1255" t="e">
            <v>#N/A</v>
          </cell>
          <cell r="K1255" t="e">
            <v>#N/A</v>
          </cell>
          <cell r="L1255" t="e">
            <v>#N/A</v>
          </cell>
          <cell r="M1255" t="e">
            <v>#N/A</v>
          </cell>
          <cell r="N1255" t="e">
            <v>#N/A</v>
          </cell>
          <cell r="O1255" t="e">
            <v>#N/A</v>
          </cell>
          <cell r="P1255" t="e">
            <v>#N/A</v>
          </cell>
          <cell r="Q1255">
            <v>3752.56</v>
          </cell>
          <cell r="R1255">
            <v>2196.7283333333298</v>
          </cell>
          <cell r="S1255">
            <v>0.58539459284683781</v>
          </cell>
        </row>
        <row r="1256">
          <cell r="D1256" t="str">
            <v>1977Panama</v>
          </cell>
          <cell r="E1256" t="str">
            <v>Arabica</v>
          </cell>
          <cell r="F1256" t="str">
            <v>G</v>
          </cell>
          <cell r="G1256" t="e">
            <v>#N/A</v>
          </cell>
          <cell r="H1256" t="e">
            <v>#N/A</v>
          </cell>
          <cell r="I1256" t="e">
            <v>#N/A</v>
          </cell>
          <cell r="J1256" t="e">
            <v>#N/A</v>
          </cell>
          <cell r="K1256" t="e">
            <v>#N/A</v>
          </cell>
          <cell r="L1256" t="e">
            <v>#N/A</v>
          </cell>
          <cell r="M1256" t="e">
            <v>#N/A</v>
          </cell>
          <cell r="N1256" t="e">
            <v>#N/A</v>
          </cell>
          <cell r="O1256" t="e">
            <v>#N/A</v>
          </cell>
          <cell r="P1256" t="e">
            <v>#N/A</v>
          </cell>
          <cell r="Q1256">
            <v>1.7083333333333333</v>
          </cell>
          <cell r="R1256">
            <v>1</v>
          </cell>
          <cell r="S1256">
            <v>0.58536585365853666</v>
          </cell>
        </row>
        <row r="1257">
          <cell r="D1257" t="str">
            <v>1998Brazil</v>
          </cell>
          <cell r="E1257" t="str">
            <v>Robusta</v>
          </cell>
          <cell r="F1257" t="str">
            <v>G</v>
          </cell>
          <cell r="G1257" t="e">
            <v>#N/A</v>
          </cell>
          <cell r="H1257" t="e">
            <v>#N/A</v>
          </cell>
          <cell r="I1257" t="e">
            <v>#N/A</v>
          </cell>
          <cell r="J1257" t="e">
            <v>#N/A</v>
          </cell>
          <cell r="K1257" t="e">
            <v>#N/A</v>
          </cell>
          <cell r="L1257" t="e">
            <v>#N/A</v>
          </cell>
          <cell r="M1257" t="e">
            <v>#N/A</v>
          </cell>
          <cell r="N1257" t="e">
            <v>#N/A</v>
          </cell>
          <cell r="O1257" t="e">
            <v>#N/A</v>
          </cell>
          <cell r="P1257" t="e">
            <v>#N/A</v>
          </cell>
          <cell r="Q1257">
            <v>1.9833333333333332</v>
          </cell>
          <cell r="R1257">
            <v>1.16051666666667</v>
          </cell>
          <cell r="S1257">
            <v>0.5851344537815143</v>
          </cell>
        </row>
        <row r="1258">
          <cell r="D1258" t="str">
            <v>1999Malawi</v>
          </cell>
          <cell r="E1258" t="str">
            <v>Arabica</v>
          </cell>
          <cell r="F1258" t="str">
            <v>G</v>
          </cell>
          <cell r="G1258" t="e">
            <v>#N/A</v>
          </cell>
          <cell r="H1258" t="e">
            <v>#N/A</v>
          </cell>
          <cell r="I1258" t="e">
            <v>#N/A</v>
          </cell>
          <cell r="J1258" t="e">
            <v>#N/A</v>
          </cell>
          <cell r="K1258" t="e">
            <v>#N/A</v>
          </cell>
          <cell r="L1258" t="e">
            <v>#N/A</v>
          </cell>
          <cell r="M1258" t="e">
            <v>#N/A</v>
          </cell>
          <cell r="N1258" t="e">
            <v>#N/A</v>
          </cell>
          <cell r="O1258" t="e">
            <v>#N/A</v>
          </cell>
          <cell r="P1258" t="e">
            <v>#N/A</v>
          </cell>
          <cell r="Q1258">
            <v>75.389166666666654</v>
          </cell>
          <cell r="R1258">
            <v>44.088141666666701</v>
          </cell>
          <cell r="S1258">
            <v>0.58480738832944668</v>
          </cell>
        </row>
        <row r="1259">
          <cell r="D1259" t="str">
            <v>2009Ethiopia, The Federal Dem. Rep. of</v>
          </cell>
          <cell r="E1259" t="str">
            <v>Arabica</v>
          </cell>
          <cell r="F1259" t="str">
            <v>G</v>
          </cell>
          <cell r="G1259" t="e">
            <v>#N/A</v>
          </cell>
          <cell r="H1259" t="e">
            <v>#N/A</v>
          </cell>
          <cell r="I1259" t="e">
            <v>#N/A</v>
          </cell>
          <cell r="J1259" t="e">
            <v>#N/A</v>
          </cell>
          <cell r="K1259" t="e">
            <v>#N/A</v>
          </cell>
          <cell r="L1259" t="e">
            <v>#N/A</v>
          </cell>
          <cell r="M1259" t="e">
            <v>#N/A</v>
          </cell>
          <cell r="N1259" t="e">
            <v>#N/A</v>
          </cell>
          <cell r="O1259" t="e">
            <v>#N/A</v>
          </cell>
          <cell r="P1259" t="e">
            <v>#N/A</v>
          </cell>
          <cell r="Q1259">
            <v>20.1675</v>
          </cell>
          <cell r="R1259">
            <v>11.777599672499999</v>
          </cell>
          <cell r="S1259">
            <v>0.58398907512086273</v>
          </cell>
        </row>
        <row r="1260">
          <cell r="D1260" t="str">
            <v>1987India</v>
          </cell>
          <cell r="E1260" t="str">
            <v>Arabica</v>
          </cell>
          <cell r="F1260" t="str">
            <v>G</v>
          </cell>
          <cell r="G1260" t="e">
            <v>#N/A</v>
          </cell>
          <cell r="H1260" t="e">
            <v>#N/A</v>
          </cell>
          <cell r="I1260" t="e">
            <v>#N/A</v>
          </cell>
          <cell r="J1260" t="e">
            <v>#N/A</v>
          </cell>
          <cell r="K1260" t="e">
            <v>#N/A</v>
          </cell>
          <cell r="L1260" t="e">
            <v>#N/A</v>
          </cell>
          <cell r="M1260" t="e">
            <v>#N/A</v>
          </cell>
          <cell r="N1260" t="e">
            <v>#N/A</v>
          </cell>
          <cell r="O1260" t="e">
            <v>#N/A</v>
          </cell>
          <cell r="P1260" t="e">
            <v>#N/A</v>
          </cell>
          <cell r="Q1260">
            <v>22.217500000000001</v>
          </cell>
          <cell r="R1260">
            <v>12.961499999999999</v>
          </cell>
          <cell r="S1260">
            <v>0.58339147068752106</v>
          </cell>
        </row>
        <row r="1261">
          <cell r="D1261" t="str">
            <v>1976Ecuador</v>
          </cell>
          <cell r="E1261" t="str">
            <v>Arabica</v>
          </cell>
          <cell r="F1261" t="str">
            <v>G</v>
          </cell>
          <cell r="G1261" t="e">
            <v>#N/A</v>
          </cell>
          <cell r="H1261" t="e">
            <v>#N/A</v>
          </cell>
          <cell r="I1261" t="e">
            <v>#N/A</v>
          </cell>
          <cell r="J1261" t="e">
            <v>#N/A</v>
          </cell>
          <cell r="K1261" t="e">
            <v>#N/A</v>
          </cell>
          <cell r="L1261" t="e">
            <v>#N/A</v>
          </cell>
          <cell r="M1261" t="e">
            <v>#N/A</v>
          </cell>
          <cell r="N1261" t="e">
            <v>#N/A</v>
          </cell>
          <cell r="O1261" t="e">
            <v>#N/A</v>
          </cell>
          <cell r="P1261" t="e">
            <v>#N/A</v>
          </cell>
          <cell r="Q1261">
            <v>42.946666666666665</v>
          </cell>
          <cell r="R1261">
            <v>24.999999999</v>
          </cell>
          <cell r="S1261">
            <v>0.58211735483545479</v>
          </cell>
        </row>
        <row r="1262">
          <cell r="D1262" t="str">
            <v>2010India</v>
          </cell>
          <cell r="E1262" t="str">
            <v>Robusta</v>
          </cell>
          <cell r="F1262" t="str">
            <v>G</v>
          </cell>
          <cell r="G1262" t="e">
            <v>#N/A</v>
          </cell>
          <cell r="H1262" t="e">
            <v>#N/A</v>
          </cell>
          <cell r="I1262" t="e">
            <v>#N/A</v>
          </cell>
          <cell r="J1262" t="e">
            <v>#N/A</v>
          </cell>
          <cell r="K1262" t="e">
            <v>#N/A</v>
          </cell>
          <cell r="L1262" t="e">
            <v>#N/A</v>
          </cell>
          <cell r="M1262" t="e">
            <v>#N/A</v>
          </cell>
          <cell r="N1262" t="e">
            <v>#N/A</v>
          </cell>
          <cell r="O1262" t="e">
            <v>#N/A</v>
          </cell>
          <cell r="P1262" t="e">
            <v>#N/A</v>
          </cell>
          <cell r="Q1262">
            <v>78.598333333333343</v>
          </cell>
          <cell r="R1262">
            <v>45.725812121212101</v>
          </cell>
          <cell r="S1262">
            <v>0.58176567087358211</v>
          </cell>
        </row>
        <row r="1263">
          <cell r="D1263" t="str">
            <v>1975Kenya</v>
          </cell>
          <cell r="E1263" t="str">
            <v>Arabica</v>
          </cell>
          <cell r="F1263" t="str">
            <v>G</v>
          </cell>
          <cell r="G1263" t="e">
            <v>#N/A</v>
          </cell>
          <cell r="H1263" t="e">
            <v>#N/A</v>
          </cell>
          <cell r="I1263" t="e">
            <v>#N/A</v>
          </cell>
          <cell r="J1263" t="e">
            <v>#N/A</v>
          </cell>
          <cell r="K1263" t="e">
            <v>#N/A</v>
          </cell>
          <cell r="L1263" t="e">
            <v>#N/A</v>
          </cell>
          <cell r="M1263" t="e">
            <v>#N/A</v>
          </cell>
          <cell r="N1263" t="e">
            <v>#N/A</v>
          </cell>
          <cell r="O1263" t="e">
            <v>#N/A</v>
          </cell>
          <cell r="P1263" t="e">
            <v>#N/A</v>
          </cell>
          <cell r="Q1263">
            <v>12.625000000000002</v>
          </cell>
          <cell r="R1263">
            <v>7.34319333233333</v>
          </cell>
          <cell r="S1263">
            <v>0.58163907582838248</v>
          </cell>
        </row>
        <row r="1264">
          <cell r="D1264" t="str">
            <v>1999Ecuador</v>
          </cell>
          <cell r="E1264" t="str">
            <v>Arabica</v>
          </cell>
          <cell r="F1264" t="str">
            <v>G</v>
          </cell>
          <cell r="G1264" t="e">
            <v>#N/A</v>
          </cell>
          <cell r="H1264" t="e">
            <v>#N/A</v>
          </cell>
          <cell r="I1264" t="e">
            <v>#N/A</v>
          </cell>
          <cell r="J1264" t="e">
            <v>#N/A</v>
          </cell>
          <cell r="K1264" t="e">
            <v>#N/A</v>
          </cell>
          <cell r="L1264" t="e">
            <v>#N/A</v>
          </cell>
          <cell r="M1264" t="e">
            <v>#N/A</v>
          </cell>
          <cell r="N1264" t="e">
            <v>#N/A</v>
          </cell>
          <cell r="O1264" t="e">
            <v>#N/A</v>
          </cell>
          <cell r="P1264" t="e">
            <v>#N/A</v>
          </cell>
          <cell r="Q1264">
            <v>20268.143333333333</v>
          </cell>
          <cell r="R1264">
            <v>11786.801666666701</v>
          </cell>
          <cell r="S1264">
            <v>0.58154323624117688</v>
          </cell>
        </row>
        <row r="1265">
          <cell r="D1265" t="str">
            <v>1997Brazil</v>
          </cell>
          <cell r="E1265" t="str">
            <v>Robusta</v>
          </cell>
          <cell r="F1265" t="str">
            <v>G</v>
          </cell>
          <cell r="G1265" t="e">
            <v>#N/A</v>
          </cell>
          <cell r="H1265" t="e">
            <v>#N/A</v>
          </cell>
          <cell r="I1265" t="e">
            <v>#N/A</v>
          </cell>
          <cell r="J1265" t="e">
            <v>#N/A</v>
          </cell>
          <cell r="K1265" t="e">
            <v>#N/A</v>
          </cell>
          <cell r="L1265" t="e">
            <v>#N/A</v>
          </cell>
          <cell r="M1265" t="e">
            <v>#N/A</v>
          </cell>
          <cell r="N1265" t="e">
            <v>#N/A</v>
          </cell>
          <cell r="O1265" t="e">
            <v>#N/A</v>
          </cell>
          <cell r="P1265" t="e">
            <v>#N/A</v>
          </cell>
          <cell r="Q1265">
            <v>1.8558333333333332</v>
          </cell>
          <cell r="R1265">
            <v>1.07799166666667</v>
          </cell>
          <cell r="S1265">
            <v>0.58086663673103012</v>
          </cell>
        </row>
        <row r="1266">
          <cell r="D1266" t="str">
            <v>1998Uganda</v>
          </cell>
          <cell r="E1266" t="str">
            <v>Arabica</v>
          </cell>
          <cell r="F1266" t="str">
            <v>G</v>
          </cell>
          <cell r="G1266" t="e">
            <v>#N/A</v>
          </cell>
          <cell r="H1266" t="e">
            <v>#N/A</v>
          </cell>
          <cell r="I1266" t="e">
            <v>#N/A</v>
          </cell>
          <cell r="J1266" t="e">
            <v>#N/A</v>
          </cell>
          <cell r="K1266" t="e">
            <v>#N/A</v>
          </cell>
          <cell r="L1266" t="e">
            <v>#N/A</v>
          </cell>
          <cell r="M1266" t="e">
            <v>#N/A</v>
          </cell>
          <cell r="N1266" t="e">
            <v>#N/A</v>
          </cell>
          <cell r="O1266" t="e">
            <v>#N/A</v>
          </cell>
          <cell r="P1266" t="e">
            <v>#N/A</v>
          </cell>
          <cell r="Q1266">
            <v>2137.0833333333335</v>
          </cell>
          <cell r="R1266">
            <v>1240.3058333333299</v>
          </cell>
          <cell r="S1266">
            <v>0.58037317215831385</v>
          </cell>
        </row>
        <row r="1267">
          <cell r="D1267" t="str">
            <v>2009Ecuador</v>
          </cell>
          <cell r="E1267" t="str">
            <v>Robusta</v>
          </cell>
          <cell r="F1267" t="str">
            <v>G</v>
          </cell>
          <cell r="G1267" t="e">
            <v>#N/A</v>
          </cell>
          <cell r="H1267" t="e">
            <v>#N/A</v>
          </cell>
          <cell r="I1267" t="e">
            <v>#N/A</v>
          </cell>
          <cell r="J1267" t="e">
            <v>#N/A</v>
          </cell>
          <cell r="K1267" t="e">
            <v>#N/A</v>
          </cell>
          <cell r="L1267" t="e">
            <v>#N/A</v>
          </cell>
          <cell r="M1267" t="e">
            <v>#N/A</v>
          </cell>
          <cell r="N1267" t="e">
            <v>#N/A</v>
          </cell>
          <cell r="O1267" t="e">
            <v>#N/A</v>
          </cell>
          <cell r="P1267" t="e">
            <v>#N/A</v>
          </cell>
          <cell r="Q1267">
            <v>1.7233333333333334</v>
          </cell>
          <cell r="R1267">
            <v>1</v>
          </cell>
          <cell r="S1267">
            <v>0.58027079303675044</v>
          </cell>
        </row>
        <row r="1268">
          <cell r="D1268" t="str">
            <v>1996India</v>
          </cell>
          <cell r="E1268" t="str">
            <v>Arabica</v>
          </cell>
          <cell r="F1268" t="str">
            <v>G</v>
          </cell>
          <cell r="G1268" t="e">
            <v>#N/A</v>
          </cell>
          <cell r="H1268" t="e">
            <v>#N/A</v>
          </cell>
          <cell r="I1268" t="e">
            <v>#N/A</v>
          </cell>
          <cell r="J1268" t="e">
            <v>#N/A</v>
          </cell>
          <cell r="K1268" t="e">
            <v>#N/A</v>
          </cell>
          <cell r="L1268" t="e">
            <v>#N/A</v>
          </cell>
          <cell r="M1268" t="e">
            <v>#N/A</v>
          </cell>
          <cell r="N1268" t="e">
            <v>#N/A</v>
          </cell>
          <cell r="O1268" t="e">
            <v>#N/A</v>
          </cell>
          <cell r="P1268" t="e">
            <v>#N/A</v>
          </cell>
          <cell r="Q1268">
            <v>61.07833333333334</v>
          </cell>
          <cell r="R1268">
            <v>35.433173333333301</v>
          </cell>
          <cell r="S1268">
            <v>0.5801267225148028</v>
          </cell>
        </row>
        <row r="1269">
          <cell r="D1269" t="str">
            <v>1978Guinea</v>
          </cell>
          <cell r="E1269" t="str">
            <v>Robusta</v>
          </cell>
          <cell r="F1269" t="str">
            <v>G</v>
          </cell>
          <cell r="G1269" t="e">
            <v>#N/A</v>
          </cell>
          <cell r="H1269" t="e">
            <v>#N/A</v>
          </cell>
          <cell r="I1269" t="e">
            <v>#N/A</v>
          </cell>
          <cell r="J1269" t="e">
            <v>#N/A</v>
          </cell>
          <cell r="K1269" t="e">
            <v>#N/A</v>
          </cell>
          <cell r="L1269" t="e">
            <v>#N/A</v>
          </cell>
          <cell r="M1269" t="e">
            <v>#N/A</v>
          </cell>
          <cell r="N1269" t="e">
            <v>#N/A</v>
          </cell>
          <cell r="O1269" t="e">
            <v>#N/A</v>
          </cell>
          <cell r="P1269" t="e">
            <v>#N/A</v>
          </cell>
          <cell r="Q1269">
            <v>34</v>
          </cell>
          <cell r="R1269">
            <v>19.723540754999998</v>
          </cell>
          <cell r="S1269">
            <v>0.58010413985294118</v>
          </cell>
        </row>
        <row r="1270">
          <cell r="D1270" t="str">
            <v>2018India</v>
          </cell>
          <cell r="E1270" t="str">
            <v>Robusta</v>
          </cell>
          <cell r="F1270" t="str">
            <v>G</v>
          </cell>
          <cell r="G1270" t="e">
            <v>#N/A</v>
          </cell>
          <cell r="H1270" t="e">
            <v>#N/A</v>
          </cell>
          <cell r="I1270" t="e">
            <v>#N/A</v>
          </cell>
          <cell r="J1270" t="e">
            <v>#N/A</v>
          </cell>
          <cell r="K1270" t="e">
            <v>#N/A</v>
          </cell>
          <cell r="L1270" t="e">
            <v>#N/A</v>
          </cell>
          <cell r="M1270" t="e">
            <v>#N/A</v>
          </cell>
          <cell r="N1270" t="e">
            <v>#N/A</v>
          </cell>
          <cell r="O1270" t="e">
            <v>#N/A</v>
          </cell>
          <cell r="P1270" t="e">
            <v>#N/A</v>
          </cell>
          <cell r="Q1270">
            <v>117.92500000000001</v>
          </cell>
          <cell r="R1270">
            <v>68.389467093542095</v>
          </cell>
          <cell r="S1270">
            <v>0.57994036119179215</v>
          </cell>
        </row>
        <row r="1271">
          <cell r="D1271" t="str">
            <v>1994India</v>
          </cell>
          <cell r="E1271" t="str">
            <v>Arabica</v>
          </cell>
          <cell r="F1271" t="str">
            <v>G</v>
          </cell>
          <cell r="G1271" t="e">
            <v>#N/A</v>
          </cell>
          <cell r="H1271" t="e">
            <v>#N/A</v>
          </cell>
          <cell r="I1271" t="e">
            <v>#N/A</v>
          </cell>
          <cell r="J1271" t="e">
            <v>#N/A</v>
          </cell>
          <cell r="K1271" t="e">
            <v>#N/A</v>
          </cell>
          <cell r="L1271" t="e">
            <v>#N/A</v>
          </cell>
          <cell r="M1271" t="e">
            <v>#N/A</v>
          </cell>
          <cell r="N1271" t="e">
            <v>#N/A</v>
          </cell>
          <cell r="O1271" t="e">
            <v>#N/A</v>
          </cell>
          <cell r="P1271" t="e">
            <v>#N/A</v>
          </cell>
          <cell r="Q1271">
            <v>54.224999999999994</v>
          </cell>
          <cell r="R1271">
            <v>31.373742499999999</v>
          </cell>
          <cell r="S1271">
            <v>0.57858446288612264</v>
          </cell>
        </row>
        <row r="1272">
          <cell r="D1272" t="str">
            <v>1980El Salvador</v>
          </cell>
          <cell r="E1272" t="str">
            <v>Arabica</v>
          </cell>
          <cell r="F1272" t="str">
            <v>G</v>
          </cell>
          <cell r="G1272" t="e">
            <v>#N/A</v>
          </cell>
          <cell r="H1272" t="e">
            <v>#N/A</v>
          </cell>
          <cell r="I1272" t="e">
            <v>#N/A</v>
          </cell>
          <cell r="J1272" t="e">
            <v>#N/A</v>
          </cell>
          <cell r="K1272" t="e">
            <v>#N/A</v>
          </cell>
          <cell r="L1272" t="e">
            <v>#N/A</v>
          </cell>
          <cell r="M1272" t="e">
            <v>#N/A</v>
          </cell>
          <cell r="N1272" t="e">
            <v>#N/A</v>
          </cell>
          <cell r="O1272" t="e">
            <v>#N/A</v>
          </cell>
          <cell r="P1272" t="e">
            <v>#N/A</v>
          </cell>
          <cell r="Q1272">
            <v>4.3250000000000002</v>
          </cell>
          <cell r="R1272">
            <v>2.5</v>
          </cell>
          <cell r="S1272">
            <v>0.57803468208092479</v>
          </cell>
        </row>
        <row r="1273">
          <cell r="D1273" t="str">
            <v>2007Brazil</v>
          </cell>
          <cell r="E1273" t="str">
            <v>Robusta</v>
          </cell>
          <cell r="F1273" t="str">
            <v>G</v>
          </cell>
          <cell r="G1273" t="e">
            <v>#N/A</v>
          </cell>
          <cell r="H1273" t="e">
            <v>#N/A</v>
          </cell>
          <cell r="I1273" t="e">
            <v>#N/A</v>
          </cell>
          <cell r="J1273" t="e">
            <v>#N/A</v>
          </cell>
          <cell r="K1273" t="e">
            <v>#N/A</v>
          </cell>
          <cell r="L1273" t="e">
            <v>#N/A</v>
          </cell>
          <cell r="M1273" t="e">
            <v>#N/A</v>
          </cell>
          <cell r="N1273" t="e">
            <v>#N/A</v>
          </cell>
          <cell r="O1273" t="e">
            <v>#N/A</v>
          </cell>
          <cell r="P1273" t="e">
            <v>#N/A</v>
          </cell>
          <cell r="Q1273">
            <v>3.3733333333333335</v>
          </cell>
          <cell r="R1273">
            <v>1.94705833333333</v>
          </cell>
          <cell r="S1273">
            <v>0.57719120553359582</v>
          </cell>
        </row>
        <row r="1274">
          <cell r="D1274" t="str">
            <v>1979Haiti</v>
          </cell>
          <cell r="E1274" t="str">
            <v>Arabica</v>
          </cell>
          <cell r="F1274" t="str">
            <v>G</v>
          </cell>
          <cell r="G1274" t="e">
            <v>#N/A</v>
          </cell>
          <cell r="H1274" t="e">
            <v>#N/A</v>
          </cell>
          <cell r="I1274" t="e">
            <v>#N/A</v>
          </cell>
          <cell r="J1274" t="e">
            <v>#N/A</v>
          </cell>
          <cell r="K1274" t="e">
            <v>#N/A</v>
          </cell>
          <cell r="L1274" t="e">
            <v>#N/A</v>
          </cell>
          <cell r="M1274" t="e">
            <v>#N/A</v>
          </cell>
          <cell r="N1274" t="e">
            <v>#N/A</v>
          </cell>
          <cell r="O1274" t="e">
            <v>#N/A</v>
          </cell>
          <cell r="P1274" t="e">
            <v>#N/A</v>
          </cell>
          <cell r="Q1274">
            <v>8.6708333333333325</v>
          </cell>
          <cell r="R1274">
            <v>4.9999999989999999</v>
          </cell>
          <cell r="S1274">
            <v>0.57664584322921675</v>
          </cell>
        </row>
        <row r="1275">
          <cell r="D1275" t="str">
            <v>2008Cameroon</v>
          </cell>
          <cell r="E1275" t="str">
            <v>Arabica</v>
          </cell>
          <cell r="F1275" t="str">
            <v>G</v>
          </cell>
          <cell r="G1275" t="e">
            <v>#N/A</v>
          </cell>
          <cell r="H1275" t="e">
            <v>#N/A</v>
          </cell>
          <cell r="I1275" t="e">
            <v>#N/A</v>
          </cell>
          <cell r="J1275" t="e">
            <v>#N/A</v>
          </cell>
          <cell r="K1275" t="e">
            <v>#N/A</v>
          </cell>
          <cell r="L1275" t="e">
            <v>#N/A</v>
          </cell>
          <cell r="M1275" t="e">
            <v>#N/A</v>
          </cell>
          <cell r="N1275" t="e">
            <v>#N/A</v>
          </cell>
          <cell r="O1275" t="e">
            <v>#N/A</v>
          </cell>
          <cell r="P1275" t="e">
            <v>#N/A</v>
          </cell>
          <cell r="Q1275">
            <v>775</v>
          </cell>
          <cell r="R1275">
            <v>446.00004143278801</v>
          </cell>
          <cell r="S1275">
            <v>0.57548392442940388</v>
          </cell>
        </row>
        <row r="1276">
          <cell r="D1276" t="str">
            <v>2013Peru</v>
          </cell>
          <cell r="E1276" t="str">
            <v>Arabica</v>
          </cell>
          <cell r="F1276" t="str">
            <v>P</v>
          </cell>
          <cell r="G1276">
            <v>7.5659999999999998</v>
          </cell>
          <cell r="H1276">
            <v>7.5659999999999998</v>
          </cell>
          <cell r="I1276">
            <v>7.4659999999999993</v>
          </cell>
          <cell r="J1276">
            <v>7.6480000000000006</v>
          </cell>
          <cell r="K1276">
            <v>7.6519999999999992</v>
          </cell>
          <cell r="L1276">
            <v>7.55</v>
          </cell>
          <cell r="M1276">
            <v>9.597999999999999</v>
          </cell>
          <cell r="N1276">
            <v>10</v>
          </cell>
          <cell r="O1276">
            <v>10</v>
          </cell>
          <cell r="P1276">
            <v>7.484</v>
          </cell>
          <cell r="Q1276">
            <v>4.6966666666666672</v>
          </cell>
          <cell r="R1276">
            <v>2.7018990259740301</v>
          </cell>
          <cell r="S1276">
            <v>0.57528013328048899</v>
          </cell>
        </row>
        <row r="1277">
          <cell r="D1277" t="str">
            <v>2005Honduras</v>
          </cell>
          <cell r="E1277" t="str">
            <v>Arabica</v>
          </cell>
          <cell r="F1277" t="str">
            <v>G</v>
          </cell>
          <cell r="G1277" t="e">
            <v>#N/A</v>
          </cell>
          <cell r="H1277" t="e">
            <v>#N/A</v>
          </cell>
          <cell r="I1277" t="e">
            <v>#N/A</v>
          </cell>
          <cell r="J1277" t="e">
            <v>#N/A</v>
          </cell>
          <cell r="K1277" t="e">
            <v>#N/A</v>
          </cell>
          <cell r="L1277" t="e">
            <v>#N/A</v>
          </cell>
          <cell r="M1277" t="e">
            <v>#N/A</v>
          </cell>
          <cell r="N1277" t="e">
            <v>#N/A</v>
          </cell>
          <cell r="O1277" t="e">
            <v>#N/A</v>
          </cell>
          <cell r="P1277" t="e">
            <v>#N/A</v>
          </cell>
          <cell r="Q1277">
            <v>32.74</v>
          </cell>
          <cell r="R1277">
            <v>18.8323416666667</v>
          </cell>
          <cell r="S1277">
            <v>0.57520896965994806</v>
          </cell>
        </row>
        <row r="1278">
          <cell r="D1278" t="str">
            <v>1999Congo, Dem. Rep. of the</v>
          </cell>
          <cell r="E1278" t="str">
            <v>Robusta</v>
          </cell>
          <cell r="F1278" t="str">
            <v>P</v>
          </cell>
          <cell r="G1278" t="e">
            <v>#N/A</v>
          </cell>
          <cell r="H1278" t="e">
            <v>#N/A</v>
          </cell>
          <cell r="I1278" t="e">
            <v>#N/A</v>
          </cell>
          <cell r="J1278" t="e">
            <v>#N/A</v>
          </cell>
          <cell r="K1278" t="e">
            <v>#N/A</v>
          </cell>
          <cell r="L1278" t="e">
            <v>#N/A</v>
          </cell>
          <cell r="M1278" t="e">
            <v>#N/A</v>
          </cell>
          <cell r="N1278" t="e">
            <v>#N/A</v>
          </cell>
          <cell r="O1278" t="e">
            <v>#N/A</v>
          </cell>
          <cell r="P1278" t="e">
            <v>#N/A</v>
          </cell>
          <cell r="Q1278">
            <v>7</v>
          </cell>
          <cell r="R1278">
            <v>4.0183333322313999</v>
          </cell>
          <cell r="S1278">
            <v>0.57404761889019995</v>
          </cell>
        </row>
        <row r="1279">
          <cell r="D1279" t="str">
            <v>2007India</v>
          </cell>
          <cell r="E1279" t="str">
            <v>Robusta</v>
          </cell>
          <cell r="F1279" t="str">
            <v>G</v>
          </cell>
          <cell r="G1279" t="e">
            <v>#N/A</v>
          </cell>
          <cell r="H1279" t="e">
            <v>#N/A</v>
          </cell>
          <cell r="I1279" t="e">
            <v>#N/A</v>
          </cell>
          <cell r="J1279" t="e">
            <v>#N/A</v>
          </cell>
          <cell r="K1279" t="e">
            <v>#N/A</v>
          </cell>
          <cell r="L1279" t="e">
            <v>#N/A</v>
          </cell>
          <cell r="M1279" t="e">
            <v>#N/A</v>
          </cell>
          <cell r="N1279" t="e">
            <v>#N/A</v>
          </cell>
          <cell r="O1279" t="e">
            <v>#N/A</v>
          </cell>
          <cell r="P1279" t="e">
            <v>#N/A</v>
          </cell>
          <cell r="Q1279">
            <v>72.091666666666654</v>
          </cell>
          <cell r="R1279">
            <v>41.3485333333333</v>
          </cell>
          <cell r="S1279">
            <v>0.57355496474395984</v>
          </cell>
        </row>
        <row r="1280">
          <cell r="D1280" t="str">
            <v>1976Tanzania, United Rep. of</v>
          </cell>
          <cell r="E1280" t="str">
            <v>Arabica</v>
          </cell>
          <cell r="F1280" t="str">
            <v>P</v>
          </cell>
          <cell r="G1280" t="e">
            <v>#N/A</v>
          </cell>
          <cell r="H1280" t="e">
            <v>#N/A</v>
          </cell>
          <cell r="I1280" t="e">
            <v>#N/A</v>
          </cell>
          <cell r="J1280" t="e">
            <v>#N/A</v>
          </cell>
          <cell r="K1280" t="e">
            <v>#N/A</v>
          </cell>
          <cell r="L1280" t="e">
            <v>#N/A</v>
          </cell>
          <cell r="M1280" t="e">
            <v>#N/A</v>
          </cell>
          <cell r="N1280" t="e">
            <v>#N/A</v>
          </cell>
          <cell r="O1280" t="e">
            <v>#N/A</v>
          </cell>
          <cell r="P1280" t="e">
            <v>#N/A</v>
          </cell>
          <cell r="Q1280">
            <v>14.625</v>
          </cell>
          <cell r="R1280">
            <v>8.3767749994166696</v>
          </cell>
          <cell r="S1280">
            <v>0.57277094013105434</v>
          </cell>
        </row>
        <row r="1281">
          <cell r="D1281" t="str">
            <v>1999Guatemala</v>
          </cell>
          <cell r="E1281" t="str">
            <v>Arabica</v>
          </cell>
          <cell r="F1281" t="str">
            <v>G</v>
          </cell>
          <cell r="G1281" t="e">
            <v>#N/A</v>
          </cell>
          <cell r="H1281" t="e">
            <v>#N/A</v>
          </cell>
          <cell r="I1281" t="e">
            <v>#N/A</v>
          </cell>
          <cell r="J1281" t="e">
            <v>#N/A</v>
          </cell>
          <cell r="K1281" t="e">
            <v>#N/A</v>
          </cell>
          <cell r="L1281" t="e">
            <v>#N/A</v>
          </cell>
          <cell r="M1281" t="e">
            <v>#N/A</v>
          </cell>
          <cell r="N1281" t="e">
            <v>#N/A</v>
          </cell>
          <cell r="O1281" t="e">
            <v>#N/A</v>
          </cell>
          <cell r="P1281" t="e">
            <v>#N/A</v>
          </cell>
          <cell r="Q1281">
            <v>12.895000000000001</v>
          </cell>
          <cell r="R1281">
            <v>7.3856099999999998</v>
          </cell>
          <cell r="S1281">
            <v>0.57274990306320273</v>
          </cell>
        </row>
        <row r="1282">
          <cell r="D1282" t="str">
            <v>1995Colombia</v>
          </cell>
          <cell r="E1282" t="str">
            <v>Arabica</v>
          </cell>
          <cell r="F1282" t="str">
            <v>P</v>
          </cell>
          <cell r="G1282" t="e">
            <v>#N/A</v>
          </cell>
          <cell r="H1282" t="e">
            <v>#N/A</v>
          </cell>
          <cell r="I1282" t="e">
            <v>#N/A</v>
          </cell>
          <cell r="J1282" t="e">
            <v>#N/A</v>
          </cell>
          <cell r="K1282" t="e">
            <v>#N/A</v>
          </cell>
          <cell r="L1282" t="e">
            <v>#N/A</v>
          </cell>
          <cell r="M1282" t="e">
            <v>#N/A</v>
          </cell>
          <cell r="N1282" t="e">
            <v>#N/A</v>
          </cell>
          <cell r="O1282" t="e">
            <v>#N/A</v>
          </cell>
          <cell r="P1282" t="e">
            <v>#N/A</v>
          </cell>
          <cell r="Q1282">
            <v>1598.8383333333331</v>
          </cell>
          <cell r="R1282">
            <v>912.826415</v>
          </cell>
          <cell r="S1282">
            <v>0.57093102909091298</v>
          </cell>
        </row>
        <row r="1283">
          <cell r="D1283" t="str">
            <v>2008Ecuador</v>
          </cell>
          <cell r="E1283" t="str">
            <v>Robusta</v>
          </cell>
          <cell r="F1283" t="str">
            <v>G</v>
          </cell>
          <cell r="G1283" t="e">
            <v>#N/A</v>
          </cell>
          <cell r="H1283" t="e">
            <v>#N/A</v>
          </cell>
          <cell r="I1283" t="e">
            <v>#N/A</v>
          </cell>
          <cell r="J1283" t="e">
            <v>#N/A</v>
          </cell>
          <cell r="K1283" t="e">
            <v>#N/A</v>
          </cell>
          <cell r="L1283" t="e">
            <v>#N/A</v>
          </cell>
          <cell r="M1283" t="e">
            <v>#N/A</v>
          </cell>
          <cell r="N1283" t="e">
            <v>#N/A</v>
          </cell>
          <cell r="O1283" t="e">
            <v>#N/A</v>
          </cell>
          <cell r="P1283" t="e">
            <v>#N/A</v>
          </cell>
          <cell r="Q1283">
            <v>1.7516666666666667</v>
          </cell>
          <cell r="R1283">
            <v>1</v>
          </cell>
          <cell r="S1283">
            <v>0.57088487155090384</v>
          </cell>
        </row>
        <row r="1284">
          <cell r="D1284" t="str">
            <v>1999Costa Rica</v>
          </cell>
          <cell r="E1284" t="str">
            <v>Arabica</v>
          </cell>
          <cell r="F1284" t="str">
            <v>G</v>
          </cell>
          <cell r="G1284" t="e">
            <v>#N/A</v>
          </cell>
          <cell r="H1284" t="e">
            <v>#N/A</v>
          </cell>
          <cell r="I1284" t="e">
            <v>#N/A</v>
          </cell>
          <cell r="J1284" t="e">
            <v>#N/A</v>
          </cell>
          <cell r="K1284" t="e">
            <v>#N/A</v>
          </cell>
          <cell r="L1284" t="e">
            <v>#N/A</v>
          </cell>
          <cell r="M1284" t="e">
            <v>#N/A</v>
          </cell>
          <cell r="N1284" t="e">
            <v>#N/A</v>
          </cell>
          <cell r="O1284" t="e">
            <v>#N/A</v>
          </cell>
          <cell r="P1284" t="e">
            <v>#N/A</v>
          </cell>
          <cell r="Q1284">
            <v>501.88749999999999</v>
          </cell>
          <cell r="R1284">
            <v>285.68469483333303</v>
          </cell>
          <cell r="S1284">
            <v>0.56922058196973035</v>
          </cell>
        </row>
        <row r="1285">
          <cell r="D1285" t="str">
            <v>2017Angola</v>
          </cell>
          <cell r="E1285" t="str">
            <v>Arabica</v>
          </cell>
          <cell r="F1285" t="str">
            <v>D</v>
          </cell>
          <cell r="G1285" t="e">
            <v>#N/A</v>
          </cell>
          <cell r="H1285" t="e">
            <v>#N/A</v>
          </cell>
          <cell r="I1285" t="e">
            <v>#N/A</v>
          </cell>
          <cell r="J1285" t="e">
            <v>#N/A</v>
          </cell>
          <cell r="K1285" t="e">
            <v>#N/A</v>
          </cell>
          <cell r="L1285" t="e">
            <v>#N/A</v>
          </cell>
          <cell r="M1285" t="e">
            <v>#N/A</v>
          </cell>
          <cell r="N1285" t="e">
            <v>#N/A</v>
          </cell>
          <cell r="O1285" t="e">
            <v>#N/A</v>
          </cell>
          <cell r="P1285" t="e">
            <v>#N/A</v>
          </cell>
          <cell r="Q1285">
            <v>291.66666666666669</v>
          </cell>
          <cell r="R1285">
            <v>165.91595069149801</v>
          </cell>
          <cell r="S1285">
            <v>0.56885468808513595</v>
          </cell>
        </row>
        <row r="1286">
          <cell r="D1286" t="str">
            <v>1985Costa Rica</v>
          </cell>
          <cell r="E1286" t="str">
            <v>Arabica</v>
          </cell>
          <cell r="F1286" t="str">
            <v>G</v>
          </cell>
          <cell r="G1286" t="e">
            <v>#N/A</v>
          </cell>
          <cell r="H1286" t="e">
            <v>#N/A</v>
          </cell>
          <cell r="I1286" t="e">
            <v>#N/A</v>
          </cell>
          <cell r="J1286" t="e">
            <v>#N/A</v>
          </cell>
          <cell r="K1286" t="e">
            <v>#N/A</v>
          </cell>
          <cell r="L1286" t="e">
            <v>#N/A</v>
          </cell>
          <cell r="M1286" t="e">
            <v>#N/A</v>
          </cell>
          <cell r="N1286" t="e">
            <v>#N/A</v>
          </cell>
          <cell r="O1286" t="e">
            <v>#N/A</v>
          </cell>
          <cell r="P1286" t="e">
            <v>#N/A</v>
          </cell>
          <cell r="Q1286">
            <v>88.73</v>
          </cell>
          <cell r="R1286">
            <v>50.45335</v>
          </cell>
          <cell r="S1286">
            <v>0.56861658965400652</v>
          </cell>
        </row>
        <row r="1287">
          <cell r="D1287" t="str">
            <v>1982India</v>
          </cell>
          <cell r="E1287" t="str">
            <v>Arabica</v>
          </cell>
          <cell r="F1287" t="str">
            <v>G</v>
          </cell>
          <cell r="G1287" t="e">
            <v>#N/A</v>
          </cell>
          <cell r="H1287" t="e">
            <v>#N/A</v>
          </cell>
          <cell r="I1287" t="e">
            <v>#N/A</v>
          </cell>
          <cell r="J1287" t="e">
            <v>#N/A</v>
          </cell>
          <cell r="K1287" t="e">
            <v>#N/A</v>
          </cell>
          <cell r="L1287" t="e">
            <v>#N/A</v>
          </cell>
          <cell r="M1287" t="e">
            <v>#N/A</v>
          </cell>
          <cell r="N1287" t="e">
            <v>#N/A</v>
          </cell>
          <cell r="O1287" t="e">
            <v>#N/A</v>
          </cell>
          <cell r="P1287" t="e">
            <v>#N/A</v>
          </cell>
          <cell r="Q1287">
            <v>16.642499999999998</v>
          </cell>
          <cell r="R1287">
            <v>9.4551319334863901</v>
          </cell>
          <cell r="S1287">
            <v>0.5681317069843107</v>
          </cell>
        </row>
        <row r="1288">
          <cell r="D1288" t="str">
            <v>1980Nigeria</v>
          </cell>
          <cell r="E1288" t="str">
            <v>Robusta</v>
          </cell>
          <cell r="F1288" t="str">
            <v>Ton</v>
          </cell>
          <cell r="G1288" t="e">
            <v>#N/A</v>
          </cell>
          <cell r="H1288" t="e">
            <v>#N/A</v>
          </cell>
          <cell r="I1288" t="e">
            <v>#N/A</v>
          </cell>
          <cell r="J1288" t="e">
            <v>#N/A</v>
          </cell>
          <cell r="K1288" t="e">
            <v>#N/A</v>
          </cell>
          <cell r="L1288" t="e">
            <v>#N/A</v>
          </cell>
          <cell r="M1288" t="e">
            <v>#N/A</v>
          </cell>
          <cell r="N1288" t="e">
            <v>#N/A</v>
          </cell>
          <cell r="O1288" t="e">
            <v>#N/A</v>
          </cell>
          <cell r="P1288" t="e">
            <v>#N/A</v>
          </cell>
          <cell r="Q1288">
            <v>0.96250000000000002</v>
          </cell>
          <cell r="R1288">
            <v>0.54678089191608303</v>
          </cell>
          <cell r="S1288">
            <v>0.56808404354917719</v>
          </cell>
        </row>
        <row r="1289">
          <cell r="D1289" t="str">
            <v>1999Trinidad and Tobago</v>
          </cell>
          <cell r="E1289" t="str">
            <v>Robusta</v>
          </cell>
          <cell r="F1289" t="str">
            <v>G</v>
          </cell>
          <cell r="G1289" t="e">
            <v>#N/A</v>
          </cell>
          <cell r="H1289" t="e">
            <v>#N/A</v>
          </cell>
          <cell r="I1289" t="e">
            <v>#N/A</v>
          </cell>
          <cell r="J1289" t="e">
            <v>#N/A</v>
          </cell>
          <cell r="K1289" t="e">
            <v>#N/A</v>
          </cell>
          <cell r="L1289" t="e">
            <v>#N/A</v>
          </cell>
          <cell r="M1289" t="e">
            <v>#N/A</v>
          </cell>
          <cell r="N1289" t="e">
            <v>#N/A</v>
          </cell>
          <cell r="O1289" t="e">
            <v>#N/A</v>
          </cell>
          <cell r="P1289" t="e">
            <v>#N/A</v>
          </cell>
          <cell r="Q1289">
            <v>11.090000000000002</v>
          </cell>
          <cell r="R1289">
            <v>6.2988999999999997</v>
          </cell>
          <cell r="S1289">
            <v>0.56798016230838577</v>
          </cell>
        </row>
        <row r="1290">
          <cell r="D1290" t="str">
            <v>1998Mexico</v>
          </cell>
          <cell r="E1290" t="str">
            <v>Arabica</v>
          </cell>
          <cell r="F1290" t="str">
            <v>P</v>
          </cell>
          <cell r="G1290" t="e">
            <v>#N/A</v>
          </cell>
          <cell r="H1290" t="e">
            <v>#N/A</v>
          </cell>
          <cell r="I1290" t="e">
            <v>#N/A</v>
          </cell>
          <cell r="J1290" t="e">
            <v>#N/A</v>
          </cell>
          <cell r="K1290" t="e">
            <v>#N/A</v>
          </cell>
          <cell r="L1290" t="e">
            <v>#N/A</v>
          </cell>
          <cell r="M1290" t="e">
            <v>#N/A</v>
          </cell>
          <cell r="N1290" t="e">
            <v>#N/A</v>
          </cell>
          <cell r="O1290" t="e">
            <v>#N/A</v>
          </cell>
          <cell r="P1290" t="e">
            <v>#N/A</v>
          </cell>
          <cell r="Q1290">
            <v>16.087777777777777</v>
          </cell>
          <cell r="R1290">
            <v>9.1360417500000004</v>
          </cell>
          <cell r="S1290">
            <v>0.56788711754955457</v>
          </cell>
        </row>
        <row r="1291">
          <cell r="D1291" t="str">
            <v>2007Colombia</v>
          </cell>
          <cell r="E1291" t="str">
            <v>Arabica</v>
          </cell>
          <cell r="F1291" t="str">
            <v>P</v>
          </cell>
          <cell r="G1291" t="e">
            <v>#N/A</v>
          </cell>
          <cell r="H1291" t="e">
            <v>#N/A</v>
          </cell>
          <cell r="I1291" t="e">
            <v>#N/A</v>
          </cell>
          <cell r="J1291" t="e">
            <v>#N/A</v>
          </cell>
          <cell r="K1291" t="e">
            <v>#N/A</v>
          </cell>
          <cell r="L1291" t="e">
            <v>#N/A</v>
          </cell>
          <cell r="M1291" t="e">
            <v>#N/A</v>
          </cell>
          <cell r="N1291" t="e">
            <v>#N/A</v>
          </cell>
          <cell r="O1291" t="e">
            <v>#N/A</v>
          </cell>
          <cell r="P1291" t="e">
            <v>#N/A</v>
          </cell>
          <cell r="Q1291">
            <v>3661.5925000000007</v>
          </cell>
          <cell r="R1291">
            <v>2078.29183666667</v>
          </cell>
          <cell r="S1291">
            <v>0.56759233493805483</v>
          </cell>
        </row>
        <row r="1292">
          <cell r="D1292" t="str">
            <v>1997Philippines</v>
          </cell>
          <cell r="E1292" t="str">
            <v>Arabica</v>
          </cell>
          <cell r="F1292" t="str">
            <v>G</v>
          </cell>
          <cell r="G1292" t="e">
            <v>#N/A</v>
          </cell>
          <cell r="H1292" t="e">
            <v>#N/A</v>
          </cell>
          <cell r="I1292" t="e">
            <v>#N/A</v>
          </cell>
          <cell r="J1292" t="e">
            <v>#N/A</v>
          </cell>
          <cell r="K1292" t="e">
            <v>#N/A</v>
          </cell>
          <cell r="L1292" t="e">
            <v>#N/A</v>
          </cell>
          <cell r="M1292" t="e">
            <v>#N/A</v>
          </cell>
          <cell r="N1292" t="e">
            <v>#N/A</v>
          </cell>
          <cell r="O1292" t="e">
            <v>#N/A</v>
          </cell>
          <cell r="P1292" t="e">
            <v>#N/A</v>
          </cell>
          <cell r="Q1292">
            <v>51.937499999999993</v>
          </cell>
          <cell r="R1292">
            <v>29.470658333333301</v>
          </cell>
          <cell r="S1292">
            <v>0.56742543120738009</v>
          </cell>
        </row>
        <row r="1293">
          <cell r="D1293" t="str">
            <v>2005Philippines</v>
          </cell>
          <cell r="E1293" t="str">
            <v>Arabica</v>
          </cell>
          <cell r="F1293" t="str">
            <v>G</v>
          </cell>
          <cell r="G1293" t="e">
            <v>#N/A</v>
          </cell>
          <cell r="H1293" t="e">
            <v>#N/A</v>
          </cell>
          <cell r="I1293" t="e">
            <v>#N/A</v>
          </cell>
          <cell r="J1293" t="e">
            <v>#N/A</v>
          </cell>
          <cell r="K1293" t="e">
            <v>#N/A</v>
          </cell>
          <cell r="L1293" t="e">
            <v>#N/A</v>
          </cell>
          <cell r="M1293" t="e">
            <v>#N/A</v>
          </cell>
          <cell r="N1293" t="e">
            <v>#N/A</v>
          </cell>
          <cell r="O1293" t="e">
            <v>#N/A</v>
          </cell>
          <cell r="P1293" t="e">
            <v>#N/A</v>
          </cell>
          <cell r="Q1293">
            <v>97.083333333333329</v>
          </cell>
          <cell r="R1293">
            <v>55.085491666666698</v>
          </cell>
          <cell r="S1293">
            <v>0.56740420600858399</v>
          </cell>
        </row>
        <row r="1294">
          <cell r="D1294" t="str">
            <v>1994Panama</v>
          </cell>
          <cell r="E1294" t="str">
            <v>Arabica</v>
          </cell>
          <cell r="F1294" t="str">
            <v>G</v>
          </cell>
          <cell r="G1294" t="e">
            <v>#N/A</v>
          </cell>
          <cell r="H1294" t="e">
            <v>#N/A</v>
          </cell>
          <cell r="I1294" t="e">
            <v>#N/A</v>
          </cell>
          <cell r="J1294" t="e">
            <v>#N/A</v>
          </cell>
          <cell r="K1294" t="e">
            <v>#N/A</v>
          </cell>
          <cell r="L1294" t="e">
            <v>#N/A</v>
          </cell>
          <cell r="M1294" t="e">
            <v>#N/A</v>
          </cell>
          <cell r="N1294" t="e">
            <v>#N/A</v>
          </cell>
          <cell r="O1294" t="e">
            <v>#N/A</v>
          </cell>
          <cell r="P1294" t="e">
            <v>#N/A</v>
          </cell>
          <cell r="Q1294">
            <v>1.7674999999999994</v>
          </cell>
          <cell r="R1294">
            <v>1</v>
          </cell>
          <cell r="S1294">
            <v>0.56577086280056599</v>
          </cell>
        </row>
        <row r="1295">
          <cell r="D1295" t="str">
            <v>1985India</v>
          </cell>
          <cell r="E1295" t="str">
            <v>Arabica</v>
          </cell>
          <cell r="F1295" t="str">
            <v>G</v>
          </cell>
          <cell r="G1295" t="e">
            <v>#N/A</v>
          </cell>
          <cell r="H1295" t="e">
            <v>#N/A</v>
          </cell>
          <cell r="I1295" t="e">
            <v>#N/A</v>
          </cell>
          <cell r="J1295" t="e">
            <v>#N/A</v>
          </cell>
          <cell r="K1295" t="e">
            <v>#N/A</v>
          </cell>
          <cell r="L1295" t="e">
            <v>#N/A</v>
          </cell>
          <cell r="M1295" t="e">
            <v>#N/A</v>
          </cell>
          <cell r="N1295" t="e">
            <v>#N/A</v>
          </cell>
          <cell r="O1295" t="e">
            <v>#N/A</v>
          </cell>
          <cell r="P1295" t="e">
            <v>#N/A</v>
          </cell>
          <cell r="Q1295">
            <v>21.917500000000004</v>
          </cell>
          <cell r="R1295">
            <v>12.368749999583301</v>
          </cell>
          <cell r="S1295">
            <v>0.56433215465191278</v>
          </cell>
        </row>
        <row r="1296">
          <cell r="D1296" t="str">
            <v>1997Uganda</v>
          </cell>
          <cell r="E1296" t="str">
            <v>Arabica</v>
          </cell>
          <cell r="F1296" t="str">
            <v>G</v>
          </cell>
          <cell r="G1296" t="e">
            <v>#N/A</v>
          </cell>
          <cell r="H1296" t="e">
            <v>#N/A</v>
          </cell>
          <cell r="I1296" t="e">
            <v>#N/A</v>
          </cell>
          <cell r="J1296" t="e">
            <v>#N/A</v>
          </cell>
          <cell r="K1296" t="e">
            <v>#N/A</v>
          </cell>
          <cell r="L1296" t="e">
            <v>#N/A</v>
          </cell>
          <cell r="M1296" t="e">
            <v>#N/A</v>
          </cell>
          <cell r="N1296" t="e">
            <v>#N/A</v>
          </cell>
          <cell r="O1296" t="e">
            <v>#N/A</v>
          </cell>
          <cell r="P1296" t="e">
            <v>#N/A</v>
          </cell>
          <cell r="Q1296">
            <v>1920.8333333333333</v>
          </cell>
          <cell r="R1296">
            <v>1083.00866666667</v>
          </cell>
          <cell r="S1296">
            <v>0.56382229934924255</v>
          </cell>
        </row>
        <row r="1297">
          <cell r="D1297" t="str">
            <v>1988Haiti</v>
          </cell>
          <cell r="E1297" t="str">
            <v>Arabica</v>
          </cell>
          <cell r="F1297" t="str">
            <v>G</v>
          </cell>
          <cell r="G1297" t="e">
            <v>#N/A</v>
          </cell>
          <cell r="H1297" t="e">
            <v>#N/A</v>
          </cell>
          <cell r="I1297" t="e">
            <v>#N/A</v>
          </cell>
          <cell r="J1297" t="e">
            <v>#N/A</v>
          </cell>
          <cell r="K1297" t="e">
            <v>#N/A</v>
          </cell>
          <cell r="L1297" t="e">
            <v>#N/A</v>
          </cell>
          <cell r="M1297" t="e">
            <v>#N/A</v>
          </cell>
          <cell r="N1297" t="e">
            <v>#N/A</v>
          </cell>
          <cell r="O1297" t="e">
            <v>#N/A</v>
          </cell>
          <cell r="P1297" t="e">
            <v>#N/A</v>
          </cell>
          <cell r="Q1297">
            <v>8.875</v>
          </cell>
          <cell r="R1297">
            <v>5</v>
          </cell>
          <cell r="S1297">
            <v>0.56338028169014087</v>
          </cell>
        </row>
        <row r="1298">
          <cell r="D1298" t="str">
            <v>2015Uganda</v>
          </cell>
          <cell r="E1298" t="str">
            <v>Arabica</v>
          </cell>
          <cell r="F1298" t="str">
            <v>G</v>
          </cell>
          <cell r="G1298">
            <v>7.6050000000000004</v>
          </cell>
          <cell r="H1298">
            <v>7.6675000000000004</v>
          </cell>
          <cell r="I1298">
            <v>7.48</v>
          </cell>
          <cell r="J1298">
            <v>7.5425000000000004</v>
          </cell>
          <cell r="K1298">
            <v>7.6475000000000009</v>
          </cell>
          <cell r="L1298">
            <v>7.5625</v>
          </cell>
          <cell r="M1298">
            <v>10</v>
          </cell>
          <cell r="N1298">
            <v>10</v>
          </cell>
          <cell r="O1298">
            <v>10</v>
          </cell>
          <cell r="P1298">
            <v>7.6675000000000004</v>
          </cell>
          <cell r="Q1298">
            <v>5754.166666666667</v>
          </cell>
          <cell r="R1298">
            <v>3240.64542033826</v>
          </cell>
          <cell r="S1298">
            <v>0.56318240469310821</v>
          </cell>
        </row>
        <row r="1299">
          <cell r="D1299" t="str">
            <v>1984Tanzania, United Rep. of</v>
          </cell>
          <cell r="E1299" t="str">
            <v>Arabica</v>
          </cell>
          <cell r="F1299" t="str">
            <v>P</v>
          </cell>
          <cell r="G1299" t="e">
            <v>#N/A</v>
          </cell>
          <cell r="H1299" t="e">
            <v>#N/A</v>
          </cell>
          <cell r="I1299" t="e">
            <v>#N/A</v>
          </cell>
          <cell r="J1299" t="e">
            <v>#N/A</v>
          </cell>
          <cell r="K1299" t="e">
            <v>#N/A</v>
          </cell>
          <cell r="L1299" t="e">
            <v>#N/A</v>
          </cell>
          <cell r="M1299" t="e">
            <v>#N/A</v>
          </cell>
          <cell r="N1299" t="e">
            <v>#N/A</v>
          </cell>
          <cell r="O1299" t="e">
            <v>#N/A</v>
          </cell>
          <cell r="P1299" t="e">
            <v>#N/A</v>
          </cell>
          <cell r="Q1299">
            <v>27.185000000000002</v>
          </cell>
          <cell r="R1299">
            <v>15.292249999499999</v>
          </cell>
          <cell r="S1299">
            <v>0.56252528966341719</v>
          </cell>
        </row>
        <row r="1300">
          <cell r="D1300" t="str">
            <v>2010Ecuador</v>
          </cell>
          <cell r="E1300" t="str">
            <v>Robusta</v>
          </cell>
          <cell r="F1300" t="str">
            <v>G</v>
          </cell>
          <cell r="G1300" t="e">
            <v>#N/A</v>
          </cell>
          <cell r="H1300" t="e">
            <v>#N/A</v>
          </cell>
          <cell r="I1300" t="e">
            <v>#N/A</v>
          </cell>
          <cell r="J1300" t="e">
            <v>#N/A</v>
          </cell>
          <cell r="K1300" t="e">
            <v>#N/A</v>
          </cell>
          <cell r="L1300" t="e">
            <v>#N/A</v>
          </cell>
          <cell r="M1300" t="e">
            <v>#N/A</v>
          </cell>
          <cell r="N1300" t="e">
            <v>#N/A</v>
          </cell>
          <cell r="O1300" t="e">
            <v>#N/A</v>
          </cell>
          <cell r="P1300" t="e">
            <v>#N/A</v>
          </cell>
          <cell r="Q1300">
            <v>1.78</v>
          </cell>
          <cell r="R1300">
            <v>1</v>
          </cell>
          <cell r="S1300">
            <v>0.5617977528089888</v>
          </cell>
        </row>
        <row r="1301">
          <cell r="D1301" t="str">
            <v>1996Cameroon</v>
          </cell>
          <cell r="E1301" t="str">
            <v>Arabica</v>
          </cell>
          <cell r="F1301" t="str">
            <v>G</v>
          </cell>
          <cell r="G1301" t="e">
            <v>#N/A</v>
          </cell>
          <cell r="H1301" t="e">
            <v>#N/A</v>
          </cell>
          <cell r="I1301" t="e">
            <v>#N/A</v>
          </cell>
          <cell r="J1301" t="e">
            <v>#N/A</v>
          </cell>
          <cell r="K1301" t="e">
            <v>#N/A</v>
          </cell>
          <cell r="L1301" t="e">
            <v>#N/A</v>
          </cell>
          <cell r="M1301" t="e">
            <v>#N/A</v>
          </cell>
          <cell r="N1301" t="e">
            <v>#N/A</v>
          </cell>
          <cell r="O1301" t="e">
            <v>#N/A</v>
          </cell>
          <cell r="P1301" t="e">
            <v>#N/A</v>
          </cell>
          <cell r="Q1301">
            <v>911.25</v>
          </cell>
          <cell r="R1301">
            <v>511.55243027251601</v>
          </cell>
          <cell r="S1301">
            <v>0.5613744090782069</v>
          </cell>
        </row>
        <row r="1302">
          <cell r="D1302" t="str">
            <v>2004Indonesia</v>
          </cell>
          <cell r="E1302" t="str">
            <v>Arabica</v>
          </cell>
          <cell r="F1302" t="str">
            <v>G</v>
          </cell>
          <cell r="G1302" t="e">
            <v>#N/A</v>
          </cell>
          <cell r="H1302" t="e">
            <v>#N/A</v>
          </cell>
          <cell r="I1302" t="e">
            <v>#N/A</v>
          </cell>
          <cell r="J1302" t="e">
            <v>#N/A</v>
          </cell>
          <cell r="K1302" t="e">
            <v>#N/A</v>
          </cell>
          <cell r="L1302" t="e">
            <v>#N/A</v>
          </cell>
          <cell r="M1302" t="e">
            <v>#N/A</v>
          </cell>
          <cell r="N1302" t="e">
            <v>#N/A</v>
          </cell>
          <cell r="O1302" t="e">
            <v>#N/A</v>
          </cell>
          <cell r="P1302" t="e">
            <v>#N/A</v>
          </cell>
          <cell r="Q1302">
            <v>15954.166666666666</v>
          </cell>
          <cell r="R1302">
            <v>8938.85</v>
          </cell>
          <cell r="S1302">
            <v>0.56028310263776449</v>
          </cell>
        </row>
        <row r="1303">
          <cell r="D1303" t="str">
            <v>2006Honduras</v>
          </cell>
          <cell r="E1303" t="str">
            <v>Arabica</v>
          </cell>
          <cell r="F1303" t="str">
            <v>G</v>
          </cell>
          <cell r="G1303" t="e">
            <v>#N/A</v>
          </cell>
          <cell r="H1303" t="e">
            <v>#N/A</v>
          </cell>
          <cell r="I1303" t="e">
            <v>#N/A</v>
          </cell>
          <cell r="J1303" t="e">
            <v>#N/A</v>
          </cell>
          <cell r="K1303" t="e">
            <v>#N/A</v>
          </cell>
          <cell r="L1303" t="e">
            <v>#N/A</v>
          </cell>
          <cell r="M1303" t="e">
            <v>#N/A</v>
          </cell>
          <cell r="N1303" t="e">
            <v>#N/A</v>
          </cell>
          <cell r="O1303" t="e">
            <v>#N/A</v>
          </cell>
          <cell r="P1303" t="e">
            <v>#N/A</v>
          </cell>
          <cell r="Q1303">
            <v>33.739166666666655</v>
          </cell>
          <cell r="R1303">
            <v>18.895208333333301</v>
          </cell>
          <cell r="S1303">
            <v>0.5600377899078709</v>
          </cell>
        </row>
        <row r="1304">
          <cell r="D1304" t="str">
            <v>2014Brazil</v>
          </cell>
          <cell r="E1304" t="str">
            <v>Robusta</v>
          </cell>
          <cell r="F1304" t="str">
            <v>G</v>
          </cell>
          <cell r="G1304">
            <v>7.4514285714285711</v>
          </cell>
          <cell r="H1304">
            <v>7.4994999999999994</v>
          </cell>
          <cell r="I1304">
            <v>7.4134999999999991</v>
          </cell>
          <cell r="J1304">
            <v>7.4000000000000012</v>
          </cell>
          <cell r="K1304">
            <v>7.479000000000001</v>
          </cell>
          <cell r="L1304">
            <v>7.4740000000000011</v>
          </cell>
          <cell r="M1304">
            <v>9.9664999999999999</v>
          </cell>
          <cell r="N1304">
            <v>9.7999999999999989</v>
          </cell>
          <cell r="O1304">
            <v>9.7664999999999988</v>
          </cell>
          <cell r="P1304">
            <v>7.4704999999999995</v>
          </cell>
          <cell r="Q1304">
            <v>4.2074999999999996</v>
          </cell>
          <cell r="R1304">
            <v>2.3529519627666899</v>
          </cell>
          <cell r="S1304">
            <v>0.55922803630818541</v>
          </cell>
        </row>
        <row r="1305">
          <cell r="D1305" t="str">
            <v>1990Malawi</v>
          </cell>
          <cell r="E1305" t="str">
            <v>Arabica</v>
          </cell>
          <cell r="F1305" t="str">
            <v>G</v>
          </cell>
          <cell r="G1305" t="e">
            <v>#N/A</v>
          </cell>
          <cell r="H1305" t="e">
            <v>#N/A</v>
          </cell>
          <cell r="I1305" t="e">
            <v>#N/A</v>
          </cell>
          <cell r="J1305" t="e">
            <v>#N/A</v>
          </cell>
          <cell r="K1305" t="e">
            <v>#N/A</v>
          </cell>
          <cell r="L1305" t="e">
            <v>#N/A</v>
          </cell>
          <cell r="M1305" t="e">
            <v>#N/A</v>
          </cell>
          <cell r="N1305" t="e">
            <v>#N/A</v>
          </cell>
          <cell r="O1305" t="e">
            <v>#N/A</v>
          </cell>
          <cell r="P1305" t="e">
            <v>#N/A</v>
          </cell>
          <cell r="Q1305">
            <v>4.88</v>
          </cell>
          <cell r="R1305">
            <v>2.7288816666666702</v>
          </cell>
          <cell r="S1305">
            <v>0.55919706284153081</v>
          </cell>
        </row>
        <row r="1306">
          <cell r="D1306" t="str">
            <v>1982Guinea</v>
          </cell>
          <cell r="E1306" t="str">
            <v>Robusta</v>
          </cell>
          <cell r="F1306" t="str">
            <v>G</v>
          </cell>
          <cell r="G1306" t="e">
            <v>#N/A</v>
          </cell>
          <cell r="H1306" t="e">
            <v>#N/A</v>
          </cell>
          <cell r="I1306" t="e">
            <v>#N/A</v>
          </cell>
          <cell r="J1306" t="e">
            <v>#N/A</v>
          </cell>
          <cell r="K1306" t="e">
            <v>#N/A</v>
          </cell>
          <cell r="L1306" t="e">
            <v>#N/A</v>
          </cell>
          <cell r="M1306" t="e">
            <v>#N/A</v>
          </cell>
          <cell r="N1306" t="e">
            <v>#N/A</v>
          </cell>
          <cell r="O1306" t="e">
            <v>#N/A</v>
          </cell>
          <cell r="P1306" t="e">
            <v>#N/A</v>
          </cell>
          <cell r="Q1306">
            <v>40</v>
          </cell>
          <cell r="R1306">
            <v>22.366028524166701</v>
          </cell>
          <cell r="S1306">
            <v>0.55915071310416753</v>
          </cell>
        </row>
        <row r="1307">
          <cell r="D1307" t="str">
            <v>2007Philippines</v>
          </cell>
          <cell r="E1307" t="str">
            <v>Arabica</v>
          </cell>
          <cell r="F1307" t="str">
            <v>G</v>
          </cell>
          <cell r="G1307" t="e">
            <v>#N/A</v>
          </cell>
          <cell r="H1307" t="e">
            <v>#N/A</v>
          </cell>
          <cell r="I1307" t="e">
            <v>#N/A</v>
          </cell>
          <cell r="J1307" t="e">
            <v>#N/A</v>
          </cell>
          <cell r="K1307" t="e">
            <v>#N/A</v>
          </cell>
          <cell r="L1307" t="e">
            <v>#N/A</v>
          </cell>
          <cell r="M1307" t="e">
            <v>#N/A</v>
          </cell>
          <cell r="N1307" t="e">
            <v>#N/A</v>
          </cell>
          <cell r="O1307" t="e">
            <v>#N/A</v>
          </cell>
          <cell r="P1307" t="e">
            <v>#N/A</v>
          </cell>
          <cell r="Q1307">
            <v>82.540833333333339</v>
          </cell>
          <cell r="R1307">
            <v>46.148391177755002</v>
          </cell>
          <cell r="S1307">
            <v>0.55909771338737391</v>
          </cell>
        </row>
        <row r="1308">
          <cell r="D1308" t="str">
            <v>2017Ethiopia, The Federal Dem. Rep. of</v>
          </cell>
          <cell r="E1308" t="str">
            <v>Arabica</v>
          </cell>
          <cell r="F1308" t="str">
            <v>G</v>
          </cell>
          <cell r="G1308" t="e">
            <v>#N/A</v>
          </cell>
          <cell r="H1308" t="e">
            <v>#N/A</v>
          </cell>
          <cell r="I1308" t="e">
            <v>#N/A</v>
          </cell>
          <cell r="J1308" t="e">
            <v>#N/A</v>
          </cell>
          <cell r="K1308" t="e">
            <v>#N/A</v>
          </cell>
          <cell r="L1308" t="e">
            <v>#N/A</v>
          </cell>
          <cell r="M1308" t="e">
            <v>#N/A</v>
          </cell>
          <cell r="N1308" t="e">
            <v>#N/A</v>
          </cell>
          <cell r="O1308" t="e">
            <v>#N/A</v>
          </cell>
          <cell r="P1308" t="e">
            <v>#N/A</v>
          </cell>
          <cell r="Q1308">
            <v>42.696666666666665</v>
          </cell>
          <cell r="R1308">
            <v>23.866104457412501</v>
          </cell>
          <cell r="S1308">
            <v>0.5589687982843119</v>
          </cell>
        </row>
        <row r="1309">
          <cell r="D1309" t="str">
            <v>1998Colombia</v>
          </cell>
          <cell r="E1309" t="str">
            <v>Arabica</v>
          </cell>
          <cell r="F1309" t="str">
            <v>P</v>
          </cell>
          <cell r="G1309" t="e">
            <v>#N/A</v>
          </cell>
          <cell r="H1309" t="e">
            <v>#N/A</v>
          </cell>
          <cell r="I1309" t="e">
            <v>#N/A</v>
          </cell>
          <cell r="J1309" t="e">
            <v>#N/A</v>
          </cell>
          <cell r="K1309" t="e">
            <v>#N/A</v>
          </cell>
          <cell r="L1309" t="e">
            <v>#N/A</v>
          </cell>
          <cell r="M1309" t="e">
            <v>#N/A</v>
          </cell>
          <cell r="N1309" t="e">
            <v>#N/A</v>
          </cell>
          <cell r="O1309" t="e">
            <v>#N/A</v>
          </cell>
          <cell r="P1309" t="e">
            <v>#N/A</v>
          </cell>
          <cell r="Q1309">
            <v>2553.4291666666663</v>
          </cell>
          <cell r="R1309">
            <v>1426.0374583333301</v>
          </cell>
          <cell r="S1309">
            <v>0.55847934884950345</v>
          </cell>
        </row>
        <row r="1310">
          <cell r="D1310" t="str">
            <v>1988Guatemala</v>
          </cell>
          <cell r="E1310" t="str">
            <v>Arabica</v>
          </cell>
          <cell r="F1310" t="str">
            <v>G</v>
          </cell>
          <cell r="G1310" t="e">
            <v>#N/A</v>
          </cell>
          <cell r="H1310" t="e">
            <v>#N/A</v>
          </cell>
          <cell r="I1310" t="e">
            <v>#N/A</v>
          </cell>
          <cell r="J1310" t="e">
            <v>#N/A</v>
          </cell>
          <cell r="K1310" t="e">
            <v>#N/A</v>
          </cell>
          <cell r="L1310" t="e">
            <v>#N/A</v>
          </cell>
          <cell r="M1310" t="e">
            <v>#N/A</v>
          </cell>
          <cell r="N1310" t="e">
            <v>#N/A</v>
          </cell>
          <cell r="O1310" t="e">
            <v>#N/A</v>
          </cell>
          <cell r="P1310" t="e">
            <v>#N/A</v>
          </cell>
          <cell r="Q1310">
            <v>4.6916666666666673</v>
          </cell>
          <cell r="R1310">
            <v>2.6195833333333298</v>
          </cell>
          <cell r="S1310">
            <v>0.55834813499111813</v>
          </cell>
        </row>
        <row r="1311">
          <cell r="D1311" t="str">
            <v>1994Costa Rica</v>
          </cell>
          <cell r="E1311" t="str">
            <v>Arabica</v>
          </cell>
          <cell r="F1311" t="str">
            <v>G</v>
          </cell>
          <cell r="G1311" t="e">
            <v>#N/A</v>
          </cell>
          <cell r="H1311" t="e">
            <v>#N/A</v>
          </cell>
          <cell r="I1311" t="e">
            <v>#N/A</v>
          </cell>
          <cell r="J1311" t="e">
            <v>#N/A</v>
          </cell>
          <cell r="K1311" t="e">
            <v>#N/A</v>
          </cell>
          <cell r="L1311" t="e">
            <v>#N/A</v>
          </cell>
          <cell r="M1311" t="e">
            <v>#N/A</v>
          </cell>
          <cell r="N1311" t="e">
            <v>#N/A</v>
          </cell>
          <cell r="O1311" t="e">
            <v>#N/A</v>
          </cell>
          <cell r="P1311" t="e">
            <v>#N/A</v>
          </cell>
          <cell r="Q1311">
            <v>282.90750000000003</v>
          </cell>
          <cell r="R1311">
            <v>157.066666666667</v>
          </cell>
          <cell r="S1311">
            <v>0.555187355113127</v>
          </cell>
        </row>
        <row r="1312">
          <cell r="D1312" t="str">
            <v>1998Philippines</v>
          </cell>
          <cell r="E1312" t="str">
            <v>Arabica</v>
          </cell>
          <cell r="F1312" t="str">
            <v>G</v>
          </cell>
          <cell r="G1312" t="e">
            <v>#N/A</v>
          </cell>
          <cell r="H1312" t="e">
            <v>#N/A</v>
          </cell>
          <cell r="I1312" t="e">
            <v>#N/A</v>
          </cell>
          <cell r="J1312" t="e">
            <v>#N/A</v>
          </cell>
          <cell r="K1312" t="e">
            <v>#N/A</v>
          </cell>
          <cell r="L1312" t="e">
            <v>#N/A</v>
          </cell>
          <cell r="M1312" t="e">
            <v>#N/A</v>
          </cell>
          <cell r="N1312" t="e">
            <v>#N/A</v>
          </cell>
          <cell r="O1312" t="e">
            <v>#N/A</v>
          </cell>
          <cell r="P1312" t="e">
            <v>#N/A</v>
          </cell>
          <cell r="Q1312">
            <v>73.703333333333319</v>
          </cell>
          <cell r="R1312">
            <v>40.893050000000002</v>
          </cell>
          <cell r="S1312">
            <v>0.55483311473927022</v>
          </cell>
        </row>
        <row r="1313">
          <cell r="D1313" t="str">
            <v>2007Honduras</v>
          </cell>
          <cell r="E1313" t="str">
            <v>Arabica</v>
          </cell>
          <cell r="F1313" t="str">
            <v>G</v>
          </cell>
          <cell r="G1313" t="e">
            <v>#N/A</v>
          </cell>
          <cell r="H1313" t="e">
            <v>#N/A</v>
          </cell>
          <cell r="I1313" t="e">
            <v>#N/A</v>
          </cell>
          <cell r="J1313" t="e">
            <v>#N/A</v>
          </cell>
          <cell r="K1313" t="e">
            <v>#N/A</v>
          </cell>
          <cell r="L1313" t="e">
            <v>#N/A</v>
          </cell>
          <cell r="M1313" t="e">
            <v>#N/A</v>
          </cell>
          <cell r="N1313" t="e">
            <v>#N/A</v>
          </cell>
          <cell r="O1313" t="e">
            <v>#N/A</v>
          </cell>
          <cell r="P1313" t="e">
            <v>#N/A</v>
          </cell>
          <cell r="Q1313">
            <v>34.079166666666666</v>
          </cell>
          <cell r="R1313">
            <v>18.895099999999999</v>
          </cell>
          <cell r="S1313">
            <v>0.55444724293923464</v>
          </cell>
        </row>
        <row r="1314">
          <cell r="D1314" t="str">
            <v>1987Philippines</v>
          </cell>
          <cell r="E1314" t="str">
            <v>Robusta</v>
          </cell>
          <cell r="F1314" t="str">
            <v>G</v>
          </cell>
          <cell r="G1314" t="e">
            <v>#N/A</v>
          </cell>
          <cell r="H1314" t="e">
            <v>#N/A</v>
          </cell>
          <cell r="I1314" t="e">
            <v>#N/A</v>
          </cell>
          <cell r="J1314" t="e">
            <v>#N/A</v>
          </cell>
          <cell r="K1314" t="e">
            <v>#N/A</v>
          </cell>
          <cell r="L1314" t="e">
            <v>#N/A</v>
          </cell>
          <cell r="M1314" t="e">
            <v>#N/A</v>
          </cell>
          <cell r="N1314" t="e">
            <v>#N/A</v>
          </cell>
          <cell r="O1314" t="e">
            <v>#N/A</v>
          </cell>
          <cell r="P1314" t="e">
            <v>#N/A</v>
          </cell>
          <cell r="Q1314">
            <v>37.143333333333338</v>
          </cell>
          <cell r="R1314">
            <v>20.567675000000001</v>
          </cell>
          <cell r="S1314">
            <v>0.55373799694875703</v>
          </cell>
        </row>
        <row r="1315">
          <cell r="D1315" t="str">
            <v>1989Honduras</v>
          </cell>
          <cell r="E1315" t="str">
            <v>Arabica</v>
          </cell>
          <cell r="F1315" t="str">
            <v>G</v>
          </cell>
          <cell r="G1315" t="e">
            <v>#N/A</v>
          </cell>
          <cell r="H1315" t="e">
            <v>#N/A</v>
          </cell>
          <cell r="I1315" t="e">
            <v>#N/A</v>
          </cell>
          <cell r="J1315" t="e">
            <v>#N/A</v>
          </cell>
          <cell r="K1315" t="e">
            <v>#N/A</v>
          </cell>
          <cell r="L1315" t="e">
            <v>#N/A</v>
          </cell>
          <cell r="M1315" t="e">
            <v>#N/A</v>
          </cell>
          <cell r="N1315" t="e">
            <v>#N/A</v>
          </cell>
          <cell r="O1315" t="e">
            <v>#N/A</v>
          </cell>
          <cell r="P1315" t="e">
            <v>#N/A</v>
          </cell>
          <cell r="Q1315">
            <v>3.6233333333333335</v>
          </cell>
          <cell r="R1315">
            <v>2</v>
          </cell>
          <cell r="S1315">
            <v>0.55197792088316466</v>
          </cell>
        </row>
        <row r="1316">
          <cell r="D1316" t="str">
            <v>1984Sierra Leone</v>
          </cell>
          <cell r="E1316" t="str">
            <v>Robusta</v>
          </cell>
          <cell r="F1316" t="str">
            <v>Ton</v>
          </cell>
          <cell r="G1316" t="e">
            <v>#N/A</v>
          </cell>
          <cell r="H1316" t="e">
            <v>#N/A</v>
          </cell>
          <cell r="I1316" t="e">
            <v>#N/A</v>
          </cell>
          <cell r="J1316" t="e">
            <v>#N/A</v>
          </cell>
          <cell r="K1316" t="e">
            <v>#N/A</v>
          </cell>
          <cell r="L1316" t="e">
            <v>#N/A</v>
          </cell>
          <cell r="M1316" t="e">
            <v>#N/A</v>
          </cell>
          <cell r="N1316" t="e">
            <v>#N/A</v>
          </cell>
          <cell r="O1316" t="e">
            <v>#N/A</v>
          </cell>
          <cell r="P1316" t="e">
            <v>#N/A</v>
          </cell>
          <cell r="Q1316">
            <v>4.5475000000000003</v>
          </cell>
          <cell r="R1316">
            <v>2.5099499995833301</v>
          </cell>
          <cell r="S1316">
            <v>0.55194062662635068</v>
          </cell>
        </row>
        <row r="1317">
          <cell r="D1317" t="str">
            <v>1981Guatemala</v>
          </cell>
          <cell r="E1317" t="str">
            <v>Arabica</v>
          </cell>
          <cell r="F1317" t="str">
            <v>G</v>
          </cell>
          <cell r="G1317" t="e">
            <v>#N/A</v>
          </cell>
          <cell r="H1317" t="e">
            <v>#N/A</v>
          </cell>
          <cell r="I1317" t="e">
            <v>#N/A</v>
          </cell>
          <cell r="J1317" t="e">
            <v>#N/A</v>
          </cell>
          <cell r="K1317" t="e">
            <v>#N/A</v>
          </cell>
          <cell r="L1317" t="e">
            <v>#N/A</v>
          </cell>
          <cell r="M1317" t="e">
            <v>#N/A</v>
          </cell>
          <cell r="N1317" t="e">
            <v>#N/A</v>
          </cell>
          <cell r="O1317" t="e">
            <v>#N/A</v>
          </cell>
          <cell r="P1317" t="e">
            <v>#N/A</v>
          </cell>
          <cell r="Q1317">
            <v>1.8141666666666669</v>
          </cell>
          <cell r="R1317">
            <v>0.99999999900000003</v>
          </cell>
          <cell r="S1317">
            <v>0.55121727092328887</v>
          </cell>
        </row>
        <row r="1318">
          <cell r="D1318" t="str">
            <v>1980Tanzania, United Rep. of</v>
          </cell>
          <cell r="E1318" t="str">
            <v>Arabica</v>
          </cell>
          <cell r="F1318" t="str">
            <v>P</v>
          </cell>
          <cell r="G1318" t="e">
            <v>#N/A</v>
          </cell>
          <cell r="H1318" t="e">
            <v>#N/A</v>
          </cell>
          <cell r="I1318" t="e">
            <v>#N/A</v>
          </cell>
          <cell r="J1318" t="e">
            <v>#N/A</v>
          </cell>
          <cell r="K1318" t="e">
            <v>#N/A</v>
          </cell>
          <cell r="L1318" t="e">
            <v>#N/A</v>
          </cell>
          <cell r="M1318" t="e">
            <v>#N/A</v>
          </cell>
          <cell r="N1318" t="e">
            <v>#N/A</v>
          </cell>
          <cell r="O1318" t="e">
            <v>#N/A</v>
          </cell>
          <cell r="P1318" t="e">
            <v>#N/A</v>
          </cell>
          <cell r="Q1318">
            <v>14.875</v>
          </cell>
          <cell r="R1318">
            <v>8.1965916658333295</v>
          </cell>
          <cell r="S1318">
            <v>0.55103137249299694</v>
          </cell>
        </row>
        <row r="1319">
          <cell r="D1319" t="str">
            <v>1976Ethiopia, The Federal Dem. Rep. of</v>
          </cell>
          <cell r="E1319" t="str">
            <v>Arabica</v>
          </cell>
          <cell r="F1319" t="str">
            <v>G</v>
          </cell>
          <cell r="G1319" t="e">
            <v>#N/A</v>
          </cell>
          <cell r="H1319" t="e">
            <v>#N/A</v>
          </cell>
          <cell r="I1319" t="e">
            <v>#N/A</v>
          </cell>
          <cell r="J1319" t="e">
            <v>#N/A</v>
          </cell>
          <cell r="K1319" t="e">
            <v>#N/A</v>
          </cell>
          <cell r="L1319" t="e">
            <v>#N/A</v>
          </cell>
          <cell r="M1319" t="e">
            <v>#N/A</v>
          </cell>
          <cell r="N1319" t="e">
            <v>#N/A</v>
          </cell>
          <cell r="O1319" t="e">
            <v>#N/A</v>
          </cell>
          <cell r="P1319" t="e">
            <v>#N/A</v>
          </cell>
          <cell r="Q1319">
            <v>3.7608333333333328</v>
          </cell>
          <cell r="R1319">
            <v>2.0699999990000002</v>
          </cell>
          <cell r="S1319">
            <v>0.55040992661200983</v>
          </cell>
        </row>
        <row r="1320">
          <cell r="D1320" t="str">
            <v>2016India</v>
          </cell>
          <cell r="E1320" t="str">
            <v>Robusta</v>
          </cell>
          <cell r="F1320" t="str">
            <v>G</v>
          </cell>
          <cell r="G1320" t="e">
            <v>#N/A</v>
          </cell>
          <cell r="H1320" t="e">
            <v>#N/A</v>
          </cell>
          <cell r="I1320" t="e">
            <v>#N/A</v>
          </cell>
          <cell r="J1320" t="e">
            <v>#N/A</v>
          </cell>
          <cell r="K1320" t="e">
            <v>#N/A</v>
          </cell>
          <cell r="L1320" t="e">
            <v>#N/A</v>
          </cell>
          <cell r="M1320" t="e">
            <v>#N/A</v>
          </cell>
          <cell r="N1320" t="e">
            <v>#N/A</v>
          </cell>
          <cell r="O1320" t="e">
            <v>#N/A</v>
          </cell>
          <cell r="P1320" t="e">
            <v>#N/A</v>
          </cell>
          <cell r="Q1320">
            <v>122.53499999999998</v>
          </cell>
          <cell r="R1320">
            <v>67.195312807389399</v>
          </cell>
          <cell r="S1320">
            <v>0.54837648677838502</v>
          </cell>
        </row>
        <row r="1321">
          <cell r="D1321" t="str">
            <v>1978Indonesia</v>
          </cell>
          <cell r="E1321" t="str">
            <v>Robusta</v>
          </cell>
          <cell r="F1321" t="str">
            <v>G</v>
          </cell>
          <cell r="G1321" t="e">
            <v>#N/A</v>
          </cell>
          <cell r="H1321" t="e">
            <v>#N/A</v>
          </cell>
          <cell r="I1321" t="e">
            <v>#N/A</v>
          </cell>
          <cell r="J1321" t="e">
            <v>#N/A</v>
          </cell>
          <cell r="K1321" t="e">
            <v>#N/A</v>
          </cell>
          <cell r="L1321" t="e">
            <v>#N/A</v>
          </cell>
          <cell r="M1321" t="e">
            <v>#N/A</v>
          </cell>
          <cell r="N1321" t="e">
            <v>#N/A</v>
          </cell>
          <cell r="O1321" t="e">
            <v>#N/A</v>
          </cell>
          <cell r="P1321" t="e">
            <v>#N/A</v>
          </cell>
          <cell r="Q1321">
            <v>807.83333333333337</v>
          </cell>
          <cell r="R1321">
            <v>442.045416665917</v>
          </cell>
          <cell r="S1321">
            <v>0.54719878275128986</v>
          </cell>
        </row>
        <row r="1322">
          <cell r="D1322" t="str">
            <v>2015Peru</v>
          </cell>
          <cell r="E1322" t="str">
            <v>Arabica</v>
          </cell>
          <cell r="F1322" t="str">
            <v>P</v>
          </cell>
          <cell r="G1322" t="e">
            <v>#N/A</v>
          </cell>
          <cell r="H1322" t="e">
            <v>#N/A</v>
          </cell>
          <cell r="I1322" t="e">
            <v>#N/A</v>
          </cell>
          <cell r="J1322" t="e">
            <v>#N/A</v>
          </cell>
          <cell r="K1322" t="e">
            <v>#N/A</v>
          </cell>
          <cell r="L1322" t="e">
            <v>#N/A</v>
          </cell>
          <cell r="M1322" t="e">
            <v>#N/A</v>
          </cell>
          <cell r="N1322" t="e">
            <v>#N/A</v>
          </cell>
          <cell r="O1322" t="e">
            <v>#N/A</v>
          </cell>
          <cell r="P1322" t="e">
            <v>#N/A</v>
          </cell>
          <cell r="Q1322">
            <v>5.8324999999999996</v>
          </cell>
          <cell r="R1322">
            <v>3.1844392415223699</v>
          </cell>
          <cell r="S1322">
            <v>0.54598186738488985</v>
          </cell>
        </row>
        <row r="1323">
          <cell r="D1323" t="str">
            <v>2014Ethiopia, The Federal Dem. Rep. of</v>
          </cell>
          <cell r="E1323" t="str">
            <v>Arabica</v>
          </cell>
          <cell r="F1323" t="str">
            <v>G</v>
          </cell>
          <cell r="G1323" t="e">
            <v>#N/A</v>
          </cell>
          <cell r="H1323" t="e">
            <v>#N/A</v>
          </cell>
          <cell r="I1323" t="e">
            <v>#N/A</v>
          </cell>
          <cell r="J1323" t="e">
            <v>#N/A</v>
          </cell>
          <cell r="K1323" t="e">
            <v>#N/A</v>
          </cell>
          <cell r="L1323" t="e">
            <v>#N/A</v>
          </cell>
          <cell r="M1323" t="e">
            <v>#N/A</v>
          </cell>
          <cell r="N1323" t="e">
            <v>#N/A</v>
          </cell>
          <cell r="O1323" t="e">
            <v>#N/A</v>
          </cell>
          <cell r="P1323" t="e">
            <v>#N/A</v>
          </cell>
          <cell r="Q1323">
            <v>35.954166666666666</v>
          </cell>
          <cell r="R1323">
            <v>19.585789907694998</v>
          </cell>
          <cell r="S1323">
            <v>0.54474325852900685</v>
          </cell>
        </row>
        <row r="1324">
          <cell r="D1324" t="str">
            <v>1989Trinidad and Tobago</v>
          </cell>
          <cell r="E1324" t="str">
            <v>Robusta</v>
          </cell>
          <cell r="F1324" t="str">
            <v>G</v>
          </cell>
          <cell r="G1324" t="e">
            <v>#N/A</v>
          </cell>
          <cell r="H1324" t="e">
            <v>#N/A</v>
          </cell>
          <cell r="I1324" t="e">
            <v>#N/A</v>
          </cell>
          <cell r="J1324" t="e">
            <v>#N/A</v>
          </cell>
          <cell r="K1324" t="e">
            <v>#N/A</v>
          </cell>
          <cell r="L1324" t="e">
            <v>#N/A</v>
          </cell>
          <cell r="M1324" t="e">
            <v>#N/A</v>
          </cell>
          <cell r="N1324" t="e">
            <v>#N/A</v>
          </cell>
          <cell r="O1324" t="e">
            <v>#N/A</v>
          </cell>
          <cell r="P1324" t="e">
            <v>#N/A</v>
          </cell>
          <cell r="Q1324">
            <v>7.8074999999999983</v>
          </cell>
          <cell r="R1324">
            <v>4.25</v>
          </cell>
          <cell r="S1324">
            <v>0.5443483829650978</v>
          </cell>
        </row>
        <row r="1325">
          <cell r="D1325" t="str">
            <v>2013Cameroon</v>
          </cell>
          <cell r="E1325" t="str">
            <v>Arabica</v>
          </cell>
          <cell r="F1325" t="str">
            <v>G</v>
          </cell>
          <cell r="G1325" t="e">
            <v>#N/A</v>
          </cell>
          <cell r="H1325" t="e">
            <v>#N/A</v>
          </cell>
          <cell r="I1325" t="e">
            <v>#N/A</v>
          </cell>
          <cell r="J1325" t="e">
            <v>#N/A</v>
          </cell>
          <cell r="K1325" t="e">
            <v>#N/A</v>
          </cell>
          <cell r="L1325" t="e">
            <v>#N/A</v>
          </cell>
          <cell r="M1325" t="e">
            <v>#N/A</v>
          </cell>
          <cell r="N1325" t="e">
            <v>#N/A</v>
          </cell>
          <cell r="O1325" t="e">
            <v>#N/A</v>
          </cell>
          <cell r="P1325" t="e">
            <v>#N/A</v>
          </cell>
          <cell r="Q1325">
            <v>909.28571428571433</v>
          </cell>
          <cell r="R1325">
            <v>493.89962385223703</v>
          </cell>
          <cell r="S1325">
            <v>0.54317319198203595</v>
          </cell>
        </row>
        <row r="1326">
          <cell r="D1326" t="str">
            <v>1980Sierra Leone</v>
          </cell>
          <cell r="E1326" t="str">
            <v>Robusta</v>
          </cell>
          <cell r="F1326" t="str">
            <v>Ton</v>
          </cell>
          <cell r="G1326" t="e">
            <v>#N/A</v>
          </cell>
          <cell r="H1326" t="e">
            <v>#N/A</v>
          </cell>
          <cell r="I1326" t="e">
            <v>#N/A</v>
          </cell>
          <cell r="J1326" t="e">
            <v>#N/A</v>
          </cell>
          <cell r="K1326" t="e">
            <v>#N/A</v>
          </cell>
          <cell r="L1326" t="e">
            <v>#N/A</v>
          </cell>
          <cell r="M1326" t="e">
            <v>#N/A</v>
          </cell>
          <cell r="N1326" t="e">
            <v>#N/A</v>
          </cell>
          <cell r="O1326" t="e">
            <v>#N/A</v>
          </cell>
          <cell r="P1326" t="e">
            <v>#N/A</v>
          </cell>
          <cell r="Q1326">
            <v>1.9333333333333336</v>
          </cell>
          <cell r="R1326">
            <v>1.0497976491415399</v>
          </cell>
          <cell r="S1326">
            <v>0.54299878403872748</v>
          </cell>
        </row>
        <row r="1327">
          <cell r="D1327" t="str">
            <v>2008Thailand</v>
          </cell>
          <cell r="E1327" t="str">
            <v>Robusta</v>
          </cell>
          <cell r="F1327" t="str">
            <v>G</v>
          </cell>
          <cell r="G1327" t="e">
            <v>#N/A</v>
          </cell>
          <cell r="H1327" t="e">
            <v>#N/A</v>
          </cell>
          <cell r="I1327" t="e">
            <v>#N/A</v>
          </cell>
          <cell r="J1327" t="e">
            <v>#N/A</v>
          </cell>
          <cell r="K1327" t="e">
            <v>#N/A</v>
          </cell>
          <cell r="L1327" t="e">
            <v>#N/A</v>
          </cell>
          <cell r="M1327" t="e">
            <v>#N/A</v>
          </cell>
          <cell r="N1327" t="e">
            <v>#N/A</v>
          </cell>
          <cell r="O1327" t="e">
            <v>#N/A</v>
          </cell>
          <cell r="P1327" t="e">
            <v>#N/A</v>
          </cell>
          <cell r="Q1327">
            <v>61.429999999999986</v>
          </cell>
          <cell r="R1327">
            <v>33.313300641233802</v>
          </cell>
          <cell r="S1327">
            <v>0.54229693376581167</v>
          </cell>
        </row>
        <row r="1328">
          <cell r="D1328" t="str">
            <v>2005Costa Rica</v>
          </cell>
          <cell r="E1328" t="str">
            <v>Arabica</v>
          </cell>
          <cell r="F1328" t="str">
            <v>G</v>
          </cell>
          <cell r="G1328" t="e">
            <v>#N/A</v>
          </cell>
          <cell r="H1328" t="e">
            <v>#N/A</v>
          </cell>
          <cell r="I1328" t="e">
            <v>#N/A</v>
          </cell>
          <cell r="J1328" t="e">
            <v>#N/A</v>
          </cell>
          <cell r="K1328" t="e">
            <v>#N/A</v>
          </cell>
          <cell r="L1328" t="e">
            <v>#N/A</v>
          </cell>
          <cell r="M1328" t="e">
            <v>#N/A</v>
          </cell>
          <cell r="N1328" t="e">
            <v>#N/A</v>
          </cell>
          <cell r="O1328" t="e">
            <v>#N/A</v>
          </cell>
          <cell r="P1328" t="e">
            <v>#N/A</v>
          </cell>
          <cell r="Q1328">
            <v>881.19250000000011</v>
          </cell>
          <cell r="R1328">
            <v>477.786741487455</v>
          </cell>
          <cell r="S1328">
            <v>0.54220472993977475</v>
          </cell>
        </row>
        <row r="1329">
          <cell r="D1329" t="str">
            <v>1985Tanzania, United Rep. of</v>
          </cell>
          <cell r="E1329" t="str">
            <v>Arabica</v>
          </cell>
          <cell r="F1329" t="str">
            <v>P</v>
          </cell>
          <cell r="G1329" t="e">
            <v>#N/A</v>
          </cell>
          <cell r="H1329" t="e">
            <v>#N/A</v>
          </cell>
          <cell r="I1329" t="e">
            <v>#N/A</v>
          </cell>
          <cell r="J1329" t="e">
            <v>#N/A</v>
          </cell>
          <cell r="K1329" t="e">
            <v>#N/A</v>
          </cell>
          <cell r="L1329" t="e">
            <v>#N/A</v>
          </cell>
          <cell r="M1329" t="e">
            <v>#N/A</v>
          </cell>
          <cell r="N1329" t="e">
            <v>#N/A</v>
          </cell>
          <cell r="O1329" t="e">
            <v>#N/A</v>
          </cell>
          <cell r="P1329" t="e">
            <v>#N/A</v>
          </cell>
          <cell r="Q1329">
            <v>32.31</v>
          </cell>
          <cell r="R1329">
            <v>17.472333333083299</v>
          </cell>
          <cell r="S1329">
            <v>0.54077169090322807</v>
          </cell>
        </row>
        <row r="1330">
          <cell r="D1330" t="str">
            <v>1996Guatemala</v>
          </cell>
          <cell r="E1330" t="str">
            <v>Arabica</v>
          </cell>
          <cell r="F1330" t="str">
            <v>G</v>
          </cell>
          <cell r="G1330" t="e">
            <v>#N/A</v>
          </cell>
          <cell r="H1330" t="e">
            <v>#N/A</v>
          </cell>
          <cell r="I1330" t="e">
            <v>#N/A</v>
          </cell>
          <cell r="J1330" t="e">
            <v>#N/A</v>
          </cell>
          <cell r="K1330" t="e">
            <v>#N/A</v>
          </cell>
          <cell r="L1330" t="e">
            <v>#N/A</v>
          </cell>
          <cell r="M1330" t="e">
            <v>#N/A</v>
          </cell>
          <cell r="N1330" t="e">
            <v>#N/A</v>
          </cell>
          <cell r="O1330" t="e">
            <v>#N/A</v>
          </cell>
          <cell r="P1330" t="e">
            <v>#N/A</v>
          </cell>
          <cell r="Q1330">
            <v>11.208333333333334</v>
          </cell>
          <cell r="R1330">
            <v>6.0495124999999996</v>
          </cell>
          <cell r="S1330">
            <v>0.53973345724907063</v>
          </cell>
        </row>
        <row r="1331">
          <cell r="D1331" t="str">
            <v>1997Peru</v>
          </cell>
          <cell r="E1331" t="str">
            <v>Arabica</v>
          </cell>
          <cell r="F1331" t="str">
            <v>P</v>
          </cell>
          <cell r="G1331" t="e">
            <v>#N/A</v>
          </cell>
          <cell r="H1331" t="e">
            <v>#N/A</v>
          </cell>
          <cell r="I1331" t="e">
            <v>#N/A</v>
          </cell>
          <cell r="J1331" t="e">
            <v>#N/A</v>
          </cell>
          <cell r="K1331" t="e">
            <v>#N/A</v>
          </cell>
          <cell r="L1331" t="e">
            <v>#N/A</v>
          </cell>
          <cell r="M1331" t="e">
            <v>#N/A</v>
          </cell>
          <cell r="N1331" t="e">
            <v>#N/A</v>
          </cell>
          <cell r="O1331" t="e">
            <v>#N/A</v>
          </cell>
          <cell r="P1331" t="e">
            <v>#N/A</v>
          </cell>
          <cell r="Q1331">
            <v>4.9416666666666664</v>
          </cell>
          <cell r="R1331">
            <v>2.6641666666666701</v>
          </cell>
          <cell r="S1331">
            <v>0.53912310286677978</v>
          </cell>
        </row>
        <row r="1332">
          <cell r="D1332" t="str">
            <v>1981India</v>
          </cell>
          <cell r="E1332" t="str">
            <v>Arabica</v>
          </cell>
          <cell r="F1332" t="str">
            <v>G</v>
          </cell>
          <cell r="G1332" t="e">
            <v>#N/A</v>
          </cell>
          <cell r="H1332" t="e">
            <v>#N/A</v>
          </cell>
          <cell r="I1332" t="e">
            <v>#N/A</v>
          </cell>
          <cell r="J1332" t="e">
            <v>#N/A</v>
          </cell>
          <cell r="K1332" t="e">
            <v>#N/A</v>
          </cell>
          <cell r="L1332" t="e">
            <v>#N/A</v>
          </cell>
          <cell r="M1332" t="e">
            <v>#N/A</v>
          </cell>
          <cell r="N1332" t="e">
            <v>#N/A</v>
          </cell>
          <cell r="O1332" t="e">
            <v>#N/A</v>
          </cell>
          <cell r="P1332" t="e">
            <v>#N/A</v>
          </cell>
          <cell r="Q1332">
            <v>16.065000000000001</v>
          </cell>
          <cell r="R1332">
            <v>8.6585228170931696</v>
          </cell>
          <cell r="S1332">
            <v>0.53896811808858813</v>
          </cell>
        </row>
        <row r="1333">
          <cell r="D1333" t="str">
            <v>2018Honduras</v>
          </cell>
          <cell r="E1333" t="str">
            <v>Arabica</v>
          </cell>
          <cell r="F1333" t="str">
            <v>G</v>
          </cell>
          <cell r="G1333">
            <v>7.5</v>
          </cell>
          <cell r="H1333">
            <v>7.42</v>
          </cell>
          <cell r="I1333">
            <v>7.08</v>
          </cell>
          <cell r="J1333">
            <v>7.42</v>
          </cell>
          <cell r="K1333">
            <v>7.5</v>
          </cell>
          <cell r="L1333">
            <v>7.33</v>
          </cell>
          <cell r="M1333">
            <v>10</v>
          </cell>
          <cell r="N1333">
            <v>10</v>
          </cell>
          <cell r="O1333">
            <v>10</v>
          </cell>
          <cell r="P1333">
            <v>7.33</v>
          </cell>
          <cell r="Q1333">
            <v>44.355833333333329</v>
          </cell>
          <cell r="R1333">
            <v>23.902728292543198</v>
          </cell>
          <cell r="S1333">
            <v>0.53888579012628635</v>
          </cell>
        </row>
        <row r="1334">
          <cell r="D1334" t="str">
            <v>1995Papua New Guinea</v>
          </cell>
          <cell r="E1334" t="str">
            <v>Arabica</v>
          </cell>
          <cell r="F1334" t="str">
            <v>G</v>
          </cell>
          <cell r="G1334" t="e">
            <v>#N/A</v>
          </cell>
          <cell r="H1334" t="e">
            <v>#N/A</v>
          </cell>
          <cell r="I1334" t="e">
            <v>#N/A</v>
          </cell>
          <cell r="J1334" t="e">
            <v>#N/A</v>
          </cell>
          <cell r="K1334" t="e">
            <v>#N/A</v>
          </cell>
          <cell r="L1334" t="e">
            <v>#N/A</v>
          </cell>
          <cell r="M1334" t="e">
            <v>#N/A</v>
          </cell>
          <cell r="N1334" t="e">
            <v>#N/A</v>
          </cell>
          <cell r="O1334" t="e">
            <v>#N/A</v>
          </cell>
          <cell r="P1334" t="e">
            <v>#N/A</v>
          </cell>
          <cell r="Q1334">
            <v>2.3766666666666665</v>
          </cell>
          <cell r="R1334">
            <v>1.2798416666666701</v>
          </cell>
          <cell r="S1334">
            <v>0.53850280504908987</v>
          </cell>
        </row>
        <row r="1335">
          <cell r="D1335" t="str">
            <v>2005Malawi</v>
          </cell>
          <cell r="E1335" t="str">
            <v>Arabica</v>
          </cell>
          <cell r="F1335" t="str">
            <v>G</v>
          </cell>
          <cell r="G1335" t="e">
            <v>#N/A</v>
          </cell>
          <cell r="H1335" t="e">
            <v>#N/A</v>
          </cell>
          <cell r="I1335" t="e">
            <v>#N/A</v>
          </cell>
          <cell r="J1335" t="e">
            <v>#N/A</v>
          </cell>
          <cell r="K1335" t="e">
            <v>#N/A</v>
          </cell>
          <cell r="L1335" t="e">
            <v>#N/A</v>
          </cell>
          <cell r="M1335" t="e">
            <v>#N/A</v>
          </cell>
          <cell r="N1335" t="e">
            <v>#N/A</v>
          </cell>
          <cell r="O1335" t="e">
            <v>#N/A</v>
          </cell>
          <cell r="P1335" t="e">
            <v>#N/A</v>
          </cell>
          <cell r="Q1335">
            <v>219.92399999999998</v>
          </cell>
          <cell r="R1335">
            <v>118.42</v>
          </cell>
          <cell r="S1335">
            <v>0.53845874029210095</v>
          </cell>
        </row>
        <row r="1336">
          <cell r="D1336" t="str">
            <v>2010Thailand</v>
          </cell>
          <cell r="E1336" t="str">
            <v>Robusta</v>
          </cell>
          <cell r="F1336" t="str">
            <v>G</v>
          </cell>
          <cell r="G1336" t="e">
            <v>#N/A</v>
          </cell>
          <cell r="H1336" t="e">
            <v>#N/A</v>
          </cell>
          <cell r="I1336" t="e">
            <v>#N/A</v>
          </cell>
          <cell r="J1336" t="e">
            <v>#N/A</v>
          </cell>
          <cell r="K1336" t="e">
            <v>#N/A</v>
          </cell>
          <cell r="L1336" t="e">
            <v>#N/A</v>
          </cell>
          <cell r="M1336" t="e">
            <v>#N/A</v>
          </cell>
          <cell r="N1336" t="e">
            <v>#N/A</v>
          </cell>
          <cell r="O1336" t="e">
            <v>#N/A</v>
          </cell>
          <cell r="P1336" t="e">
            <v>#N/A</v>
          </cell>
          <cell r="Q1336">
            <v>58.95000000000001</v>
          </cell>
          <cell r="R1336">
            <v>31.685704999999999</v>
          </cell>
          <cell r="S1336">
            <v>0.53750135708227298</v>
          </cell>
        </row>
        <row r="1337">
          <cell r="D1337" t="str">
            <v>1994Cameroon</v>
          </cell>
          <cell r="E1337" t="str">
            <v>Arabica</v>
          </cell>
          <cell r="F1337" t="str">
            <v>G</v>
          </cell>
          <cell r="G1337" t="e">
            <v>#N/A</v>
          </cell>
          <cell r="H1337" t="e">
            <v>#N/A</v>
          </cell>
          <cell r="I1337" t="e">
            <v>#N/A</v>
          </cell>
          <cell r="J1337" t="e">
            <v>#N/A</v>
          </cell>
          <cell r="K1337" t="e">
            <v>#N/A</v>
          </cell>
          <cell r="L1337" t="e">
            <v>#N/A</v>
          </cell>
          <cell r="M1337" t="e">
            <v>#N/A</v>
          </cell>
          <cell r="N1337" t="e">
            <v>#N/A</v>
          </cell>
          <cell r="O1337" t="e">
            <v>#N/A</v>
          </cell>
          <cell r="P1337" t="e">
            <v>#N/A</v>
          </cell>
          <cell r="Q1337">
            <v>1033.3333333333333</v>
          </cell>
          <cell r="R1337">
            <v>555.20469565569704</v>
          </cell>
          <cell r="S1337">
            <v>0.53729486676357785</v>
          </cell>
        </row>
        <row r="1338">
          <cell r="D1338" t="str">
            <v>2012Vietnam</v>
          </cell>
          <cell r="E1338" t="str">
            <v>Arabica</v>
          </cell>
          <cell r="F1338" t="str">
            <v>G</v>
          </cell>
          <cell r="G1338">
            <v>7.67</v>
          </cell>
          <cell r="H1338">
            <v>7.665</v>
          </cell>
          <cell r="I1338">
            <v>7.17</v>
          </cell>
          <cell r="J1338">
            <v>7.33</v>
          </cell>
          <cell r="K1338">
            <v>7.875</v>
          </cell>
          <cell r="L1338">
            <v>7.25</v>
          </cell>
          <cell r="M1338">
            <v>10</v>
          </cell>
          <cell r="N1338">
            <v>10</v>
          </cell>
          <cell r="O1338">
            <v>10</v>
          </cell>
          <cell r="P1338">
            <v>7.5449999999999999</v>
          </cell>
          <cell r="Q1338">
            <v>38784.800000000003</v>
          </cell>
          <cell r="R1338">
            <v>20828</v>
          </cell>
          <cell r="S1338">
            <v>0.53701450052597921</v>
          </cell>
        </row>
        <row r="1339">
          <cell r="D1339" t="str">
            <v>2013Brazil</v>
          </cell>
          <cell r="E1339" t="str">
            <v>Robusta</v>
          </cell>
          <cell r="F1339" t="str">
            <v>G</v>
          </cell>
          <cell r="G1339">
            <v>7.6475000000000009</v>
          </cell>
          <cell r="H1339">
            <v>7.5670000000000002</v>
          </cell>
          <cell r="I1339">
            <v>7.4510000000000005</v>
          </cell>
          <cell r="J1339">
            <v>7.5250000000000004</v>
          </cell>
          <cell r="K1339">
            <v>7.660000000000001</v>
          </cell>
          <cell r="L1339">
            <v>7.6669999999999998</v>
          </cell>
          <cell r="M1339">
            <v>9.9329999999999998</v>
          </cell>
          <cell r="N1339">
            <v>9.9329999999999998</v>
          </cell>
          <cell r="O1339">
            <v>10</v>
          </cell>
          <cell r="P1339">
            <v>7.6340000000000003</v>
          </cell>
          <cell r="Q1339">
            <v>4.0233333333333325</v>
          </cell>
          <cell r="R1339">
            <v>2.1560891512631102</v>
          </cell>
          <cell r="S1339">
            <v>0.53589622649455937</v>
          </cell>
        </row>
        <row r="1340">
          <cell r="D1340" t="str">
            <v>1978India</v>
          </cell>
          <cell r="E1340" t="str">
            <v>Arabica</v>
          </cell>
          <cell r="F1340" t="str">
            <v>G</v>
          </cell>
          <cell r="G1340" t="e">
            <v>#N/A</v>
          </cell>
          <cell r="H1340" t="e">
            <v>#N/A</v>
          </cell>
          <cell r="I1340" t="e">
            <v>#N/A</v>
          </cell>
          <cell r="J1340" t="e">
            <v>#N/A</v>
          </cell>
          <cell r="K1340" t="e">
            <v>#N/A</v>
          </cell>
          <cell r="L1340" t="e">
            <v>#N/A</v>
          </cell>
          <cell r="M1340" t="e">
            <v>#N/A</v>
          </cell>
          <cell r="N1340" t="e">
            <v>#N/A</v>
          </cell>
          <cell r="O1340" t="e">
            <v>#N/A</v>
          </cell>
          <cell r="P1340" t="e">
            <v>#N/A</v>
          </cell>
          <cell r="Q1340">
            <v>15.294999999999996</v>
          </cell>
          <cell r="R1340">
            <v>8.1928403484039301</v>
          </cell>
          <cell r="S1340">
            <v>0.53565481192572295</v>
          </cell>
        </row>
        <row r="1341">
          <cell r="D1341" t="str">
            <v>1995India</v>
          </cell>
          <cell r="E1341" t="str">
            <v>Arabica</v>
          </cell>
          <cell r="F1341" t="str">
            <v>G</v>
          </cell>
          <cell r="G1341" t="e">
            <v>#N/A</v>
          </cell>
          <cell r="H1341" t="e">
            <v>#N/A</v>
          </cell>
          <cell r="I1341" t="e">
            <v>#N/A</v>
          </cell>
          <cell r="J1341" t="e">
            <v>#N/A</v>
          </cell>
          <cell r="K1341" t="e">
            <v>#N/A</v>
          </cell>
          <cell r="L1341" t="e">
            <v>#N/A</v>
          </cell>
          <cell r="M1341" t="e">
            <v>#N/A</v>
          </cell>
          <cell r="N1341" t="e">
            <v>#N/A</v>
          </cell>
          <cell r="O1341" t="e">
            <v>#N/A</v>
          </cell>
          <cell r="P1341" t="e">
            <v>#N/A</v>
          </cell>
          <cell r="Q1341">
            <v>60.583333333333336</v>
          </cell>
          <cell r="R1341">
            <v>32.4270766666667</v>
          </cell>
          <cell r="S1341">
            <v>0.53524748280605283</v>
          </cell>
        </row>
        <row r="1342">
          <cell r="D1342" t="str">
            <v>1987Guatemala</v>
          </cell>
          <cell r="E1342" t="str">
            <v>Arabica</v>
          </cell>
          <cell r="F1342" t="str">
            <v>G</v>
          </cell>
          <cell r="G1342" t="e">
            <v>#N/A</v>
          </cell>
          <cell r="H1342" t="e">
            <v>#N/A</v>
          </cell>
          <cell r="I1342" t="e">
            <v>#N/A</v>
          </cell>
          <cell r="J1342" t="e">
            <v>#N/A</v>
          </cell>
          <cell r="K1342" t="e">
            <v>#N/A</v>
          </cell>
          <cell r="L1342" t="e">
            <v>#N/A</v>
          </cell>
          <cell r="M1342" t="e">
            <v>#N/A</v>
          </cell>
          <cell r="N1342" t="e">
            <v>#N/A</v>
          </cell>
          <cell r="O1342" t="e">
            <v>#N/A</v>
          </cell>
          <cell r="P1342" t="e">
            <v>#N/A</v>
          </cell>
          <cell r="Q1342">
            <v>4.6708333333333334</v>
          </cell>
          <cell r="R1342">
            <v>2.5</v>
          </cell>
          <cell r="S1342">
            <v>0.53523639607493312</v>
          </cell>
        </row>
        <row r="1343">
          <cell r="D1343" t="str">
            <v>2006Malawi</v>
          </cell>
          <cell r="E1343" t="str">
            <v>Arabica</v>
          </cell>
          <cell r="F1343" t="str">
            <v>G</v>
          </cell>
          <cell r="G1343" t="e">
            <v>#N/A</v>
          </cell>
          <cell r="H1343" t="e">
            <v>#N/A</v>
          </cell>
          <cell r="I1343" t="e">
            <v>#N/A</v>
          </cell>
          <cell r="J1343" t="e">
            <v>#N/A</v>
          </cell>
          <cell r="K1343" t="e">
            <v>#N/A</v>
          </cell>
          <cell r="L1343" t="e">
            <v>#N/A</v>
          </cell>
          <cell r="M1343" t="e">
            <v>#N/A</v>
          </cell>
          <cell r="N1343" t="e">
            <v>#N/A</v>
          </cell>
          <cell r="O1343" t="e">
            <v>#N/A</v>
          </cell>
          <cell r="P1343" t="e">
            <v>#N/A</v>
          </cell>
          <cell r="Q1343">
            <v>254.47166666666666</v>
          </cell>
          <cell r="R1343">
            <v>136.01249999999999</v>
          </cell>
          <cell r="S1343">
            <v>0.53448975982918856</v>
          </cell>
        </row>
        <row r="1344">
          <cell r="D1344" t="str">
            <v>1993Papua New Guinea</v>
          </cell>
          <cell r="E1344" t="str">
            <v>Arabica</v>
          </cell>
          <cell r="F1344" t="str">
            <v>G</v>
          </cell>
          <cell r="G1344" t="e">
            <v>#N/A</v>
          </cell>
          <cell r="H1344" t="e">
            <v>#N/A</v>
          </cell>
          <cell r="I1344" t="e">
            <v>#N/A</v>
          </cell>
          <cell r="J1344" t="e">
            <v>#N/A</v>
          </cell>
          <cell r="K1344" t="e">
            <v>#N/A</v>
          </cell>
          <cell r="L1344" t="e">
            <v>#N/A</v>
          </cell>
          <cell r="M1344" t="e">
            <v>#N/A</v>
          </cell>
          <cell r="N1344" t="e">
            <v>#N/A</v>
          </cell>
          <cell r="O1344" t="e">
            <v>#N/A</v>
          </cell>
          <cell r="P1344" t="e">
            <v>#N/A</v>
          </cell>
          <cell r="Q1344">
            <v>1.8316666666666663</v>
          </cell>
          <cell r="R1344">
            <v>0.97817666666666703</v>
          </cell>
          <cell r="S1344">
            <v>0.53403639672429515</v>
          </cell>
        </row>
        <row r="1345">
          <cell r="D1345" t="str">
            <v>1998El Salvador</v>
          </cell>
          <cell r="E1345" t="str">
            <v>Arabica</v>
          </cell>
          <cell r="F1345" t="str">
            <v>G</v>
          </cell>
          <cell r="G1345" t="e">
            <v>#N/A</v>
          </cell>
          <cell r="H1345" t="e">
            <v>#N/A</v>
          </cell>
          <cell r="I1345" t="e">
            <v>#N/A</v>
          </cell>
          <cell r="J1345" t="e">
            <v>#N/A</v>
          </cell>
          <cell r="K1345" t="e">
            <v>#N/A</v>
          </cell>
          <cell r="L1345" t="e">
            <v>#N/A</v>
          </cell>
          <cell r="M1345" t="e">
            <v>#N/A</v>
          </cell>
          <cell r="N1345" t="e">
            <v>#N/A</v>
          </cell>
          <cell r="O1345" t="e">
            <v>#N/A</v>
          </cell>
          <cell r="P1345" t="e">
            <v>#N/A</v>
          </cell>
          <cell r="Q1345">
            <v>16.449166666666667</v>
          </cell>
          <cell r="R1345">
            <v>8.7550000000000008</v>
          </cell>
          <cell r="S1345">
            <v>0.53224580779168151</v>
          </cell>
        </row>
        <row r="1346">
          <cell r="D1346" t="str">
            <v>1976Costa Rica</v>
          </cell>
          <cell r="E1346" t="str">
            <v>Arabica</v>
          </cell>
          <cell r="F1346" t="str">
            <v>G</v>
          </cell>
          <cell r="G1346" t="e">
            <v>#N/A</v>
          </cell>
          <cell r="H1346" t="e">
            <v>#N/A</v>
          </cell>
          <cell r="I1346" t="e">
            <v>#N/A</v>
          </cell>
          <cell r="J1346" t="e">
            <v>#N/A</v>
          </cell>
          <cell r="K1346" t="e">
            <v>#N/A</v>
          </cell>
          <cell r="L1346" t="e">
            <v>#N/A</v>
          </cell>
          <cell r="M1346" t="e">
            <v>#N/A</v>
          </cell>
          <cell r="N1346" t="e">
            <v>#N/A</v>
          </cell>
          <cell r="O1346" t="e">
            <v>#N/A</v>
          </cell>
          <cell r="P1346" t="e">
            <v>#N/A</v>
          </cell>
          <cell r="Q1346">
            <v>16.112499999999997</v>
          </cell>
          <cell r="R1346">
            <v>8.5699999990000002</v>
          </cell>
          <cell r="S1346">
            <v>0.53188518224980619</v>
          </cell>
        </row>
        <row r="1347">
          <cell r="D1347" t="str">
            <v>1976El Salvador</v>
          </cell>
          <cell r="E1347" t="str">
            <v>Arabica</v>
          </cell>
          <cell r="F1347" t="str">
            <v>G</v>
          </cell>
          <cell r="G1347" t="e">
            <v>#N/A</v>
          </cell>
          <cell r="H1347" t="e">
            <v>#N/A</v>
          </cell>
          <cell r="I1347" t="e">
            <v>#N/A</v>
          </cell>
          <cell r="J1347" t="e">
            <v>#N/A</v>
          </cell>
          <cell r="K1347" t="e">
            <v>#N/A</v>
          </cell>
          <cell r="L1347" t="e">
            <v>#N/A</v>
          </cell>
          <cell r="M1347" t="e">
            <v>#N/A</v>
          </cell>
          <cell r="N1347" t="e">
            <v>#N/A</v>
          </cell>
          <cell r="O1347" t="e">
            <v>#N/A</v>
          </cell>
          <cell r="P1347" t="e">
            <v>#N/A</v>
          </cell>
          <cell r="Q1347">
            <v>4.7008333333333328</v>
          </cell>
          <cell r="R1347">
            <v>2.5</v>
          </cell>
          <cell r="S1347">
            <v>0.53182059918454183</v>
          </cell>
        </row>
        <row r="1348">
          <cell r="D1348" t="str">
            <v>1995Cameroon</v>
          </cell>
          <cell r="E1348" t="str">
            <v>Arabica</v>
          </cell>
          <cell r="F1348" t="str">
            <v>G</v>
          </cell>
          <cell r="G1348" t="e">
            <v>#N/A</v>
          </cell>
          <cell r="H1348" t="e">
            <v>#N/A</v>
          </cell>
          <cell r="I1348" t="e">
            <v>#N/A</v>
          </cell>
          <cell r="J1348" t="e">
            <v>#N/A</v>
          </cell>
          <cell r="K1348" t="e">
            <v>#N/A</v>
          </cell>
          <cell r="L1348" t="e">
            <v>#N/A</v>
          </cell>
          <cell r="M1348" t="e">
            <v>#N/A</v>
          </cell>
          <cell r="N1348" t="e">
            <v>#N/A</v>
          </cell>
          <cell r="O1348" t="e">
            <v>#N/A</v>
          </cell>
          <cell r="P1348" t="e">
            <v>#N/A</v>
          </cell>
          <cell r="Q1348">
            <v>939.16666666666663</v>
          </cell>
          <cell r="R1348">
            <v>499.14842590131002</v>
          </cell>
          <cell r="S1348">
            <v>0.53148013405640826</v>
          </cell>
        </row>
        <row r="1349">
          <cell r="D1349" t="str">
            <v>2006Mexico</v>
          </cell>
          <cell r="E1349" t="str">
            <v>Arabica</v>
          </cell>
          <cell r="F1349" t="str">
            <v>G</v>
          </cell>
          <cell r="G1349" t="e">
            <v>#N/A</v>
          </cell>
          <cell r="H1349" t="e">
            <v>#N/A</v>
          </cell>
          <cell r="I1349" t="e">
            <v>#N/A</v>
          </cell>
          <cell r="J1349" t="e">
            <v>#N/A</v>
          </cell>
          <cell r="K1349" t="e">
            <v>#N/A</v>
          </cell>
          <cell r="L1349" t="e">
            <v>#N/A</v>
          </cell>
          <cell r="M1349" t="e">
            <v>#N/A</v>
          </cell>
          <cell r="N1349" t="e">
            <v>#N/A</v>
          </cell>
          <cell r="O1349" t="e">
            <v>#N/A</v>
          </cell>
          <cell r="P1349" t="e">
            <v>#N/A</v>
          </cell>
          <cell r="Q1349">
            <v>20.675000000000001</v>
          </cell>
          <cell r="R1349">
            <v>10.8992416666667</v>
          </cell>
          <cell r="S1349">
            <v>0.52717009270455628</v>
          </cell>
        </row>
        <row r="1350">
          <cell r="D1350" t="str">
            <v>1994Vietnam</v>
          </cell>
          <cell r="E1350" t="str">
            <v>Robusta</v>
          </cell>
          <cell r="F1350" t="str">
            <v>G</v>
          </cell>
          <cell r="G1350" t="e">
            <v>#N/A</v>
          </cell>
          <cell r="H1350" t="e">
            <v>#N/A</v>
          </cell>
          <cell r="I1350" t="e">
            <v>#N/A</v>
          </cell>
          <cell r="J1350" t="e">
            <v>#N/A</v>
          </cell>
          <cell r="K1350" t="e">
            <v>#N/A</v>
          </cell>
          <cell r="L1350" t="e">
            <v>#N/A</v>
          </cell>
          <cell r="M1350" t="e">
            <v>#N/A</v>
          </cell>
          <cell r="N1350" t="e">
            <v>#N/A</v>
          </cell>
          <cell r="O1350" t="e">
            <v>#N/A</v>
          </cell>
          <cell r="P1350" t="e">
            <v>#N/A</v>
          </cell>
          <cell r="Q1350">
            <v>20825</v>
          </cell>
          <cell r="R1350">
            <v>10965.666666666701</v>
          </cell>
          <cell r="S1350">
            <v>0.5265626250500216</v>
          </cell>
        </row>
        <row r="1351">
          <cell r="D1351" t="str">
            <v>2010Ethiopia, The Federal Dem. Rep. of</v>
          </cell>
          <cell r="E1351" t="str">
            <v>Arabica</v>
          </cell>
          <cell r="F1351" t="str">
            <v>G</v>
          </cell>
          <cell r="G1351" t="e">
            <v>#N/A</v>
          </cell>
          <cell r="H1351" t="e">
            <v>#N/A</v>
          </cell>
          <cell r="I1351" t="e">
            <v>#N/A</v>
          </cell>
          <cell r="J1351" t="e">
            <v>#N/A</v>
          </cell>
          <cell r="K1351" t="e">
            <v>#N/A</v>
          </cell>
          <cell r="L1351" t="e">
            <v>#N/A</v>
          </cell>
          <cell r="M1351" t="e">
            <v>#N/A</v>
          </cell>
          <cell r="N1351" t="e">
            <v>#N/A</v>
          </cell>
          <cell r="O1351" t="e">
            <v>#N/A</v>
          </cell>
          <cell r="P1351" t="e">
            <v>#N/A</v>
          </cell>
          <cell r="Q1351">
            <v>27.396666666666665</v>
          </cell>
          <cell r="R1351">
            <v>14.409589808006601</v>
          </cell>
          <cell r="S1351">
            <v>0.52596142382309041</v>
          </cell>
        </row>
        <row r="1352">
          <cell r="D1352" t="str">
            <v>1983Dominican Rep.</v>
          </cell>
          <cell r="E1352" t="str">
            <v>Arabica</v>
          </cell>
          <cell r="F1352" t="str">
            <v>G</v>
          </cell>
          <cell r="G1352" t="e">
            <v>#N/A</v>
          </cell>
          <cell r="H1352" t="e">
            <v>#N/A</v>
          </cell>
          <cell r="I1352" t="e">
            <v>#N/A</v>
          </cell>
          <cell r="J1352" t="e">
            <v>#N/A</v>
          </cell>
          <cell r="K1352" t="e">
            <v>#N/A</v>
          </cell>
          <cell r="L1352" t="e">
            <v>#N/A</v>
          </cell>
          <cell r="M1352" t="e">
            <v>#N/A</v>
          </cell>
          <cell r="N1352" t="e">
            <v>#N/A</v>
          </cell>
          <cell r="O1352" t="e">
            <v>#N/A</v>
          </cell>
          <cell r="P1352" t="e">
            <v>#N/A</v>
          </cell>
          <cell r="Q1352">
            <v>1.9033333333333327</v>
          </cell>
          <cell r="R1352">
            <v>0.99999999900000003</v>
          </cell>
          <cell r="S1352">
            <v>0.52539404500875675</v>
          </cell>
        </row>
        <row r="1353">
          <cell r="D1353" t="str">
            <v>2014Papua New Guinea</v>
          </cell>
          <cell r="E1353" t="str">
            <v>Arabica</v>
          </cell>
          <cell r="F1353" t="str">
            <v>G</v>
          </cell>
          <cell r="G1353" t="e">
            <v>#N/A</v>
          </cell>
          <cell r="H1353" t="e">
            <v>#N/A</v>
          </cell>
          <cell r="I1353" t="e">
            <v>#N/A</v>
          </cell>
          <cell r="J1353" t="e">
            <v>#N/A</v>
          </cell>
          <cell r="K1353" t="e">
            <v>#N/A</v>
          </cell>
          <cell r="L1353" t="e">
            <v>#N/A</v>
          </cell>
          <cell r="M1353" t="e">
            <v>#N/A</v>
          </cell>
          <cell r="N1353" t="e">
            <v>#N/A</v>
          </cell>
          <cell r="O1353" t="e">
            <v>#N/A</v>
          </cell>
          <cell r="P1353" t="e">
            <v>#N/A</v>
          </cell>
          <cell r="Q1353">
            <v>4.6924999999999999</v>
          </cell>
          <cell r="R1353">
            <v>2.4613849999999999</v>
          </cell>
          <cell r="S1353">
            <v>0.52453596164091632</v>
          </cell>
        </row>
        <row r="1354">
          <cell r="D1354" t="str">
            <v>1989Panama</v>
          </cell>
          <cell r="E1354" t="str">
            <v>Arabica</v>
          </cell>
          <cell r="F1354" t="str">
            <v>G</v>
          </cell>
          <cell r="G1354" t="e">
            <v>#N/A</v>
          </cell>
          <cell r="H1354" t="e">
            <v>#N/A</v>
          </cell>
          <cell r="I1354" t="e">
            <v>#N/A</v>
          </cell>
          <cell r="J1354" t="e">
            <v>#N/A</v>
          </cell>
          <cell r="K1354" t="e">
            <v>#N/A</v>
          </cell>
          <cell r="L1354" t="e">
            <v>#N/A</v>
          </cell>
          <cell r="M1354" t="e">
            <v>#N/A</v>
          </cell>
          <cell r="N1354" t="e">
            <v>#N/A</v>
          </cell>
          <cell r="O1354" t="e">
            <v>#N/A</v>
          </cell>
          <cell r="P1354" t="e">
            <v>#N/A</v>
          </cell>
          <cell r="Q1354">
            <v>1.9075</v>
          </cell>
          <cell r="R1354">
            <v>1</v>
          </cell>
          <cell r="S1354">
            <v>0.52424639580602883</v>
          </cell>
        </row>
        <row r="1355">
          <cell r="D1355" t="str">
            <v>1981Guinea</v>
          </cell>
          <cell r="E1355" t="str">
            <v>Robusta</v>
          </cell>
          <cell r="F1355" t="str">
            <v>G</v>
          </cell>
          <cell r="G1355" t="e">
            <v>#N/A</v>
          </cell>
          <cell r="H1355" t="e">
            <v>#N/A</v>
          </cell>
          <cell r="I1355" t="e">
            <v>#N/A</v>
          </cell>
          <cell r="J1355" t="e">
            <v>#N/A</v>
          </cell>
          <cell r="K1355" t="e">
            <v>#N/A</v>
          </cell>
          <cell r="L1355" t="e">
            <v>#N/A</v>
          </cell>
          <cell r="M1355" t="e">
            <v>#N/A</v>
          </cell>
          <cell r="N1355" t="e">
            <v>#N/A</v>
          </cell>
          <cell r="O1355" t="e">
            <v>#N/A</v>
          </cell>
          <cell r="P1355" t="e">
            <v>#N/A</v>
          </cell>
          <cell r="Q1355">
            <v>40</v>
          </cell>
          <cell r="R1355">
            <v>20.948117119166699</v>
          </cell>
          <cell r="S1355">
            <v>0.52370292797916751</v>
          </cell>
        </row>
        <row r="1356">
          <cell r="D1356" t="str">
            <v>2006Dominican Rep.</v>
          </cell>
          <cell r="E1356" t="str">
            <v>Arabica</v>
          </cell>
          <cell r="F1356" t="str">
            <v>G</v>
          </cell>
          <cell r="G1356" t="e">
            <v>#N/A</v>
          </cell>
          <cell r="H1356" t="e">
            <v>#N/A</v>
          </cell>
          <cell r="I1356" t="e">
            <v>#N/A</v>
          </cell>
          <cell r="J1356" t="e">
            <v>#N/A</v>
          </cell>
          <cell r="K1356" t="e">
            <v>#N/A</v>
          </cell>
          <cell r="L1356" t="e">
            <v>#N/A</v>
          </cell>
          <cell r="M1356" t="e">
            <v>#N/A</v>
          </cell>
          <cell r="N1356" t="e">
            <v>#N/A</v>
          </cell>
          <cell r="O1356" t="e">
            <v>#N/A</v>
          </cell>
          <cell r="P1356" t="e">
            <v>#N/A</v>
          </cell>
          <cell r="Q1356">
            <v>63.595833333333339</v>
          </cell>
          <cell r="R1356">
            <v>33.300035201722999</v>
          </cell>
          <cell r="S1356">
            <v>0.52361976337636895</v>
          </cell>
        </row>
        <row r="1357">
          <cell r="D1357" t="str">
            <v>1981Dominican Rep.</v>
          </cell>
          <cell r="E1357" t="str">
            <v>Arabica</v>
          </cell>
          <cell r="F1357" t="str">
            <v>G</v>
          </cell>
          <cell r="G1357" t="e">
            <v>#N/A</v>
          </cell>
          <cell r="H1357" t="e">
            <v>#N/A</v>
          </cell>
          <cell r="I1357" t="e">
            <v>#N/A</v>
          </cell>
          <cell r="J1357" t="e">
            <v>#N/A</v>
          </cell>
          <cell r="K1357" t="e">
            <v>#N/A</v>
          </cell>
          <cell r="L1357" t="e">
            <v>#N/A</v>
          </cell>
          <cell r="M1357" t="e">
            <v>#N/A</v>
          </cell>
          <cell r="N1357" t="e">
            <v>#N/A</v>
          </cell>
          <cell r="O1357" t="e">
            <v>#N/A</v>
          </cell>
          <cell r="P1357" t="e">
            <v>#N/A</v>
          </cell>
          <cell r="Q1357">
            <v>1.9108333333333334</v>
          </cell>
          <cell r="R1357">
            <v>0.99999999900000003</v>
          </cell>
          <cell r="S1357">
            <v>0.52333187911033585</v>
          </cell>
        </row>
        <row r="1358">
          <cell r="D1358" t="str">
            <v>2003Madagascar, Rep. of</v>
          </cell>
          <cell r="E1358" t="str">
            <v>Arabica</v>
          </cell>
          <cell r="F1358" t="str">
            <v>G</v>
          </cell>
          <cell r="G1358" t="e">
            <v>#N/A</v>
          </cell>
          <cell r="H1358" t="e">
            <v>#N/A</v>
          </cell>
          <cell r="I1358" t="e">
            <v>#N/A</v>
          </cell>
          <cell r="J1358" t="e">
            <v>#N/A</v>
          </cell>
          <cell r="K1358" t="e">
            <v>#N/A</v>
          </cell>
          <cell r="L1358" t="e">
            <v>#N/A</v>
          </cell>
          <cell r="M1358" t="e">
            <v>#N/A</v>
          </cell>
          <cell r="N1358" t="e">
            <v>#N/A</v>
          </cell>
          <cell r="O1358" t="e">
            <v>#N/A</v>
          </cell>
          <cell r="P1358" t="e">
            <v>#N/A</v>
          </cell>
          <cell r="Q1358">
            <v>2375</v>
          </cell>
          <cell r="R1358">
            <v>1238.32766666667</v>
          </cell>
          <cell r="S1358">
            <v>0.52140112280701889</v>
          </cell>
        </row>
        <row r="1359">
          <cell r="D1359" t="str">
            <v>2006Brazil</v>
          </cell>
          <cell r="E1359" t="str">
            <v>Arabica</v>
          </cell>
          <cell r="F1359" t="str">
            <v>G</v>
          </cell>
          <cell r="G1359" t="e">
            <v>#N/A</v>
          </cell>
          <cell r="H1359" t="e">
            <v>#N/A</v>
          </cell>
          <cell r="I1359" t="e">
            <v>#N/A</v>
          </cell>
          <cell r="J1359" t="e">
            <v>#N/A</v>
          </cell>
          <cell r="K1359" t="e">
            <v>#N/A</v>
          </cell>
          <cell r="L1359" t="e">
            <v>#N/A</v>
          </cell>
          <cell r="M1359" t="e">
            <v>#N/A</v>
          </cell>
          <cell r="N1359" t="e">
            <v>#N/A</v>
          </cell>
          <cell r="O1359" t="e">
            <v>#N/A</v>
          </cell>
          <cell r="P1359" t="e">
            <v>#N/A</v>
          </cell>
          <cell r="Q1359">
            <v>4.1733333333333338</v>
          </cell>
          <cell r="R1359">
            <v>2.17532666666667</v>
          </cell>
          <cell r="S1359">
            <v>0.52124440894568769</v>
          </cell>
        </row>
        <row r="1360">
          <cell r="D1360" t="str">
            <v>2005Brazil</v>
          </cell>
          <cell r="E1360" t="str">
            <v>Arabica</v>
          </cell>
          <cell r="F1360" t="str">
            <v>G</v>
          </cell>
          <cell r="G1360" t="e">
            <v>#N/A</v>
          </cell>
          <cell r="H1360" t="e">
            <v>#N/A</v>
          </cell>
          <cell r="I1360" t="e">
            <v>#N/A</v>
          </cell>
          <cell r="J1360" t="e">
            <v>#N/A</v>
          </cell>
          <cell r="K1360" t="e">
            <v>#N/A</v>
          </cell>
          <cell r="L1360" t="e">
            <v>#N/A</v>
          </cell>
          <cell r="M1360" t="e">
            <v>#N/A</v>
          </cell>
          <cell r="N1360" t="e">
            <v>#N/A</v>
          </cell>
          <cell r="O1360" t="e">
            <v>#N/A</v>
          </cell>
          <cell r="P1360" t="e">
            <v>#N/A</v>
          </cell>
          <cell r="Q1360">
            <v>4.6858333333333331</v>
          </cell>
          <cell r="R1360">
            <v>2.4343900362318802</v>
          </cell>
          <cell r="S1360">
            <v>0.5195212597329284</v>
          </cell>
        </row>
        <row r="1361">
          <cell r="D1361" t="str">
            <v>2016Ethiopia, The Federal Dem. Rep. of</v>
          </cell>
          <cell r="E1361" t="str">
            <v>Arabica</v>
          </cell>
          <cell r="F1361" t="str">
            <v>G</v>
          </cell>
          <cell r="G1361" t="e">
            <v>#N/A</v>
          </cell>
          <cell r="H1361" t="e">
            <v>#N/A</v>
          </cell>
          <cell r="I1361" t="e">
            <v>#N/A</v>
          </cell>
          <cell r="J1361" t="e">
            <v>#N/A</v>
          </cell>
          <cell r="K1361" t="e">
            <v>#N/A</v>
          </cell>
          <cell r="L1361" t="e">
            <v>#N/A</v>
          </cell>
          <cell r="M1361" t="e">
            <v>#N/A</v>
          </cell>
          <cell r="N1361" t="e">
            <v>#N/A</v>
          </cell>
          <cell r="O1361" t="e">
            <v>#N/A</v>
          </cell>
          <cell r="P1361" t="e">
            <v>#N/A</v>
          </cell>
          <cell r="Q1361">
            <v>41.843333333333334</v>
          </cell>
          <cell r="R1361">
            <v>21.731547222222201</v>
          </cell>
          <cell r="S1361">
            <v>0.51935506784566721</v>
          </cell>
        </row>
        <row r="1362">
          <cell r="D1362" t="str">
            <v>1982Guatemala</v>
          </cell>
          <cell r="E1362" t="str">
            <v>Arabica</v>
          </cell>
          <cell r="F1362" t="str">
            <v>G</v>
          </cell>
          <cell r="G1362" t="e">
            <v>#N/A</v>
          </cell>
          <cell r="H1362" t="e">
            <v>#N/A</v>
          </cell>
          <cell r="I1362" t="e">
            <v>#N/A</v>
          </cell>
          <cell r="J1362" t="e">
            <v>#N/A</v>
          </cell>
          <cell r="K1362" t="e">
            <v>#N/A</v>
          </cell>
          <cell r="L1362" t="e">
            <v>#N/A</v>
          </cell>
          <cell r="M1362" t="e">
            <v>#N/A</v>
          </cell>
          <cell r="N1362" t="e">
            <v>#N/A</v>
          </cell>
          <cell r="O1362" t="e">
            <v>#N/A</v>
          </cell>
          <cell r="P1362" t="e">
            <v>#N/A</v>
          </cell>
          <cell r="Q1362">
            <v>1.9275000000000002</v>
          </cell>
          <cell r="R1362">
            <v>0.99999999900000003</v>
          </cell>
          <cell r="S1362">
            <v>0.5188067439688715</v>
          </cell>
        </row>
        <row r="1363">
          <cell r="D1363" t="str">
            <v>1983Guinea</v>
          </cell>
          <cell r="E1363" t="str">
            <v>Robusta</v>
          </cell>
          <cell r="F1363" t="str">
            <v>G</v>
          </cell>
          <cell r="G1363" t="e">
            <v>#N/A</v>
          </cell>
          <cell r="H1363" t="e">
            <v>#N/A</v>
          </cell>
          <cell r="I1363" t="e">
            <v>#N/A</v>
          </cell>
          <cell r="J1363" t="e">
            <v>#N/A</v>
          </cell>
          <cell r="K1363" t="e">
            <v>#N/A</v>
          </cell>
          <cell r="L1363" t="e">
            <v>#N/A</v>
          </cell>
          <cell r="M1363" t="e">
            <v>#N/A</v>
          </cell>
          <cell r="N1363" t="e">
            <v>#N/A</v>
          </cell>
          <cell r="O1363" t="e">
            <v>#N/A</v>
          </cell>
          <cell r="P1363" t="e">
            <v>#N/A</v>
          </cell>
          <cell r="Q1363">
            <v>44.583333333333336</v>
          </cell>
          <cell r="R1363">
            <v>23.095183975000001</v>
          </cell>
          <cell r="S1363">
            <v>0.51802281813084117</v>
          </cell>
        </row>
        <row r="1364">
          <cell r="D1364" t="str">
            <v>2007Dominican Rep.</v>
          </cell>
          <cell r="E1364" t="str">
            <v>Arabica</v>
          </cell>
          <cell r="F1364" t="str">
            <v>G</v>
          </cell>
          <cell r="G1364" t="e">
            <v>#N/A</v>
          </cell>
          <cell r="H1364" t="e">
            <v>#N/A</v>
          </cell>
          <cell r="I1364" t="e">
            <v>#N/A</v>
          </cell>
          <cell r="J1364" t="e">
            <v>#N/A</v>
          </cell>
          <cell r="K1364" t="e">
            <v>#N/A</v>
          </cell>
          <cell r="L1364" t="e">
            <v>#N/A</v>
          </cell>
          <cell r="M1364" t="e">
            <v>#N/A</v>
          </cell>
          <cell r="N1364" t="e">
            <v>#N/A</v>
          </cell>
          <cell r="O1364" t="e">
            <v>#N/A</v>
          </cell>
          <cell r="P1364" t="e">
            <v>#N/A</v>
          </cell>
          <cell r="Q1364">
            <v>64.042500000000004</v>
          </cell>
          <cell r="R1364">
            <v>33.171870575549498</v>
          </cell>
          <cell r="S1364">
            <v>0.51796651560369278</v>
          </cell>
        </row>
        <row r="1365">
          <cell r="D1365" t="str">
            <v>2010Uganda</v>
          </cell>
          <cell r="E1365" t="str">
            <v>Arabica</v>
          </cell>
          <cell r="F1365" t="str">
            <v>G</v>
          </cell>
          <cell r="G1365" t="e">
            <v>#N/A</v>
          </cell>
          <cell r="H1365" t="e">
            <v>#N/A</v>
          </cell>
          <cell r="I1365" t="e">
            <v>#N/A</v>
          </cell>
          <cell r="J1365" t="e">
            <v>#N/A</v>
          </cell>
          <cell r="K1365" t="e">
            <v>#N/A</v>
          </cell>
          <cell r="L1365" t="e">
            <v>#N/A</v>
          </cell>
          <cell r="M1365" t="e">
            <v>#N/A</v>
          </cell>
          <cell r="N1365" t="e">
            <v>#N/A</v>
          </cell>
          <cell r="O1365" t="e">
            <v>#N/A</v>
          </cell>
          <cell r="P1365" t="e">
            <v>#N/A</v>
          </cell>
          <cell r="Q1365">
            <v>4204.166666666667</v>
          </cell>
          <cell r="R1365">
            <v>2177.5575068335802</v>
          </cell>
          <cell r="S1365">
            <v>0.51795223155605474</v>
          </cell>
        </row>
        <row r="1366">
          <cell r="D1366" t="str">
            <v>2013Philippines</v>
          </cell>
          <cell r="E1366" t="str">
            <v>Robusta</v>
          </cell>
          <cell r="F1366" t="str">
            <v>G</v>
          </cell>
          <cell r="G1366" t="e">
            <v>#N/A</v>
          </cell>
          <cell r="H1366" t="e">
            <v>#N/A</v>
          </cell>
          <cell r="I1366" t="e">
            <v>#N/A</v>
          </cell>
          <cell r="J1366" t="e">
            <v>#N/A</v>
          </cell>
          <cell r="K1366" t="e">
            <v>#N/A</v>
          </cell>
          <cell r="L1366" t="e">
            <v>#N/A</v>
          </cell>
          <cell r="M1366" t="e">
            <v>#N/A</v>
          </cell>
          <cell r="N1366" t="e">
            <v>#N/A</v>
          </cell>
          <cell r="O1366" t="e">
            <v>#N/A</v>
          </cell>
          <cell r="P1366" t="e">
            <v>#N/A</v>
          </cell>
          <cell r="Q1366">
            <v>81.951666666666668</v>
          </cell>
          <cell r="R1366">
            <v>42.446184830673999</v>
          </cell>
          <cell r="S1366">
            <v>0.51794169120832201</v>
          </cell>
        </row>
        <row r="1367">
          <cell r="D1367" t="str">
            <v>2015India</v>
          </cell>
          <cell r="E1367" t="str">
            <v>Robusta</v>
          </cell>
          <cell r="F1367" t="str">
            <v>G</v>
          </cell>
          <cell r="G1367" t="e">
            <v>#N/A</v>
          </cell>
          <cell r="H1367" t="e">
            <v>#N/A</v>
          </cell>
          <cell r="I1367" t="e">
            <v>#N/A</v>
          </cell>
          <cell r="J1367" t="e">
            <v>#N/A</v>
          </cell>
          <cell r="K1367" t="e">
            <v>#N/A</v>
          </cell>
          <cell r="L1367" t="e">
            <v>#N/A</v>
          </cell>
          <cell r="M1367" t="e">
            <v>#N/A</v>
          </cell>
          <cell r="N1367" t="e">
            <v>#N/A</v>
          </cell>
          <cell r="O1367" t="e">
            <v>#N/A</v>
          </cell>
          <cell r="P1367" t="e">
            <v>#N/A</v>
          </cell>
          <cell r="Q1367">
            <v>124.06833333333331</v>
          </cell>
          <cell r="R1367">
            <v>64.151944463278596</v>
          </cell>
          <cell r="S1367">
            <v>0.51706944664858301</v>
          </cell>
        </row>
        <row r="1368">
          <cell r="D1368" t="str">
            <v>1988Honduras</v>
          </cell>
          <cell r="E1368" t="str">
            <v>Arabica</v>
          </cell>
          <cell r="F1368" t="str">
            <v>G</v>
          </cell>
          <cell r="G1368" t="e">
            <v>#N/A</v>
          </cell>
          <cell r="H1368" t="e">
            <v>#N/A</v>
          </cell>
          <cell r="I1368" t="e">
            <v>#N/A</v>
          </cell>
          <cell r="J1368" t="e">
            <v>#N/A</v>
          </cell>
          <cell r="K1368" t="e">
            <v>#N/A</v>
          </cell>
          <cell r="L1368" t="e">
            <v>#N/A</v>
          </cell>
          <cell r="M1368" t="e">
            <v>#N/A</v>
          </cell>
          <cell r="N1368" t="e">
            <v>#N/A</v>
          </cell>
          <cell r="O1368" t="e">
            <v>#N/A</v>
          </cell>
          <cell r="P1368" t="e">
            <v>#N/A</v>
          </cell>
          <cell r="Q1368">
            <v>3.8691666666666671</v>
          </cell>
          <cell r="R1368">
            <v>2</v>
          </cell>
          <cell r="S1368">
            <v>0.51690717208701265</v>
          </cell>
        </row>
        <row r="1369">
          <cell r="D1369" t="str">
            <v>2008Philippines</v>
          </cell>
          <cell r="E1369" t="str">
            <v>Robusta</v>
          </cell>
          <cell r="F1369" t="str">
            <v>G</v>
          </cell>
          <cell r="G1369" t="e">
            <v>#N/A</v>
          </cell>
          <cell r="H1369" t="e">
            <v>#N/A</v>
          </cell>
          <cell r="I1369" t="e">
            <v>#N/A</v>
          </cell>
          <cell r="J1369" t="e">
            <v>#N/A</v>
          </cell>
          <cell r="K1369" t="e">
            <v>#N/A</v>
          </cell>
          <cell r="L1369" t="e">
            <v>#N/A</v>
          </cell>
          <cell r="M1369" t="e">
            <v>#N/A</v>
          </cell>
          <cell r="N1369" t="e">
            <v>#N/A</v>
          </cell>
          <cell r="O1369" t="e">
            <v>#N/A</v>
          </cell>
          <cell r="P1369" t="e">
            <v>#N/A</v>
          </cell>
          <cell r="Q1369">
            <v>85.864166666666662</v>
          </cell>
          <cell r="R1369">
            <v>44.323287609410002</v>
          </cell>
          <cell r="S1369">
            <v>0.51620238488399317</v>
          </cell>
        </row>
        <row r="1370">
          <cell r="D1370" t="str">
            <v>1999Cameroon</v>
          </cell>
          <cell r="E1370" t="str">
            <v>Arabica</v>
          </cell>
          <cell r="F1370" t="str">
            <v>G</v>
          </cell>
          <cell r="G1370" t="e">
            <v>#N/A</v>
          </cell>
          <cell r="H1370" t="e">
            <v>#N/A</v>
          </cell>
          <cell r="I1370" t="e">
            <v>#N/A</v>
          </cell>
          <cell r="J1370" t="e">
            <v>#N/A</v>
          </cell>
          <cell r="K1370" t="e">
            <v>#N/A</v>
          </cell>
          <cell r="L1370" t="e">
            <v>#N/A</v>
          </cell>
          <cell r="M1370" t="e">
            <v>#N/A</v>
          </cell>
          <cell r="N1370" t="e">
            <v>#N/A</v>
          </cell>
          <cell r="O1370" t="e">
            <v>#N/A</v>
          </cell>
          <cell r="P1370" t="e">
            <v>#N/A</v>
          </cell>
          <cell r="Q1370">
            <v>1192.5</v>
          </cell>
          <cell r="R1370">
            <v>615.47334931916396</v>
          </cell>
          <cell r="S1370">
            <v>0.5161202090726742</v>
          </cell>
        </row>
        <row r="1371">
          <cell r="D1371" t="str">
            <v>2012Vietnam</v>
          </cell>
          <cell r="E1371" t="str">
            <v>Robusta</v>
          </cell>
          <cell r="F1371" t="str">
            <v>G</v>
          </cell>
          <cell r="G1371">
            <v>7.67</v>
          </cell>
          <cell r="H1371">
            <v>7.665</v>
          </cell>
          <cell r="I1371">
            <v>7.17</v>
          </cell>
          <cell r="J1371">
            <v>7.33</v>
          </cell>
          <cell r="K1371">
            <v>7.875</v>
          </cell>
          <cell r="L1371">
            <v>7.25</v>
          </cell>
          <cell r="M1371">
            <v>10</v>
          </cell>
          <cell r="N1371">
            <v>10</v>
          </cell>
          <cell r="O1371">
            <v>10</v>
          </cell>
          <cell r="P1371">
            <v>7.5449999999999999</v>
          </cell>
          <cell r="Q1371">
            <v>40391.666666666664</v>
          </cell>
          <cell r="R1371">
            <v>20828</v>
          </cell>
          <cell r="S1371">
            <v>0.51565091809366626</v>
          </cell>
        </row>
        <row r="1372">
          <cell r="D1372" t="str">
            <v>2005Dominican Rep.</v>
          </cell>
          <cell r="E1372" t="str">
            <v>Arabica</v>
          </cell>
          <cell r="F1372" t="str">
            <v>G</v>
          </cell>
          <cell r="G1372" t="e">
            <v>#N/A</v>
          </cell>
          <cell r="H1372" t="e">
            <v>#N/A</v>
          </cell>
          <cell r="I1372" t="e">
            <v>#N/A</v>
          </cell>
          <cell r="J1372" t="e">
            <v>#N/A</v>
          </cell>
          <cell r="K1372" t="e">
            <v>#N/A</v>
          </cell>
          <cell r="L1372" t="e">
            <v>#N/A</v>
          </cell>
          <cell r="M1372" t="e">
            <v>#N/A</v>
          </cell>
          <cell r="N1372" t="e">
            <v>#N/A</v>
          </cell>
          <cell r="O1372" t="e">
            <v>#N/A</v>
          </cell>
          <cell r="P1372" t="e">
            <v>#N/A</v>
          </cell>
          <cell r="Q1372">
            <v>58.797500000000007</v>
          </cell>
          <cell r="R1372">
            <v>30.282808177008199</v>
          </cell>
          <cell r="S1372">
            <v>0.51503564228084864</v>
          </cell>
        </row>
        <row r="1373">
          <cell r="D1373" t="str">
            <v>1995Costa Rica</v>
          </cell>
          <cell r="E1373" t="str">
            <v>Arabica</v>
          </cell>
          <cell r="F1373" t="str">
            <v>G</v>
          </cell>
          <cell r="G1373" t="e">
            <v>#N/A</v>
          </cell>
          <cell r="H1373" t="e">
            <v>#N/A</v>
          </cell>
          <cell r="I1373" t="e">
            <v>#N/A</v>
          </cell>
          <cell r="J1373" t="e">
            <v>#N/A</v>
          </cell>
          <cell r="K1373" t="e">
            <v>#N/A</v>
          </cell>
          <cell r="L1373" t="e">
            <v>#N/A</v>
          </cell>
          <cell r="M1373" t="e">
            <v>#N/A</v>
          </cell>
          <cell r="N1373" t="e">
            <v>#N/A</v>
          </cell>
          <cell r="O1373" t="e">
            <v>#N/A</v>
          </cell>
          <cell r="P1373" t="e">
            <v>#N/A</v>
          </cell>
          <cell r="Q1373">
            <v>350.05500000000006</v>
          </cell>
          <cell r="R1373">
            <v>179.729166666667</v>
          </cell>
          <cell r="S1373">
            <v>0.5134312227126222</v>
          </cell>
        </row>
        <row r="1374">
          <cell r="D1374" t="str">
            <v>1988India</v>
          </cell>
          <cell r="E1374" t="str">
            <v>Arabica</v>
          </cell>
          <cell r="F1374" t="str">
            <v>G</v>
          </cell>
          <cell r="G1374" t="e">
            <v>#N/A</v>
          </cell>
          <cell r="H1374" t="e">
            <v>#N/A</v>
          </cell>
          <cell r="I1374" t="e">
            <v>#N/A</v>
          </cell>
          <cell r="J1374" t="e">
            <v>#N/A</v>
          </cell>
          <cell r="K1374" t="e">
            <v>#N/A</v>
          </cell>
          <cell r="L1374" t="e">
            <v>#N/A</v>
          </cell>
          <cell r="M1374" t="e">
            <v>#N/A</v>
          </cell>
          <cell r="N1374" t="e">
            <v>#N/A</v>
          </cell>
          <cell r="O1374" t="e">
            <v>#N/A</v>
          </cell>
          <cell r="P1374" t="e">
            <v>#N/A</v>
          </cell>
          <cell r="Q1374">
            <v>27.152500000000003</v>
          </cell>
          <cell r="R1374">
            <v>13.9170833333333</v>
          </cell>
          <cell r="S1374">
            <v>0.51255255808243438</v>
          </cell>
        </row>
        <row r="1375">
          <cell r="D1375" t="str">
            <v>1995Thailand</v>
          </cell>
          <cell r="E1375" t="str">
            <v>Robusta</v>
          </cell>
          <cell r="F1375" t="str">
            <v>G</v>
          </cell>
          <cell r="G1375" t="e">
            <v>#N/A</v>
          </cell>
          <cell r="H1375" t="e">
            <v>#N/A</v>
          </cell>
          <cell r="I1375" t="e">
            <v>#N/A</v>
          </cell>
          <cell r="J1375" t="e">
            <v>#N/A</v>
          </cell>
          <cell r="K1375" t="e">
            <v>#N/A</v>
          </cell>
          <cell r="L1375" t="e">
            <v>#N/A</v>
          </cell>
          <cell r="M1375" t="e">
            <v>#N/A</v>
          </cell>
          <cell r="N1375" t="e">
            <v>#N/A</v>
          </cell>
          <cell r="O1375" t="e">
            <v>#N/A</v>
          </cell>
          <cell r="P1375" t="e">
            <v>#N/A</v>
          </cell>
          <cell r="Q1375">
            <v>48.739999999999995</v>
          </cell>
          <cell r="R1375">
            <v>24.915175704072599</v>
          </cell>
          <cell r="S1375">
            <v>0.51118538580370543</v>
          </cell>
        </row>
        <row r="1376">
          <cell r="D1376" t="str">
            <v>1979Panama</v>
          </cell>
          <cell r="E1376" t="str">
            <v>Arabica</v>
          </cell>
          <cell r="F1376" t="str">
            <v>G</v>
          </cell>
          <cell r="G1376" t="e">
            <v>#N/A</v>
          </cell>
          <cell r="H1376" t="e">
            <v>#N/A</v>
          </cell>
          <cell r="I1376" t="e">
            <v>#N/A</v>
          </cell>
          <cell r="J1376" t="e">
            <v>#N/A</v>
          </cell>
          <cell r="K1376" t="e">
            <v>#N/A</v>
          </cell>
          <cell r="L1376" t="e">
            <v>#N/A</v>
          </cell>
          <cell r="M1376" t="e">
            <v>#N/A</v>
          </cell>
          <cell r="N1376" t="e">
            <v>#N/A</v>
          </cell>
          <cell r="O1376" t="e">
            <v>#N/A</v>
          </cell>
          <cell r="P1376" t="e">
            <v>#N/A</v>
          </cell>
          <cell r="Q1376">
            <v>1.9600000000000006</v>
          </cell>
          <cell r="R1376">
            <v>1</v>
          </cell>
          <cell r="S1376">
            <v>0.51020408163265285</v>
          </cell>
        </row>
        <row r="1377">
          <cell r="D1377" t="str">
            <v>1980Panama</v>
          </cell>
          <cell r="E1377" t="str">
            <v>Arabica</v>
          </cell>
          <cell r="F1377" t="str">
            <v>G</v>
          </cell>
          <cell r="G1377" t="e">
            <v>#N/A</v>
          </cell>
          <cell r="H1377" t="e">
            <v>#N/A</v>
          </cell>
          <cell r="I1377" t="e">
            <v>#N/A</v>
          </cell>
          <cell r="J1377" t="e">
            <v>#N/A</v>
          </cell>
          <cell r="K1377" t="e">
            <v>#N/A</v>
          </cell>
          <cell r="L1377" t="e">
            <v>#N/A</v>
          </cell>
          <cell r="M1377" t="e">
            <v>#N/A</v>
          </cell>
          <cell r="N1377" t="e">
            <v>#N/A</v>
          </cell>
          <cell r="O1377" t="e">
            <v>#N/A</v>
          </cell>
          <cell r="P1377" t="e">
            <v>#N/A</v>
          </cell>
          <cell r="Q1377">
            <v>1.9600000000000006</v>
          </cell>
          <cell r="R1377">
            <v>1</v>
          </cell>
          <cell r="S1377">
            <v>0.51020408163265285</v>
          </cell>
        </row>
        <row r="1378">
          <cell r="D1378" t="str">
            <v>1981Panama</v>
          </cell>
          <cell r="E1378" t="str">
            <v>Arabica</v>
          </cell>
          <cell r="F1378" t="str">
            <v>G</v>
          </cell>
          <cell r="G1378" t="e">
            <v>#N/A</v>
          </cell>
          <cell r="H1378" t="e">
            <v>#N/A</v>
          </cell>
          <cell r="I1378" t="e">
            <v>#N/A</v>
          </cell>
          <cell r="J1378" t="e">
            <v>#N/A</v>
          </cell>
          <cell r="K1378" t="e">
            <v>#N/A</v>
          </cell>
          <cell r="L1378" t="e">
            <v>#N/A</v>
          </cell>
          <cell r="M1378" t="e">
            <v>#N/A</v>
          </cell>
          <cell r="N1378" t="e">
            <v>#N/A</v>
          </cell>
          <cell r="O1378" t="e">
            <v>#N/A</v>
          </cell>
          <cell r="P1378" t="e">
            <v>#N/A</v>
          </cell>
          <cell r="Q1378">
            <v>1.9600000000000006</v>
          </cell>
          <cell r="R1378">
            <v>1</v>
          </cell>
          <cell r="S1378">
            <v>0.51020408163265285</v>
          </cell>
        </row>
        <row r="1379">
          <cell r="D1379" t="str">
            <v>1982Panama</v>
          </cell>
          <cell r="E1379" t="str">
            <v>Arabica</v>
          </cell>
          <cell r="F1379" t="str">
            <v>G</v>
          </cell>
          <cell r="G1379" t="e">
            <v>#N/A</v>
          </cell>
          <cell r="H1379" t="e">
            <v>#N/A</v>
          </cell>
          <cell r="I1379" t="e">
            <v>#N/A</v>
          </cell>
          <cell r="J1379" t="e">
            <v>#N/A</v>
          </cell>
          <cell r="K1379" t="e">
            <v>#N/A</v>
          </cell>
          <cell r="L1379" t="e">
            <v>#N/A</v>
          </cell>
          <cell r="M1379" t="e">
            <v>#N/A</v>
          </cell>
          <cell r="N1379" t="e">
            <v>#N/A</v>
          </cell>
          <cell r="O1379" t="e">
            <v>#N/A</v>
          </cell>
          <cell r="P1379" t="e">
            <v>#N/A</v>
          </cell>
          <cell r="Q1379">
            <v>1.9600000000000006</v>
          </cell>
          <cell r="R1379">
            <v>1</v>
          </cell>
          <cell r="S1379">
            <v>0.51020408163265285</v>
          </cell>
        </row>
        <row r="1380">
          <cell r="D1380" t="str">
            <v>1983Panama</v>
          </cell>
          <cell r="E1380" t="str">
            <v>Arabica</v>
          </cell>
          <cell r="F1380" t="str">
            <v>G</v>
          </cell>
          <cell r="G1380" t="e">
            <v>#N/A</v>
          </cell>
          <cell r="H1380" t="e">
            <v>#N/A</v>
          </cell>
          <cell r="I1380" t="e">
            <v>#N/A</v>
          </cell>
          <cell r="J1380" t="e">
            <v>#N/A</v>
          </cell>
          <cell r="K1380" t="e">
            <v>#N/A</v>
          </cell>
          <cell r="L1380" t="e">
            <v>#N/A</v>
          </cell>
          <cell r="M1380" t="e">
            <v>#N/A</v>
          </cell>
          <cell r="N1380" t="e">
            <v>#N/A</v>
          </cell>
          <cell r="O1380" t="e">
            <v>#N/A</v>
          </cell>
          <cell r="P1380" t="e">
            <v>#N/A</v>
          </cell>
          <cell r="Q1380">
            <v>1.9600000000000006</v>
          </cell>
          <cell r="R1380">
            <v>1</v>
          </cell>
          <cell r="S1380">
            <v>0.51020408163265285</v>
          </cell>
        </row>
        <row r="1381">
          <cell r="D1381" t="str">
            <v>1984Panama</v>
          </cell>
          <cell r="E1381" t="str">
            <v>Arabica</v>
          </cell>
          <cell r="F1381" t="str">
            <v>G</v>
          </cell>
          <cell r="G1381" t="e">
            <v>#N/A</v>
          </cell>
          <cell r="H1381" t="e">
            <v>#N/A</v>
          </cell>
          <cell r="I1381" t="e">
            <v>#N/A</v>
          </cell>
          <cell r="J1381" t="e">
            <v>#N/A</v>
          </cell>
          <cell r="K1381" t="e">
            <v>#N/A</v>
          </cell>
          <cell r="L1381" t="e">
            <v>#N/A</v>
          </cell>
          <cell r="M1381" t="e">
            <v>#N/A</v>
          </cell>
          <cell r="N1381" t="e">
            <v>#N/A</v>
          </cell>
          <cell r="O1381" t="e">
            <v>#N/A</v>
          </cell>
          <cell r="P1381" t="e">
            <v>#N/A</v>
          </cell>
          <cell r="Q1381">
            <v>1.9600000000000006</v>
          </cell>
          <cell r="R1381">
            <v>1</v>
          </cell>
          <cell r="S1381">
            <v>0.51020408163265285</v>
          </cell>
        </row>
        <row r="1382">
          <cell r="D1382" t="str">
            <v>1977Tanzania, United Rep. of</v>
          </cell>
          <cell r="E1382" t="str">
            <v>Arabica</v>
          </cell>
          <cell r="F1382" t="str">
            <v>P</v>
          </cell>
          <cell r="G1382" t="e">
            <v>#N/A</v>
          </cell>
          <cell r="H1382" t="e">
            <v>#N/A</v>
          </cell>
          <cell r="I1382" t="e">
            <v>#N/A</v>
          </cell>
          <cell r="J1382" t="e">
            <v>#N/A</v>
          </cell>
          <cell r="K1382" t="e">
            <v>#N/A</v>
          </cell>
          <cell r="L1382" t="e">
            <v>#N/A</v>
          </cell>
          <cell r="M1382" t="e">
            <v>#N/A</v>
          </cell>
          <cell r="N1382" t="e">
            <v>#N/A</v>
          </cell>
          <cell r="O1382" t="e">
            <v>#N/A</v>
          </cell>
          <cell r="P1382" t="e">
            <v>#N/A</v>
          </cell>
          <cell r="Q1382">
            <v>16.25</v>
          </cell>
          <cell r="R1382">
            <v>8.2892083324999994</v>
          </cell>
          <cell r="S1382">
            <v>0.51010512815384612</v>
          </cell>
        </row>
        <row r="1383">
          <cell r="D1383" t="str">
            <v>2008Vietnam</v>
          </cell>
          <cell r="E1383" t="str">
            <v>Robusta</v>
          </cell>
          <cell r="F1383" t="str">
            <v>G</v>
          </cell>
          <cell r="G1383" t="e">
            <v>#N/A</v>
          </cell>
          <cell r="H1383" t="e">
            <v>#N/A</v>
          </cell>
          <cell r="I1383" t="e">
            <v>#N/A</v>
          </cell>
          <cell r="J1383" t="e">
            <v>#N/A</v>
          </cell>
          <cell r="K1383" t="e">
            <v>#N/A</v>
          </cell>
          <cell r="L1383" t="e">
            <v>#N/A</v>
          </cell>
          <cell r="M1383" t="e">
            <v>#N/A</v>
          </cell>
          <cell r="N1383" t="e">
            <v>#N/A</v>
          </cell>
          <cell r="O1383" t="e">
            <v>#N/A</v>
          </cell>
          <cell r="P1383" t="e">
            <v>#N/A</v>
          </cell>
          <cell r="Q1383">
            <v>32008.333333333332</v>
          </cell>
          <cell r="R1383">
            <v>16302.25</v>
          </cell>
          <cell r="S1383">
            <v>0.50931267898984645</v>
          </cell>
        </row>
        <row r="1384">
          <cell r="D1384" t="str">
            <v>2006Costa Rica</v>
          </cell>
          <cell r="E1384" t="str">
            <v>Arabica</v>
          </cell>
          <cell r="F1384" t="str">
            <v>G</v>
          </cell>
          <cell r="G1384" t="e">
            <v>#N/A</v>
          </cell>
          <cell r="H1384" t="e">
            <v>#N/A</v>
          </cell>
          <cell r="I1384" t="e">
            <v>#N/A</v>
          </cell>
          <cell r="J1384" t="e">
            <v>#N/A</v>
          </cell>
          <cell r="K1384" t="e">
            <v>#N/A</v>
          </cell>
          <cell r="L1384" t="e">
            <v>#N/A</v>
          </cell>
          <cell r="M1384" t="e">
            <v>#N/A</v>
          </cell>
          <cell r="N1384" t="e">
            <v>#N/A</v>
          </cell>
          <cell r="O1384" t="e">
            <v>#N/A</v>
          </cell>
          <cell r="P1384" t="e">
            <v>#N/A</v>
          </cell>
          <cell r="Q1384">
            <v>1008.1350000000001</v>
          </cell>
          <cell r="R1384">
            <v>511.30181794034797</v>
          </cell>
          <cell r="S1384">
            <v>0.50717594165498459</v>
          </cell>
        </row>
        <row r="1385">
          <cell r="D1385" t="str">
            <v>1976Dominican Rep.</v>
          </cell>
          <cell r="E1385" t="str">
            <v>Arabica</v>
          </cell>
          <cell r="F1385" t="str">
            <v>G</v>
          </cell>
          <cell r="G1385" t="e">
            <v>#N/A</v>
          </cell>
          <cell r="H1385" t="e">
            <v>#N/A</v>
          </cell>
          <cell r="I1385" t="e">
            <v>#N/A</v>
          </cell>
          <cell r="J1385" t="e">
            <v>#N/A</v>
          </cell>
          <cell r="K1385" t="e">
            <v>#N/A</v>
          </cell>
          <cell r="L1385" t="e">
            <v>#N/A</v>
          </cell>
          <cell r="M1385" t="e">
            <v>#N/A</v>
          </cell>
          <cell r="N1385" t="e">
            <v>#N/A</v>
          </cell>
          <cell r="O1385" t="e">
            <v>#N/A</v>
          </cell>
          <cell r="P1385" t="e">
            <v>#N/A</v>
          </cell>
          <cell r="Q1385">
            <v>1.9758333333333331</v>
          </cell>
          <cell r="R1385">
            <v>0.99999999900000003</v>
          </cell>
          <cell r="S1385">
            <v>0.50611556254744838</v>
          </cell>
        </row>
        <row r="1386">
          <cell r="D1386" t="str">
            <v>1986Papua New Guinea</v>
          </cell>
          <cell r="E1386" t="str">
            <v>Robusta</v>
          </cell>
          <cell r="F1386" t="str">
            <v>G</v>
          </cell>
          <cell r="G1386" t="e">
            <v>#N/A</v>
          </cell>
          <cell r="H1386" t="e">
            <v>#N/A</v>
          </cell>
          <cell r="I1386" t="e">
            <v>#N/A</v>
          </cell>
          <cell r="J1386" t="e">
            <v>#N/A</v>
          </cell>
          <cell r="K1386" t="e">
            <v>#N/A</v>
          </cell>
          <cell r="L1386" t="e">
            <v>#N/A</v>
          </cell>
          <cell r="M1386" t="e">
            <v>#N/A</v>
          </cell>
          <cell r="N1386" t="e">
            <v>#N/A</v>
          </cell>
          <cell r="O1386" t="e">
            <v>#N/A</v>
          </cell>
          <cell r="P1386" t="e">
            <v>#N/A</v>
          </cell>
          <cell r="Q1386">
            <v>1.92</v>
          </cell>
          <cell r="R1386">
            <v>0.97141416666666702</v>
          </cell>
          <cell r="S1386">
            <v>0.50594487847222247</v>
          </cell>
        </row>
        <row r="1387">
          <cell r="D1387" t="str">
            <v>2013Vietnam</v>
          </cell>
          <cell r="E1387" t="str">
            <v>Robusta</v>
          </cell>
          <cell r="F1387" t="str">
            <v>G</v>
          </cell>
          <cell r="G1387">
            <v>6.75</v>
          </cell>
          <cell r="H1387">
            <v>6.67</v>
          </cell>
          <cell r="I1387">
            <v>6.5</v>
          </cell>
          <cell r="J1387">
            <v>6.83</v>
          </cell>
          <cell r="K1387">
            <v>6.67</v>
          </cell>
          <cell r="L1387">
            <v>6.92</v>
          </cell>
          <cell r="M1387">
            <v>9.33</v>
          </cell>
          <cell r="N1387">
            <v>9.33</v>
          </cell>
          <cell r="O1387">
            <v>6.83</v>
          </cell>
          <cell r="P1387">
            <v>7.92</v>
          </cell>
          <cell r="Q1387">
            <v>41433.333333333336</v>
          </cell>
          <cell r="R1387">
            <v>20933.416666666701</v>
          </cell>
          <cell r="S1387">
            <v>0.50523129525341992</v>
          </cell>
        </row>
        <row r="1388">
          <cell r="D1388" t="str">
            <v>1979Guatemala</v>
          </cell>
          <cell r="E1388" t="str">
            <v>Arabica</v>
          </cell>
          <cell r="F1388" t="str">
            <v>G</v>
          </cell>
          <cell r="G1388" t="e">
            <v>#N/A</v>
          </cell>
          <cell r="H1388" t="e">
            <v>#N/A</v>
          </cell>
          <cell r="I1388" t="e">
            <v>#N/A</v>
          </cell>
          <cell r="J1388" t="e">
            <v>#N/A</v>
          </cell>
          <cell r="K1388" t="e">
            <v>#N/A</v>
          </cell>
          <cell r="L1388" t="e">
            <v>#N/A</v>
          </cell>
          <cell r="M1388" t="e">
            <v>#N/A</v>
          </cell>
          <cell r="N1388" t="e">
            <v>#N/A</v>
          </cell>
          <cell r="O1388" t="e">
            <v>#N/A</v>
          </cell>
          <cell r="P1388" t="e">
            <v>#N/A</v>
          </cell>
          <cell r="Q1388">
            <v>1.9816666666666671</v>
          </cell>
          <cell r="R1388">
            <v>0.99999999900000003</v>
          </cell>
          <cell r="S1388">
            <v>0.50462573540790567</v>
          </cell>
        </row>
        <row r="1389">
          <cell r="D1389" t="str">
            <v>2008Brazil</v>
          </cell>
          <cell r="E1389" t="str">
            <v>Robusta</v>
          </cell>
          <cell r="F1389" t="str">
            <v>G</v>
          </cell>
          <cell r="G1389" t="e">
            <v>#N/A</v>
          </cell>
          <cell r="H1389" t="e">
            <v>#N/A</v>
          </cell>
          <cell r="I1389" t="e">
            <v>#N/A</v>
          </cell>
          <cell r="J1389" t="e">
            <v>#N/A</v>
          </cell>
          <cell r="K1389" t="e">
            <v>#N/A</v>
          </cell>
          <cell r="L1389" t="e">
            <v>#N/A</v>
          </cell>
          <cell r="M1389" t="e">
            <v>#N/A</v>
          </cell>
          <cell r="N1389" t="e">
            <v>#N/A</v>
          </cell>
          <cell r="O1389" t="e">
            <v>#N/A</v>
          </cell>
          <cell r="P1389" t="e">
            <v>#N/A</v>
          </cell>
          <cell r="Q1389">
            <v>3.6391666666666667</v>
          </cell>
          <cell r="R1389">
            <v>1.8337666666666701</v>
          </cell>
          <cell r="S1389">
            <v>0.50389741241126729</v>
          </cell>
        </row>
        <row r="1390">
          <cell r="D1390" t="str">
            <v>2018Brazil</v>
          </cell>
          <cell r="E1390" t="str">
            <v>Arabica</v>
          </cell>
          <cell r="F1390" t="str">
            <v>G</v>
          </cell>
          <cell r="G1390" t="e">
            <v>#N/A</v>
          </cell>
          <cell r="H1390" t="e">
            <v>#N/A</v>
          </cell>
          <cell r="I1390" t="e">
            <v>#N/A</v>
          </cell>
          <cell r="J1390" t="e">
            <v>#N/A</v>
          </cell>
          <cell r="K1390" t="e">
            <v>#N/A</v>
          </cell>
          <cell r="L1390" t="e">
            <v>#N/A</v>
          </cell>
          <cell r="M1390" t="e">
            <v>#N/A</v>
          </cell>
          <cell r="N1390" t="e">
            <v>#N/A</v>
          </cell>
          <cell r="O1390" t="e">
            <v>#N/A</v>
          </cell>
          <cell r="P1390" t="e">
            <v>#N/A</v>
          </cell>
          <cell r="Q1390">
            <v>7.2608333333333333</v>
          </cell>
          <cell r="R1390">
            <v>3.65382536145755</v>
          </cell>
          <cell r="S1390">
            <v>0.50322396806485248</v>
          </cell>
        </row>
        <row r="1391">
          <cell r="D1391" t="str">
            <v>1983Tanzania, United Rep. of</v>
          </cell>
          <cell r="E1391" t="str">
            <v>Arabica</v>
          </cell>
          <cell r="F1391" t="str">
            <v>P</v>
          </cell>
          <cell r="G1391" t="e">
            <v>#N/A</v>
          </cell>
          <cell r="H1391" t="e">
            <v>#N/A</v>
          </cell>
          <cell r="I1391" t="e">
            <v>#N/A</v>
          </cell>
          <cell r="J1391" t="e">
            <v>#N/A</v>
          </cell>
          <cell r="K1391" t="e">
            <v>#N/A</v>
          </cell>
          <cell r="L1391" t="e">
            <v>#N/A</v>
          </cell>
          <cell r="M1391" t="e">
            <v>#N/A</v>
          </cell>
          <cell r="N1391" t="e">
            <v>#N/A</v>
          </cell>
          <cell r="O1391" t="e">
            <v>#N/A</v>
          </cell>
          <cell r="P1391" t="e">
            <v>#N/A</v>
          </cell>
          <cell r="Q1391">
            <v>22.185000000000002</v>
          </cell>
          <cell r="R1391">
            <v>11.1427833323333</v>
          </cell>
          <cell r="S1391">
            <v>0.50226654642025237</v>
          </cell>
        </row>
        <row r="1392">
          <cell r="D1392" t="str">
            <v>2009Thailand</v>
          </cell>
          <cell r="E1392" t="str">
            <v>Robusta</v>
          </cell>
          <cell r="F1392" t="str">
            <v>G</v>
          </cell>
          <cell r="G1392" t="e">
            <v>#N/A</v>
          </cell>
          <cell r="H1392" t="e">
            <v>#N/A</v>
          </cell>
          <cell r="I1392" t="e">
            <v>#N/A</v>
          </cell>
          <cell r="J1392" t="e">
            <v>#N/A</v>
          </cell>
          <cell r="K1392" t="e">
            <v>#N/A</v>
          </cell>
          <cell r="L1392" t="e">
            <v>#N/A</v>
          </cell>
          <cell r="M1392" t="e">
            <v>#N/A</v>
          </cell>
          <cell r="N1392" t="e">
            <v>#N/A</v>
          </cell>
          <cell r="O1392" t="e">
            <v>#N/A</v>
          </cell>
          <cell r="P1392" t="e">
            <v>#N/A</v>
          </cell>
          <cell r="Q1392">
            <v>68.350000000000009</v>
          </cell>
          <cell r="R1392">
            <v>34.285774123424098</v>
          </cell>
          <cell r="S1392">
            <v>0.50162068944292748</v>
          </cell>
        </row>
        <row r="1393">
          <cell r="D1393" t="str">
            <v>1985Panama</v>
          </cell>
          <cell r="E1393" t="str">
            <v>Arabica</v>
          </cell>
          <cell r="F1393" t="str">
            <v>G</v>
          </cell>
          <cell r="G1393" t="e">
            <v>#N/A</v>
          </cell>
          <cell r="H1393" t="e">
            <v>#N/A</v>
          </cell>
          <cell r="I1393" t="e">
            <v>#N/A</v>
          </cell>
          <cell r="J1393" t="e">
            <v>#N/A</v>
          </cell>
          <cell r="K1393" t="e">
            <v>#N/A</v>
          </cell>
          <cell r="L1393" t="e">
            <v>#N/A</v>
          </cell>
          <cell r="M1393" t="e">
            <v>#N/A</v>
          </cell>
          <cell r="N1393" t="e">
            <v>#N/A</v>
          </cell>
          <cell r="O1393" t="e">
            <v>#N/A</v>
          </cell>
          <cell r="P1393" t="e">
            <v>#N/A</v>
          </cell>
          <cell r="Q1393">
            <v>1.9950000000000003</v>
          </cell>
          <cell r="R1393">
            <v>1</v>
          </cell>
          <cell r="S1393">
            <v>0.50125313283208017</v>
          </cell>
        </row>
        <row r="1394">
          <cell r="D1394" t="str">
            <v>2018Colombia</v>
          </cell>
          <cell r="E1394" t="str">
            <v>Arabica</v>
          </cell>
          <cell r="F1394" t="str">
            <v>P</v>
          </cell>
          <cell r="G1394" t="e">
            <v>#N/A</v>
          </cell>
          <cell r="H1394" t="e">
            <v>#N/A</v>
          </cell>
          <cell r="I1394" t="e">
            <v>#N/A</v>
          </cell>
          <cell r="J1394" t="e">
            <v>#N/A</v>
          </cell>
          <cell r="K1394" t="e">
            <v>#N/A</v>
          </cell>
          <cell r="L1394" t="e">
            <v>#N/A</v>
          </cell>
          <cell r="M1394" t="e">
            <v>#N/A</v>
          </cell>
          <cell r="N1394" t="e">
            <v>#N/A</v>
          </cell>
          <cell r="O1394" t="e">
            <v>#N/A</v>
          </cell>
          <cell r="P1394" t="e">
            <v>#N/A</v>
          </cell>
          <cell r="Q1394">
            <v>5908.8</v>
          </cell>
          <cell r="R1394">
            <v>2955.70396997842</v>
          </cell>
          <cell r="S1394">
            <v>0.50022068270688125</v>
          </cell>
        </row>
        <row r="1395">
          <cell r="D1395" t="str">
            <v>2008Colombia</v>
          </cell>
          <cell r="E1395" t="str">
            <v>Arabica</v>
          </cell>
          <cell r="F1395" t="str">
            <v>P</v>
          </cell>
          <cell r="G1395" t="e">
            <v>#N/A</v>
          </cell>
          <cell r="H1395" t="e">
            <v>#N/A</v>
          </cell>
          <cell r="I1395" t="e">
            <v>#N/A</v>
          </cell>
          <cell r="J1395" t="e">
            <v>#N/A</v>
          </cell>
          <cell r="K1395" t="e">
            <v>#N/A</v>
          </cell>
          <cell r="L1395" t="e">
            <v>#N/A</v>
          </cell>
          <cell r="M1395" t="e">
            <v>#N/A</v>
          </cell>
          <cell r="N1395" t="e">
            <v>#N/A</v>
          </cell>
          <cell r="O1395" t="e">
            <v>#N/A</v>
          </cell>
          <cell r="P1395" t="e">
            <v>#N/A</v>
          </cell>
          <cell r="Q1395">
            <v>3939.6566666666672</v>
          </cell>
          <cell r="R1395">
            <v>1967.7113091666699</v>
          </cell>
          <cell r="S1395">
            <v>0.49946263739564523</v>
          </cell>
        </row>
        <row r="1396">
          <cell r="D1396" t="str">
            <v>2013Colombia</v>
          </cell>
          <cell r="E1396" t="str">
            <v>Arabica</v>
          </cell>
          <cell r="F1396" t="str">
            <v>P</v>
          </cell>
          <cell r="G1396">
            <v>7.6492500000000021</v>
          </cell>
          <cell r="H1396">
            <v>7.5567499999999983</v>
          </cell>
          <cell r="I1396">
            <v>7.5187499999999998</v>
          </cell>
          <cell r="J1396">
            <v>7.5667500000000008</v>
          </cell>
          <cell r="K1396">
            <v>7.5975000000000037</v>
          </cell>
          <cell r="L1396">
            <v>7.7082500000000014</v>
          </cell>
          <cell r="M1396">
            <v>9.9</v>
          </cell>
          <cell r="N1396">
            <v>9.8167500000000008</v>
          </cell>
          <cell r="O1396">
            <v>9.9167500000000004</v>
          </cell>
          <cell r="P1396">
            <v>7.625</v>
          </cell>
          <cell r="Q1396">
            <v>3742.4849999999992</v>
          </cell>
          <cell r="R1396">
            <v>1868.7853270907999</v>
          </cell>
          <cell r="S1396">
            <v>0.49934343814091448</v>
          </cell>
        </row>
        <row r="1397">
          <cell r="D1397" t="str">
            <v>2017Honduras</v>
          </cell>
          <cell r="E1397" t="str">
            <v>Arabica</v>
          </cell>
          <cell r="F1397" t="str">
            <v>G</v>
          </cell>
          <cell r="G1397">
            <v>6.84</v>
          </cell>
          <cell r="H1397">
            <v>6.8172727272727265</v>
          </cell>
          <cell r="I1397">
            <v>6.5909090909090908</v>
          </cell>
          <cell r="J1397">
            <v>6.7654545454545456</v>
          </cell>
          <cell r="K1397">
            <v>6.7427272727272731</v>
          </cell>
          <cell r="L1397">
            <v>6.6972727272727273</v>
          </cell>
          <cell r="M1397">
            <v>9.0909090909090917</v>
          </cell>
          <cell r="N1397">
            <v>9.0909090909090917</v>
          </cell>
          <cell r="O1397">
            <v>9.0909090909090917</v>
          </cell>
          <cell r="P1397">
            <v>6.7345454545454544</v>
          </cell>
          <cell r="Q1397">
            <v>47.101666666666667</v>
          </cell>
          <cell r="R1397">
            <v>23.4870839434552</v>
          </cell>
          <cell r="S1397">
            <v>0.49864655766155197</v>
          </cell>
        </row>
        <row r="1398">
          <cell r="D1398" t="str">
            <v>1987Papua New Guinea</v>
          </cell>
          <cell r="E1398" t="str">
            <v>Arabica</v>
          </cell>
          <cell r="F1398" t="str">
            <v>G</v>
          </cell>
          <cell r="G1398" t="e">
            <v>#N/A</v>
          </cell>
          <cell r="H1398" t="e">
            <v>#N/A</v>
          </cell>
          <cell r="I1398" t="e">
            <v>#N/A</v>
          </cell>
          <cell r="J1398" t="e">
            <v>#N/A</v>
          </cell>
          <cell r="K1398" t="e">
            <v>#N/A</v>
          </cell>
          <cell r="L1398" t="e">
            <v>#N/A</v>
          </cell>
          <cell r="M1398" t="e">
            <v>#N/A</v>
          </cell>
          <cell r="N1398" t="e">
            <v>#N/A</v>
          </cell>
          <cell r="O1398" t="e">
            <v>#N/A</v>
          </cell>
          <cell r="P1398" t="e">
            <v>#N/A</v>
          </cell>
          <cell r="Q1398">
            <v>1.8291666666666668</v>
          </cell>
          <cell r="R1398">
            <v>0.90789916666666703</v>
          </cell>
          <cell r="S1398">
            <v>0.49634578587699335</v>
          </cell>
        </row>
        <row r="1399">
          <cell r="D1399" t="str">
            <v>2006Guatemala</v>
          </cell>
          <cell r="E1399" t="str">
            <v>Arabica</v>
          </cell>
          <cell r="F1399" t="str">
            <v>G</v>
          </cell>
          <cell r="G1399" t="e">
            <v>#N/A</v>
          </cell>
          <cell r="H1399" t="e">
            <v>#N/A</v>
          </cell>
          <cell r="I1399" t="e">
            <v>#N/A</v>
          </cell>
          <cell r="J1399" t="e">
            <v>#N/A</v>
          </cell>
          <cell r="K1399" t="e">
            <v>#N/A</v>
          </cell>
          <cell r="L1399" t="e">
            <v>#N/A</v>
          </cell>
          <cell r="M1399" t="e">
            <v>#N/A</v>
          </cell>
          <cell r="N1399" t="e">
            <v>#N/A</v>
          </cell>
          <cell r="O1399" t="e">
            <v>#N/A</v>
          </cell>
          <cell r="P1399" t="e">
            <v>#N/A</v>
          </cell>
          <cell r="Q1399">
            <v>15.317500000000001</v>
          </cell>
          <cell r="R1399">
            <v>7.6026308333333299</v>
          </cell>
          <cell r="S1399">
            <v>0.49633627114955636</v>
          </cell>
        </row>
        <row r="1400">
          <cell r="D1400" t="str">
            <v>2008Malawi</v>
          </cell>
          <cell r="E1400" t="str">
            <v>Arabica</v>
          </cell>
          <cell r="F1400" t="str">
            <v>G</v>
          </cell>
          <cell r="G1400" t="e">
            <v>#N/A</v>
          </cell>
          <cell r="H1400" t="e">
            <v>#N/A</v>
          </cell>
          <cell r="I1400" t="e">
            <v>#N/A</v>
          </cell>
          <cell r="J1400" t="e">
            <v>#N/A</v>
          </cell>
          <cell r="K1400" t="e">
            <v>#N/A</v>
          </cell>
          <cell r="L1400" t="e">
            <v>#N/A</v>
          </cell>
          <cell r="M1400" t="e">
            <v>#N/A</v>
          </cell>
          <cell r="N1400" t="e">
            <v>#N/A</v>
          </cell>
          <cell r="O1400" t="e">
            <v>#N/A</v>
          </cell>
          <cell r="P1400" t="e">
            <v>#N/A</v>
          </cell>
          <cell r="Q1400">
            <v>283.40899999999999</v>
          </cell>
          <cell r="R1400">
            <v>140.52166666666699</v>
          </cell>
          <cell r="S1400">
            <v>0.49582640871202749</v>
          </cell>
        </row>
        <row r="1401">
          <cell r="D1401" t="str">
            <v>1995Guinea</v>
          </cell>
          <cell r="E1401" t="str">
            <v>Robusta</v>
          </cell>
          <cell r="F1401" t="str">
            <v>G</v>
          </cell>
          <cell r="G1401" t="e">
            <v>#N/A</v>
          </cell>
          <cell r="H1401" t="e">
            <v>#N/A</v>
          </cell>
          <cell r="I1401" t="e">
            <v>#N/A</v>
          </cell>
          <cell r="J1401" t="e">
            <v>#N/A</v>
          </cell>
          <cell r="K1401" t="e">
            <v>#N/A</v>
          </cell>
          <cell r="L1401" t="e">
            <v>#N/A</v>
          </cell>
          <cell r="M1401" t="e">
            <v>#N/A</v>
          </cell>
          <cell r="N1401" t="e">
            <v>#N/A</v>
          </cell>
          <cell r="O1401" t="e">
            <v>#N/A</v>
          </cell>
          <cell r="P1401" t="e">
            <v>#N/A</v>
          </cell>
          <cell r="Q1401">
            <v>2000</v>
          </cell>
          <cell r="R1401">
            <v>991.41150000000005</v>
          </cell>
          <cell r="S1401">
            <v>0.49570575</v>
          </cell>
        </row>
        <row r="1402">
          <cell r="D1402" t="str">
            <v>2009Honduras</v>
          </cell>
          <cell r="E1402" t="str">
            <v>Arabica</v>
          </cell>
          <cell r="F1402" t="str">
            <v>G</v>
          </cell>
          <cell r="G1402" t="e">
            <v>#N/A</v>
          </cell>
          <cell r="H1402" t="e">
            <v>#N/A</v>
          </cell>
          <cell r="I1402" t="e">
            <v>#N/A</v>
          </cell>
          <cell r="J1402" t="e">
            <v>#N/A</v>
          </cell>
          <cell r="K1402" t="e">
            <v>#N/A</v>
          </cell>
          <cell r="L1402" t="e">
            <v>#N/A</v>
          </cell>
          <cell r="M1402" t="e">
            <v>#N/A</v>
          </cell>
          <cell r="N1402" t="e">
            <v>#N/A</v>
          </cell>
          <cell r="O1402" t="e">
            <v>#N/A</v>
          </cell>
          <cell r="P1402" t="e">
            <v>#N/A</v>
          </cell>
          <cell r="Q1402">
            <v>38.127272727272732</v>
          </cell>
          <cell r="R1402">
            <v>18.895099999999999</v>
          </cell>
          <cell r="S1402">
            <v>0.49557963757749157</v>
          </cell>
        </row>
        <row r="1403">
          <cell r="D1403" t="str">
            <v>1994Indonesia</v>
          </cell>
          <cell r="E1403" t="str">
            <v>Robusta</v>
          </cell>
          <cell r="F1403" t="str">
            <v>G</v>
          </cell>
          <cell r="G1403" t="e">
            <v>#N/A</v>
          </cell>
          <cell r="H1403" t="e">
            <v>#N/A</v>
          </cell>
          <cell r="I1403" t="e">
            <v>#N/A</v>
          </cell>
          <cell r="J1403" t="e">
            <v>#N/A</v>
          </cell>
          <cell r="K1403" t="e">
            <v>#N/A</v>
          </cell>
          <cell r="L1403" t="e">
            <v>#N/A</v>
          </cell>
          <cell r="M1403" t="e">
            <v>#N/A</v>
          </cell>
          <cell r="N1403" t="e">
            <v>#N/A</v>
          </cell>
          <cell r="O1403" t="e">
            <v>#N/A</v>
          </cell>
          <cell r="P1403" t="e">
            <v>#N/A</v>
          </cell>
          <cell r="Q1403">
            <v>4361.833333333333</v>
          </cell>
          <cell r="R1403">
            <v>2160.7536749999999</v>
          </cell>
          <cell r="S1403">
            <v>0.49537740437889266</v>
          </cell>
        </row>
        <row r="1404">
          <cell r="D1404" t="str">
            <v>2007Mexico</v>
          </cell>
          <cell r="E1404" t="str">
            <v>Arabica</v>
          </cell>
          <cell r="F1404" t="str">
            <v>G</v>
          </cell>
          <cell r="G1404" t="e">
            <v>#N/A</v>
          </cell>
          <cell r="H1404" t="e">
            <v>#N/A</v>
          </cell>
          <cell r="I1404" t="e">
            <v>#N/A</v>
          </cell>
          <cell r="J1404" t="e">
            <v>#N/A</v>
          </cell>
          <cell r="K1404" t="e">
            <v>#N/A</v>
          </cell>
          <cell r="L1404" t="e">
            <v>#N/A</v>
          </cell>
          <cell r="M1404" t="e">
            <v>#N/A</v>
          </cell>
          <cell r="N1404" t="e">
            <v>#N/A</v>
          </cell>
          <cell r="O1404" t="e">
            <v>#N/A</v>
          </cell>
          <cell r="P1404" t="e">
            <v>#N/A</v>
          </cell>
          <cell r="Q1404">
            <v>22.074999999999999</v>
          </cell>
          <cell r="R1404">
            <v>10.9281916666667</v>
          </cell>
          <cell r="S1404">
            <v>0.49504832012080185</v>
          </cell>
        </row>
        <row r="1405">
          <cell r="D1405" t="str">
            <v>1969Madagascar, Rep. of</v>
          </cell>
          <cell r="E1405" t="str">
            <v>Robusta</v>
          </cell>
          <cell r="F1405" t="str">
            <v>G</v>
          </cell>
          <cell r="G1405" t="e">
            <v>#N/A</v>
          </cell>
          <cell r="H1405" t="e">
            <v>#N/A</v>
          </cell>
          <cell r="I1405" t="e">
            <v>#N/A</v>
          </cell>
          <cell r="J1405" t="e">
            <v>#N/A</v>
          </cell>
          <cell r="K1405" t="e">
            <v>#N/A</v>
          </cell>
          <cell r="L1405" t="e">
            <v>#N/A</v>
          </cell>
          <cell r="M1405" t="e">
            <v>#N/A</v>
          </cell>
          <cell r="N1405" t="e">
            <v>#N/A</v>
          </cell>
          <cell r="O1405" t="e">
            <v>#N/A</v>
          </cell>
          <cell r="P1405" t="e">
            <v>#N/A</v>
          </cell>
          <cell r="Q1405">
            <v>105</v>
          </cell>
          <cell r="R1405">
            <v>51.941975052032703</v>
          </cell>
          <cell r="S1405">
            <v>0.49468547668602575</v>
          </cell>
        </row>
        <row r="1406">
          <cell r="D1406" t="str">
            <v>2016Brazil</v>
          </cell>
          <cell r="E1406" t="str">
            <v>Robusta</v>
          </cell>
          <cell r="F1406" t="str">
            <v>G</v>
          </cell>
          <cell r="G1406">
            <v>7.4627777777777773</v>
          </cell>
          <cell r="H1406">
            <v>7.4485714285714284</v>
          </cell>
          <cell r="I1406">
            <v>7.4090476190476195</v>
          </cell>
          <cell r="J1406">
            <v>7.4804761904761907</v>
          </cell>
          <cell r="K1406">
            <v>7.4719047619047627</v>
          </cell>
          <cell r="L1406">
            <v>7.3971428571428559</v>
          </cell>
          <cell r="M1406">
            <v>9.8409523809523822</v>
          </cell>
          <cell r="N1406">
            <v>9.9047619047619051</v>
          </cell>
          <cell r="O1406">
            <v>9.9680952380952395</v>
          </cell>
          <cell r="P1406">
            <v>7.5433333333333321</v>
          </cell>
          <cell r="Q1406">
            <v>7.0608333333333322</v>
          </cell>
          <cell r="R1406">
            <v>3.49131342157271</v>
          </cell>
          <cell r="S1406">
            <v>0.49446195041747348</v>
          </cell>
        </row>
        <row r="1407">
          <cell r="D1407" t="str">
            <v>2005Ecuador</v>
          </cell>
          <cell r="E1407" t="str">
            <v>Arabica</v>
          </cell>
          <cell r="F1407" t="str">
            <v>G</v>
          </cell>
          <cell r="G1407" t="e">
            <v>#N/A</v>
          </cell>
          <cell r="H1407" t="e">
            <v>#N/A</v>
          </cell>
          <cell r="I1407" t="e">
            <v>#N/A</v>
          </cell>
          <cell r="J1407" t="e">
            <v>#N/A</v>
          </cell>
          <cell r="K1407" t="e">
            <v>#N/A</v>
          </cell>
          <cell r="L1407" t="e">
            <v>#N/A</v>
          </cell>
          <cell r="M1407" t="e">
            <v>#N/A</v>
          </cell>
          <cell r="N1407" t="e">
            <v>#N/A</v>
          </cell>
          <cell r="O1407" t="e">
            <v>#N/A</v>
          </cell>
          <cell r="P1407" t="e">
            <v>#N/A</v>
          </cell>
          <cell r="Q1407">
            <v>2.0241666666666669</v>
          </cell>
          <cell r="R1407">
            <v>1</v>
          </cell>
          <cell r="S1407">
            <v>0.49403046521202137</v>
          </cell>
        </row>
        <row r="1408">
          <cell r="D1408" t="str">
            <v>1966Madagascar, Rep. of</v>
          </cell>
          <cell r="E1408" t="str">
            <v>Robusta</v>
          </cell>
          <cell r="F1408" t="str">
            <v>G</v>
          </cell>
          <cell r="G1408" t="e">
            <v>#N/A</v>
          </cell>
          <cell r="H1408" t="e">
            <v>#N/A</v>
          </cell>
          <cell r="I1408" t="e">
            <v>#N/A</v>
          </cell>
          <cell r="J1408" t="e">
            <v>#N/A</v>
          </cell>
          <cell r="K1408" t="e">
            <v>#N/A</v>
          </cell>
          <cell r="L1408" t="e">
            <v>#N/A</v>
          </cell>
          <cell r="M1408" t="e">
            <v>#N/A</v>
          </cell>
          <cell r="N1408" t="e">
            <v>#N/A</v>
          </cell>
          <cell r="O1408" t="e">
            <v>#N/A</v>
          </cell>
          <cell r="P1408" t="e">
            <v>#N/A</v>
          </cell>
          <cell r="Q1408">
            <v>100</v>
          </cell>
          <cell r="R1408">
            <v>49.370600049526097</v>
          </cell>
          <cell r="S1408">
            <v>0.49370600049526098</v>
          </cell>
        </row>
        <row r="1409">
          <cell r="D1409" t="str">
            <v>1997Ethiopia, The Federal Dem. Rep. of</v>
          </cell>
          <cell r="E1409" t="str">
            <v>Arabica</v>
          </cell>
          <cell r="F1409" t="str">
            <v>G</v>
          </cell>
          <cell r="G1409" t="e">
            <v>#N/A</v>
          </cell>
          <cell r="H1409" t="e">
            <v>#N/A</v>
          </cell>
          <cell r="I1409" t="e">
            <v>#N/A</v>
          </cell>
          <cell r="J1409" t="e">
            <v>#N/A</v>
          </cell>
          <cell r="K1409" t="e">
            <v>#N/A</v>
          </cell>
          <cell r="L1409" t="e">
            <v>#N/A</v>
          </cell>
          <cell r="M1409" t="e">
            <v>#N/A</v>
          </cell>
          <cell r="N1409" t="e">
            <v>#N/A</v>
          </cell>
          <cell r="O1409" t="e">
            <v>#N/A</v>
          </cell>
          <cell r="P1409" t="e">
            <v>#N/A</v>
          </cell>
          <cell r="Q1409">
            <v>13.605833333333331</v>
          </cell>
          <cell r="R1409">
            <v>6.7093416666666696</v>
          </cell>
          <cell r="S1409">
            <v>0.49312243522998744</v>
          </cell>
        </row>
        <row r="1410">
          <cell r="D1410" t="str">
            <v>1979India</v>
          </cell>
          <cell r="E1410" t="str">
            <v>Arabica</v>
          </cell>
          <cell r="F1410" t="str">
            <v>G</v>
          </cell>
          <cell r="G1410" t="e">
            <v>#N/A</v>
          </cell>
          <cell r="H1410" t="e">
            <v>#N/A</v>
          </cell>
          <cell r="I1410" t="e">
            <v>#N/A</v>
          </cell>
          <cell r="J1410" t="e">
            <v>#N/A</v>
          </cell>
          <cell r="K1410" t="e">
            <v>#N/A</v>
          </cell>
          <cell r="L1410" t="e">
            <v>#N/A</v>
          </cell>
          <cell r="M1410" t="e">
            <v>#N/A</v>
          </cell>
          <cell r="N1410" t="e">
            <v>#N/A</v>
          </cell>
          <cell r="O1410" t="e">
            <v>#N/A</v>
          </cell>
          <cell r="P1410" t="e">
            <v>#N/A</v>
          </cell>
          <cell r="Q1410">
            <v>16.48</v>
          </cell>
          <cell r="R1410">
            <v>8.12579094635689</v>
          </cell>
          <cell r="S1410">
            <v>0.49306983897796663</v>
          </cell>
        </row>
        <row r="1411">
          <cell r="D1411" t="str">
            <v>2015Thailand</v>
          </cell>
          <cell r="E1411" t="str">
            <v>Robusta</v>
          </cell>
          <cell r="F1411" t="str">
            <v>G</v>
          </cell>
          <cell r="G1411">
            <v>7.6875</v>
          </cell>
          <cell r="H1411">
            <v>7.7074999999999996</v>
          </cell>
          <cell r="I1411">
            <v>7.6875</v>
          </cell>
          <cell r="J1411">
            <v>7.585</v>
          </cell>
          <cell r="K1411">
            <v>7.8125</v>
          </cell>
          <cell r="L1411">
            <v>7.73</v>
          </cell>
          <cell r="M1411">
            <v>10</v>
          </cell>
          <cell r="N1411">
            <v>10</v>
          </cell>
          <cell r="O1411">
            <v>10</v>
          </cell>
          <cell r="P1411">
            <v>7.875</v>
          </cell>
          <cell r="Q1411">
            <v>69.48</v>
          </cell>
          <cell r="R1411">
            <v>34.247716666666697</v>
          </cell>
          <cell r="S1411">
            <v>0.49291474764920401</v>
          </cell>
        </row>
        <row r="1412">
          <cell r="D1412" t="str">
            <v>2014Thailand</v>
          </cell>
          <cell r="E1412" t="str">
            <v>Robusta</v>
          </cell>
          <cell r="F1412" t="str">
            <v>G</v>
          </cell>
          <cell r="G1412">
            <v>7.4275000000000002</v>
          </cell>
          <cell r="H1412">
            <v>7.5512500000000005</v>
          </cell>
          <cell r="I1412">
            <v>7.46875</v>
          </cell>
          <cell r="J1412">
            <v>7.6050000000000004</v>
          </cell>
          <cell r="K1412">
            <v>7.4799999999999995</v>
          </cell>
          <cell r="L1412">
            <v>7.5325000000000006</v>
          </cell>
          <cell r="M1412">
            <v>9.9162499999999998</v>
          </cell>
          <cell r="N1412">
            <v>10</v>
          </cell>
          <cell r="O1412">
            <v>10</v>
          </cell>
          <cell r="P1412">
            <v>7.5625</v>
          </cell>
          <cell r="Q1412">
            <v>65.909166666666678</v>
          </cell>
          <cell r="R1412">
            <v>32.479833333333303</v>
          </cell>
          <cell r="S1412">
            <v>0.49279690483114336</v>
          </cell>
        </row>
        <row r="1413">
          <cell r="D1413" t="str">
            <v>1995Sri Lanka</v>
          </cell>
          <cell r="E1413" t="str">
            <v>Robusta</v>
          </cell>
          <cell r="F1413" t="str">
            <v>G</v>
          </cell>
          <cell r="G1413" t="e">
            <v>#N/A</v>
          </cell>
          <cell r="H1413" t="e">
            <v>#N/A</v>
          </cell>
          <cell r="I1413" t="e">
            <v>#N/A</v>
          </cell>
          <cell r="J1413" t="e">
            <v>#N/A</v>
          </cell>
          <cell r="K1413" t="e">
            <v>#N/A</v>
          </cell>
          <cell r="L1413" t="e">
            <v>#N/A</v>
          </cell>
          <cell r="M1413" t="e">
            <v>#N/A</v>
          </cell>
          <cell r="N1413" t="e">
            <v>#N/A</v>
          </cell>
          <cell r="O1413" t="e">
            <v>#N/A</v>
          </cell>
          <cell r="P1413" t="e">
            <v>#N/A</v>
          </cell>
          <cell r="Q1413">
            <v>104.17</v>
          </cell>
          <cell r="R1413">
            <v>51.251589166666697</v>
          </cell>
          <cell r="S1413">
            <v>0.49199951201561581</v>
          </cell>
        </row>
        <row r="1414">
          <cell r="D1414" t="str">
            <v>1979Costa Rica</v>
          </cell>
          <cell r="E1414" t="str">
            <v>Arabica</v>
          </cell>
          <cell r="F1414" t="str">
            <v>G</v>
          </cell>
          <cell r="G1414" t="e">
            <v>#N/A</v>
          </cell>
          <cell r="H1414" t="e">
            <v>#N/A</v>
          </cell>
          <cell r="I1414" t="e">
            <v>#N/A</v>
          </cell>
          <cell r="J1414" t="e">
            <v>#N/A</v>
          </cell>
          <cell r="K1414" t="e">
            <v>#N/A</v>
          </cell>
          <cell r="L1414" t="e">
            <v>#N/A</v>
          </cell>
          <cell r="M1414" t="e">
            <v>#N/A</v>
          </cell>
          <cell r="N1414" t="e">
            <v>#N/A</v>
          </cell>
          <cell r="O1414" t="e">
            <v>#N/A</v>
          </cell>
          <cell r="P1414" t="e">
            <v>#N/A</v>
          </cell>
          <cell r="Q1414">
            <v>17.444999999999997</v>
          </cell>
          <cell r="R1414">
            <v>8.5699999990000002</v>
          </cell>
          <cell r="S1414">
            <v>0.49125824012611075</v>
          </cell>
        </row>
        <row r="1415">
          <cell r="D1415" t="str">
            <v>1978Panama</v>
          </cell>
          <cell r="E1415" t="str">
            <v>Arabica</v>
          </cell>
          <cell r="F1415" t="str">
            <v>G</v>
          </cell>
          <cell r="G1415" t="e">
            <v>#N/A</v>
          </cell>
          <cell r="H1415" t="e">
            <v>#N/A</v>
          </cell>
          <cell r="I1415" t="e">
            <v>#N/A</v>
          </cell>
          <cell r="J1415" t="e">
            <v>#N/A</v>
          </cell>
          <cell r="K1415" t="e">
            <v>#N/A</v>
          </cell>
          <cell r="L1415" t="e">
            <v>#N/A</v>
          </cell>
          <cell r="M1415" t="e">
            <v>#N/A</v>
          </cell>
          <cell r="N1415" t="e">
            <v>#N/A</v>
          </cell>
          <cell r="O1415" t="e">
            <v>#N/A</v>
          </cell>
          <cell r="P1415" t="e">
            <v>#N/A</v>
          </cell>
          <cell r="Q1415">
            <v>2.0375000000000001</v>
          </cell>
          <cell r="R1415">
            <v>1</v>
          </cell>
          <cell r="S1415">
            <v>0.49079754601226994</v>
          </cell>
        </row>
        <row r="1416">
          <cell r="D1416" t="str">
            <v>2005Guatemala</v>
          </cell>
          <cell r="E1416" t="str">
            <v>Arabica</v>
          </cell>
          <cell r="F1416" t="str">
            <v>G</v>
          </cell>
          <cell r="G1416" t="e">
            <v>#N/A</v>
          </cell>
          <cell r="H1416" t="e">
            <v>#N/A</v>
          </cell>
          <cell r="I1416" t="e">
            <v>#N/A</v>
          </cell>
          <cell r="J1416" t="e">
            <v>#N/A</v>
          </cell>
          <cell r="K1416" t="e">
            <v>#N/A</v>
          </cell>
          <cell r="L1416" t="e">
            <v>#N/A</v>
          </cell>
          <cell r="M1416" t="e">
            <v>#N/A</v>
          </cell>
          <cell r="N1416" t="e">
            <v>#N/A</v>
          </cell>
          <cell r="O1416" t="e">
            <v>#N/A</v>
          </cell>
          <cell r="P1416" t="e">
            <v>#N/A</v>
          </cell>
          <cell r="Q1416">
            <v>15.589166666666669</v>
          </cell>
          <cell r="R1416">
            <v>7.6339441666666703</v>
          </cell>
          <cell r="S1416">
            <v>0.48969546159191762</v>
          </cell>
        </row>
        <row r="1417">
          <cell r="D1417" t="str">
            <v>2006Ecuador</v>
          </cell>
          <cell r="E1417" t="str">
            <v>Arabica</v>
          </cell>
          <cell r="F1417" t="str">
            <v>G</v>
          </cell>
          <cell r="G1417" t="e">
            <v>#N/A</v>
          </cell>
          <cell r="H1417" t="e">
            <v>#N/A</v>
          </cell>
          <cell r="I1417" t="e">
            <v>#N/A</v>
          </cell>
          <cell r="J1417" t="e">
            <v>#N/A</v>
          </cell>
          <cell r="K1417" t="e">
            <v>#N/A</v>
          </cell>
          <cell r="L1417" t="e">
            <v>#N/A</v>
          </cell>
          <cell r="M1417" t="e">
            <v>#N/A</v>
          </cell>
          <cell r="N1417" t="e">
            <v>#N/A</v>
          </cell>
          <cell r="O1417" t="e">
            <v>#N/A</v>
          </cell>
          <cell r="P1417" t="e">
            <v>#N/A</v>
          </cell>
          <cell r="Q1417">
            <v>2.0425</v>
          </cell>
          <cell r="R1417">
            <v>1</v>
          </cell>
          <cell r="S1417">
            <v>0.48959608323133413</v>
          </cell>
        </row>
        <row r="1418">
          <cell r="D1418" t="str">
            <v>1998Costa Rica</v>
          </cell>
          <cell r="E1418" t="str">
            <v>Arabica</v>
          </cell>
          <cell r="F1418" t="str">
            <v>G</v>
          </cell>
          <cell r="G1418" t="e">
            <v>#N/A</v>
          </cell>
          <cell r="H1418" t="e">
            <v>#N/A</v>
          </cell>
          <cell r="I1418" t="e">
            <v>#N/A</v>
          </cell>
          <cell r="J1418" t="e">
            <v>#N/A</v>
          </cell>
          <cell r="K1418" t="e">
            <v>#N/A</v>
          </cell>
          <cell r="L1418" t="e">
            <v>#N/A</v>
          </cell>
          <cell r="M1418" t="e">
            <v>#N/A</v>
          </cell>
          <cell r="N1418" t="e">
            <v>#N/A</v>
          </cell>
          <cell r="O1418" t="e">
            <v>#N/A</v>
          </cell>
          <cell r="P1418" t="e">
            <v>#N/A</v>
          </cell>
          <cell r="Q1418">
            <v>525.71500000000003</v>
          </cell>
          <cell r="R1418">
            <v>257.22916666666703</v>
          </cell>
          <cell r="S1418">
            <v>0.48929394570569035</v>
          </cell>
        </row>
        <row r="1419">
          <cell r="D1419" t="str">
            <v>1982Tanzania, United Rep. of</v>
          </cell>
          <cell r="E1419" t="str">
            <v>Arabica</v>
          </cell>
          <cell r="F1419" t="str">
            <v>P</v>
          </cell>
          <cell r="G1419" t="e">
            <v>#N/A</v>
          </cell>
          <cell r="H1419" t="e">
            <v>#N/A</v>
          </cell>
          <cell r="I1419" t="e">
            <v>#N/A</v>
          </cell>
          <cell r="J1419" t="e">
            <v>#N/A</v>
          </cell>
          <cell r="K1419" t="e">
            <v>#N/A</v>
          </cell>
          <cell r="L1419" t="e">
            <v>#N/A</v>
          </cell>
          <cell r="M1419" t="e">
            <v>#N/A</v>
          </cell>
          <cell r="N1419" t="e">
            <v>#N/A</v>
          </cell>
          <cell r="O1419" t="e">
            <v>#N/A</v>
          </cell>
          <cell r="P1419" t="e">
            <v>#N/A</v>
          </cell>
          <cell r="Q1419">
            <v>18.995000000000001</v>
          </cell>
          <cell r="R1419">
            <v>9.2825916658333298</v>
          </cell>
          <cell r="S1419">
            <v>0.48868605769062012</v>
          </cell>
        </row>
        <row r="1420">
          <cell r="D1420" t="str">
            <v>1979Ecuador</v>
          </cell>
          <cell r="E1420" t="str">
            <v>Arabica</v>
          </cell>
          <cell r="F1420" t="str">
            <v>G</v>
          </cell>
          <cell r="G1420" t="e">
            <v>#N/A</v>
          </cell>
          <cell r="H1420" t="e">
            <v>#N/A</v>
          </cell>
          <cell r="I1420" t="e">
            <v>#N/A</v>
          </cell>
          <cell r="J1420" t="e">
            <v>#N/A</v>
          </cell>
          <cell r="K1420" t="e">
            <v>#N/A</v>
          </cell>
          <cell r="L1420" t="e">
            <v>#N/A</v>
          </cell>
          <cell r="M1420" t="e">
            <v>#N/A</v>
          </cell>
          <cell r="N1420" t="e">
            <v>#N/A</v>
          </cell>
          <cell r="O1420" t="e">
            <v>#N/A</v>
          </cell>
          <cell r="P1420" t="e">
            <v>#N/A</v>
          </cell>
          <cell r="Q1420">
            <v>51.272500000000008</v>
          </cell>
          <cell r="R1420">
            <v>24.999999999</v>
          </cell>
          <cell r="S1420">
            <v>0.48759081376956448</v>
          </cell>
        </row>
        <row r="1421">
          <cell r="D1421" t="str">
            <v>1977Haiti</v>
          </cell>
          <cell r="E1421" t="str">
            <v>Arabica</v>
          </cell>
          <cell r="F1421" t="str">
            <v>G</v>
          </cell>
          <cell r="G1421" t="e">
            <v>#N/A</v>
          </cell>
          <cell r="H1421" t="e">
            <v>#N/A</v>
          </cell>
          <cell r="I1421" t="e">
            <v>#N/A</v>
          </cell>
          <cell r="J1421" t="e">
            <v>#N/A</v>
          </cell>
          <cell r="K1421" t="e">
            <v>#N/A</v>
          </cell>
          <cell r="L1421" t="e">
            <v>#N/A</v>
          </cell>
          <cell r="M1421" t="e">
            <v>#N/A</v>
          </cell>
          <cell r="N1421" t="e">
            <v>#N/A</v>
          </cell>
          <cell r="O1421" t="e">
            <v>#N/A</v>
          </cell>
          <cell r="P1421" t="e">
            <v>#N/A</v>
          </cell>
          <cell r="Q1421">
            <v>10.254999999999999</v>
          </cell>
          <cell r="R1421">
            <v>4.9999999989999999</v>
          </cell>
          <cell r="S1421">
            <v>0.48756704037055099</v>
          </cell>
        </row>
        <row r="1422">
          <cell r="D1422" t="str">
            <v>1994Philippines</v>
          </cell>
          <cell r="E1422" t="str">
            <v>Robusta</v>
          </cell>
          <cell r="F1422" t="str">
            <v>G</v>
          </cell>
          <cell r="G1422" t="e">
            <v>#N/A</v>
          </cell>
          <cell r="H1422" t="e">
            <v>#N/A</v>
          </cell>
          <cell r="I1422" t="e">
            <v>#N/A</v>
          </cell>
          <cell r="J1422" t="e">
            <v>#N/A</v>
          </cell>
          <cell r="K1422" t="e">
            <v>#N/A</v>
          </cell>
          <cell r="L1422" t="e">
            <v>#N/A</v>
          </cell>
          <cell r="M1422" t="e">
            <v>#N/A</v>
          </cell>
          <cell r="N1422" t="e">
            <v>#N/A</v>
          </cell>
          <cell r="O1422" t="e">
            <v>#N/A</v>
          </cell>
          <cell r="P1422" t="e">
            <v>#N/A</v>
          </cell>
          <cell r="Q1422">
            <v>54.195</v>
          </cell>
          <cell r="R1422">
            <v>26.417166666666699</v>
          </cell>
          <cell r="S1422">
            <v>0.48744656641141615</v>
          </cell>
        </row>
        <row r="1423">
          <cell r="D1423" t="str">
            <v>1996Costa Rica</v>
          </cell>
          <cell r="E1423" t="str">
            <v>Arabica</v>
          </cell>
          <cell r="F1423" t="str">
            <v>G</v>
          </cell>
          <cell r="G1423" t="e">
            <v>#N/A</v>
          </cell>
          <cell r="H1423" t="e">
            <v>#N/A</v>
          </cell>
          <cell r="I1423" t="e">
            <v>#N/A</v>
          </cell>
          <cell r="J1423" t="e">
            <v>#N/A</v>
          </cell>
          <cell r="K1423" t="e">
            <v>#N/A</v>
          </cell>
          <cell r="L1423" t="e">
            <v>#N/A</v>
          </cell>
          <cell r="M1423" t="e">
            <v>#N/A</v>
          </cell>
          <cell r="N1423" t="e">
            <v>#N/A</v>
          </cell>
          <cell r="O1423" t="e">
            <v>#N/A</v>
          </cell>
          <cell r="P1423" t="e">
            <v>#N/A</v>
          </cell>
          <cell r="Q1423">
            <v>426.46916666666675</v>
          </cell>
          <cell r="R1423">
            <v>207.68916666666701</v>
          </cell>
          <cell r="S1423">
            <v>0.48699691067935813</v>
          </cell>
        </row>
        <row r="1424">
          <cell r="D1424" t="str">
            <v>2012Uganda</v>
          </cell>
          <cell r="E1424" t="str">
            <v>Arabica</v>
          </cell>
          <cell r="F1424" t="str">
            <v>G</v>
          </cell>
          <cell r="G1424">
            <v>8.0180000000000007</v>
          </cell>
          <cell r="H1424">
            <v>7.8159999999999998</v>
          </cell>
          <cell r="I1424">
            <v>7.6480000000000006</v>
          </cell>
          <cell r="J1424">
            <v>7.8340000000000005</v>
          </cell>
          <cell r="K1424">
            <v>7.8</v>
          </cell>
          <cell r="L1424">
            <v>7.766</v>
          </cell>
          <cell r="M1424">
            <v>10</v>
          </cell>
          <cell r="N1424">
            <v>10</v>
          </cell>
          <cell r="O1424">
            <v>10</v>
          </cell>
          <cell r="P1424">
            <v>7.734</v>
          </cell>
          <cell r="Q1424">
            <v>5145.833333333333</v>
          </cell>
          <cell r="R1424">
            <v>2504.5630775832801</v>
          </cell>
          <cell r="S1424">
            <v>0.48671671143318807</v>
          </cell>
        </row>
        <row r="1425">
          <cell r="D1425" t="str">
            <v>1980Ecuador</v>
          </cell>
          <cell r="E1425" t="str">
            <v>Arabica</v>
          </cell>
          <cell r="F1425" t="str">
            <v>G</v>
          </cell>
          <cell r="G1425" t="e">
            <v>#N/A</v>
          </cell>
          <cell r="H1425" t="e">
            <v>#N/A</v>
          </cell>
          <cell r="I1425" t="e">
            <v>#N/A</v>
          </cell>
          <cell r="J1425" t="e">
            <v>#N/A</v>
          </cell>
          <cell r="K1425" t="e">
            <v>#N/A</v>
          </cell>
          <cell r="L1425" t="e">
            <v>#N/A</v>
          </cell>
          <cell r="M1425" t="e">
            <v>#N/A</v>
          </cell>
          <cell r="N1425" t="e">
            <v>#N/A</v>
          </cell>
          <cell r="O1425" t="e">
            <v>#N/A</v>
          </cell>
          <cell r="P1425" t="e">
            <v>#N/A</v>
          </cell>
          <cell r="Q1425">
            <v>51.414999999999992</v>
          </cell>
          <cell r="R1425">
            <v>24.999999999</v>
          </cell>
          <cell r="S1425">
            <v>0.48623942427307215</v>
          </cell>
        </row>
        <row r="1426">
          <cell r="D1426" t="str">
            <v>1981Tanzania, United Rep. of</v>
          </cell>
          <cell r="E1426" t="str">
            <v>Arabica</v>
          </cell>
          <cell r="F1426" t="str">
            <v>P</v>
          </cell>
          <cell r="G1426" t="e">
            <v>#N/A</v>
          </cell>
          <cell r="H1426" t="e">
            <v>#N/A</v>
          </cell>
          <cell r="I1426" t="e">
            <v>#N/A</v>
          </cell>
          <cell r="J1426" t="e">
            <v>#N/A</v>
          </cell>
          <cell r="K1426" t="e">
            <v>#N/A</v>
          </cell>
          <cell r="L1426" t="e">
            <v>#N/A</v>
          </cell>
          <cell r="M1426" t="e">
            <v>#N/A</v>
          </cell>
          <cell r="N1426" t="e">
            <v>#N/A</v>
          </cell>
          <cell r="O1426" t="e">
            <v>#N/A</v>
          </cell>
          <cell r="P1426" t="e">
            <v>#N/A</v>
          </cell>
          <cell r="Q1426">
            <v>17.060000000000002</v>
          </cell>
          <cell r="R1426">
            <v>8.2835083325833292</v>
          </cell>
          <cell r="S1426">
            <v>0.48555148491109779</v>
          </cell>
        </row>
        <row r="1427">
          <cell r="D1427" t="str">
            <v>2016Honduras</v>
          </cell>
          <cell r="E1427" t="str">
            <v>Arabica</v>
          </cell>
          <cell r="F1427" t="str">
            <v>G</v>
          </cell>
          <cell r="G1427">
            <v>7.6022222222222222</v>
          </cell>
          <cell r="H1427">
            <v>7.6340000000000003</v>
          </cell>
          <cell r="I1427">
            <v>7.4159999999999995</v>
          </cell>
          <cell r="J1427">
            <v>7.5010000000000003</v>
          </cell>
          <cell r="K1427">
            <v>7.6260000000000003</v>
          </cell>
          <cell r="L1427">
            <v>7.5250000000000004</v>
          </cell>
          <cell r="M1427">
            <v>10</v>
          </cell>
          <cell r="N1427">
            <v>10</v>
          </cell>
          <cell r="O1427">
            <v>10</v>
          </cell>
          <cell r="P1427">
            <v>7.4899999999999993</v>
          </cell>
          <cell r="Q1427">
            <v>47.04666666666666</v>
          </cell>
          <cell r="R1427">
            <v>22.835018390426001</v>
          </cell>
          <cell r="S1427">
            <v>0.48536952792459975</v>
          </cell>
        </row>
        <row r="1428">
          <cell r="D1428" t="str">
            <v>1996Dominican Rep.</v>
          </cell>
          <cell r="E1428" t="str">
            <v>Arabica</v>
          </cell>
          <cell r="F1428" t="str">
            <v>G</v>
          </cell>
          <cell r="G1428" t="e">
            <v>#N/A</v>
          </cell>
          <cell r="H1428" t="e">
            <v>#N/A</v>
          </cell>
          <cell r="I1428" t="e">
            <v>#N/A</v>
          </cell>
          <cell r="J1428" t="e">
            <v>#N/A</v>
          </cell>
          <cell r="K1428" t="e">
            <v>#N/A</v>
          </cell>
          <cell r="L1428" t="e">
            <v>#N/A</v>
          </cell>
          <cell r="M1428" t="e">
            <v>#N/A</v>
          </cell>
          <cell r="N1428" t="e">
            <v>#N/A</v>
          </cell>
          <cell r="O1428" t="e">
            <v>#N/A</v>
          </cell>
          <cell r="P1428" t="e">
            <v>#N/A</v>
          </cell>
          <cell r="Q1428">
            <v>26.678333333333331</v>
          </cell>
          <cell r="R1428">
            <v>12.8963492063492</v>
          </cell>
          <cell r="S1428">
            <v>0.48340160703501722</v>
          </cell>
        </row>
        <row r="1429">
          <cell r="D1429" t="str">
            <v>1965Madagascar, Rep. of</v>
          </cell>
          <cell r="E1429" t="str">
            <v>Robusta</v>
          </cell>
          <cell r="F1429" t="str">
            <v>G</v>
          </cell>
          <cell r="G1429" t="e">
            <v>#N/A</v>
          </cell>
          <cell r="H1429" t="e">
            <v>#N/A</v>
          </cell>
          <cell r="I1429" t="e">
            <v>#N/A</v>
          </cell>
          <cell r="J1429" t="e">
            <v>#N/A</v>
          </cell>
          <cell r="K1429" t="e">
            <v>#N/A</v>
          </cell>
          <cell r="L1429" t="e">
            <v>#N/A</v>
          </cell>
          <cell r="M1429" t="e">
            <v>#N/A</v>
          </cell>
          <cell r="N1429" t="e">
            <v>#N/A</v>
          </cell>
          <cell r="O1429" t="e">
            <v>#N/A</v>
          </cell>
          <cell r="P1429" t="e">
            <v>#N/A</v>
          </cell>
          <cell r="Q1429">
            <v>102.5</v>
          </cell>
          <cell r="R1429">
            <v>49.370600049526097</v>
          </cell>
          <cell r="S1429">
            <v>0.48166439072708389</v>
          </cell>
        </row>
        <row r="1430">
          <cell r="D1430" t="str">
            <v>2013India</v>
          </cell>
          <cell r="E1430" t="str">
            <v>Robusta</v>
          </cell>
          <cell r="F1430" t="str">
            <v>G</v>
          </cell>
          <cell r="G1430" t="e">
            <v>#N/A</v>
          </cell>
          <cell r="H1430" t="e">
            <v>#N/A</v>
          </cell>
          <cell r="I1430" t="e">
            <v>#N/A</v>
          </cell>
          <cell r="J1430" t="e">
            <v>#N/A</v>
          </cell>
          <cell r="K1430" t="e">
            <v>#N/A</v>
          </cell>
          <cell r="L1430" t="e">
            <v>#N/A</v>
          </cell>
          <cell r="M1430" t="e">
            <v>#N/A</v>
          </cell>
          <cell r="N1430" t="e">
            <v>#N/A</v>
          </cell>
          <cell r="O1430" t="e">
            <v>#N/A</v>
          </cell>
          <cell r="P1430" t="e">
            <v>#N/A</v>
          </cell>
          <cell r="Q1430">
            <v>121.8</v>
          </cell>
          <cell r="R1430">
            <v>58.597845416666701</v>
          </cell>
          <cell r="S1430">
            <v>0.48109889504652464</v>
          </cell>
        </row>
        <row r="1431">
          <cell r="D1431" t="str">
            <v>2010Papua New Guinea</v>
          </cell>
          <cell r="E1431" t="str">
            <v>Arabica</v>
          </cell>
          <cell r="F1431" t="str">
            <v>G</v>
          </cell>
          <cell r="G1431" t="e">
            <v>#N/A</v>
          </cell>
          <cell r="H1431" t="e">
            <v>#N/A</v>
          </cell>
          <cell r="I1431" t="e">
            <v>#N/A</v>
          </cell>
          <cell r="J1431" t="e">
            <v>#N/A</v>
          </cell>
          <cell r="K1431" t="e">
            <v>#N/A</v>
          </cell>
          <cell r="L1431" t="e">
            <v>#N/A</v>
          </cell>
          <cell r="M1431" t="e">
            <v>#N/A</v>
          </cell>
          <cell r="N1431" t="e">
            <v>#N/A</v>
          </cell>
          <cell r="O1431" t="e">
            <v>#N/A</v>
          </cell>
          <cell r="P1431" t="e">
            <v>#N/A</v>
          </cell>
          <cell r="Q1431">
            <v>5.6675000000000004</v>
          </cell>
          <cell r="R1431">
            <v>2.7192941666666699</v>
          </cell>
          <cell r="S1431">
            <v>0.47980488163505419</v>
          </cell>
        </row>
        <row r="1432">
          <cell r="D1432" t="str">
            <v>1983Guatemala</v>
          </cell>
          <cell r="E1432" t="str">
            <v>Arabica</v>
          </cell>
          <cell r="F1432" t="str">
            <v>G</v>
          </cell>
          <cell r="G1432" t="e">
            <v>#N/A</v>
          </cell>
          <cell r="H1432" t="e">
            <v>#N/A</v>
          </cell>
          <cell r="I1432" t="e">
            <v>#N/A</v>
          </cell>
          <cell r="J1432" t="e">
            <v>#N/A</v>
          </cell>
          <cell r="K1432" t="e">
            <v>#N/A</v>
          </cell>
          <cell r="L1432" t="e">
            <v>#N/A</v>
          </cell>
          <cell r="M1432" t="e">
            <v>#N/A</v>
          </cell>
          <cell r="N1432" t="e">
            <v>#N/A</v>
          </cell>
          <cell r="O1432" t="e">
            <v>#N/A</v>
          </cell>
          <cell r="P1432" t="e">
            <v>#N/A</v>
          </cell>
          <cell r="Q1432">
            <v>2.0866666666666669</v>
          </cell>
          <cell r="R1432">
            <v>0.99999999900000003</v>
          </cell>
          <cell r="S1432">
            <v>0.47923322635782745</v>
          </cell>
        </row>
        <row r="1433">
          <cell r="D1433" t="str">
            <v>1998Ethiopia, The Federal Dem. Rep. of</v>
          </cell>
          <cell r="E1433" t="str">
            <v>Arabica</v>
          </cell>
          <cell r="F1433" t="str">
            <v>G</v>
          </cell>
          <cell r="G1433" t="e">
            <v>#N/A</v>
          </cell>
          <cell r="H1433" t="e">
            <v>#N/A</v>
          </cell>
          <cell r="I1433" t="e">
            <v>#N/A</v>
          </cell>
          <cell r="J1433" t="e">
            <v>#N/A</v>
          </cell>
          <cell r="K1433" t="e">
            <v>#N/A</v>
          </cell>
          <cell r="L1433" t="e">
            <v>#N/A</v>
          </cell>
          <cell r="M1433" t="e">
            <v>#N/A</v>
          </cell>
          <cell r="N1433" t="e">
            <v>#N/A</v>
          </cell>
          <cell r="O1433" t="e">
            <v>#N/A</v>
          </cell>
          <cell r="P1433" t="e">
            <v>#N/A</v>
          </cell>
          <cell r="Q1433">
            <v>14.862500000000002</v>
          </cell>
          <cell r="R1433">
            <v>7.1159083333333299</v>
          </cell>
          <cell r="S1433">
            <v>0.47878273058592624</v>
          </cell>
        </row>
        <row r="1434">
          <cell r="D1434" t="str">
            <v>2015Colombia</v>
          </cell>
          <cell r="E1434" t="str">
            <v>Arabica</v>
          </cell>
          <cell r="F1434" t="str">
            <v>P</v>
          </cell>
          <cell r="G1434">
            <v>7.7953333333333328</v>
          </cell>
          <cell r="H1434">
            <v>7.6970000000000001</v>
          </cell>
          <cell r="I1434">
            <v>7.6570000000000009</v>
          </cell>
          <cell r="J1434">
            <v>7.7080000000000002</v>
          </cell>
          <cell r="K1434">
            <v>7.7580000000000009</v>
          </cell>
          <cell r="L1434">
            <v>7.7209999999999992</v>
          </cell>
          <cell r="M1434">
            <v>9.833499999999999</v>
          </cell>
          <cell r="N1434">
            <v>10</v>
          </cell>
          <cell r="O1434">
            <v>10</v>
          </cell>
          <cell r="P1434">
            <v>7.6709999999999994</v>
          </cell>
          <cell r="Q1434">
            <v>5733.6750000000002</v>
          </cell>
          <cell r="R1434">
            <v>2741.88085479965</v>
          </cell>
          <cell r="S1434">
            <v>0.47820653504072869</v>
          </cell>
        </row>
        <row r="1435">
          <cell r="D1435" t="str">
            <v>1980Honduras</v>
          </cell>
          <cell r="E1435" t="str">
            <v>Arabica</v>
          </cell>
          <cell r="F1435" t="str">
            <v>G</v>
          </cell>
          <cell r="G1435" t="e">
            <v>#N/A</v>
          </cell>
          <cell r="H1435" t="e">
            <v>#N/A</v>
          </cell>
          <cell r="I1435" t="e">
            <v>#N/A</v>
          </cell>
          <cell r="J1435" t="e">
            <v>#N/A</v>
          </cell>
          <cell r="K1435" t="e">
            <v>#N/A</v>
          </cell>
          <cell r="L1435" t="e">
            <v>#N/A</v>
          </cell>
          <cell r="M1435" t="e">
            <v>#N/A</v>
          </cell>
          <cell r="N1435" t="e">
            <v>#N/A</v>
          </cell>
          <cell r="O1435" t="e">
            <v>#N/A</v>
          </cell>
          <cell r="P1435" t="e">
            <v>#N/A</v>
          </cell>
          <cell r="Q1435">
            <v>4.1825000000000001</v>
          </cell>
          <cell r="R1435">
            <v>2</v>
          </cell>
          <cell r="S1435">
            <v>0.47818290496114763</v>
          </cell>
        </row>
        <row r="1436">
          <cell r="D1436" t="str">
            <v>1964Madagascar, Rep. of</v>
          </cell>
          <cell r="E1436" t="str">
            <v>Robusta</v>
          </cell>
          <cell r="F1436" t="str">
            <v>G</v>
          </cell>
          <cell r="G1436" t="e">
            <v>#N/A</v>
          </cell>
          <cell r="H1436" t="e">
            <v>#N/A</v>
          </cell>
          <cell r="I1436" t="e">
            <v>#N/A</v>
          </cell>
          <cell r="J1436" t="e">
            <v>#N/A</v>
          </cell>
          <cell r="K1436" t="e">
            <v>#N/A</v>
          </cell>
          <cell r="L1436" t="e">
            <v>#N/A</v>
          </cell>
          <cell r="M1436" t="e">
            <v>#N/A</v>
          </cell>
          <cell r="N1436" t="e">
            <v>#N/A</v>
          </cell>
          <cell r="O1436" t="e">
            <v>#N/A</v>
          </cell>
          <cell r="P1436" t="e">
            <v>#N/A</v>
          </cell>
          <cell r="Q1436">
            <v>103.25</v>
          </cell>
          <cell r="R1436">
            <v>49.370600049526097</v>
          </cell>
          <cell r="S1436">
            <v>0.47816561791308571</v>
          </cell>
        </row>
        <row r="1437">
          <cell r="D1437" t="str">
            <v>1986India</v>
          </cell>
          <cell r="E1437" t="str">
            <v>Arabica</v>
          </cell>
          <cell r="F1437" t="str">
            <v>G</v>
          </cell>
          <cell r="G1437" t="e">
            <v>#N/A</v>
          </cell>
          <cell r="H1437" t="e">
            <v>#N/A</v>
          </cell>
          <cell r="I1437" t="e">
            <v>#N/A</v>
          </cell>
          <cell r="J1437" t="e">
            <v>#N/A</v>
          </cell>
          <cell r="K1437" t="e">
            <v>#N/A</v>
          </cell>
          <cell r="L1437" t="e">
            <v>#N/A</v>
          </cell>
          <cell r="M1437" t="e">
            <v>#N/A</v>
          </cell>
          <cell r="N1437" t="e">
            <v>#N/A</v>
          </cell>
          <cell r="O1437" t="e">
            <v>#N/A</v>
          </cell>
          <cell r="P1437" t="e">
            <v>#N/A</v>
          </cell>
          <cell r="Q1437">
            <v>26.392500000000009</v>
          </cell>
          <cell r="R1437">
            <v>12.61083333325</v>
          </cell>
          <cell r="S1437">
            <v>0.4778188247892392</v>
          </cell>
        </row>
        <row r="1438">
          <cell r="D1438" t="str">
            <v>1996Papua New Guinea</v>
          </cell>
          <cell r="E1438" t="str">
            <v>Arabica</v>
          </cell>
          <cell r="F1438" t="str">
            <v>G</v>
          </cell>
          <cell r="G1438" t="e">
            <v>#N/A</v>
          </cell>
          <cell r="H1438" t="e">
            <v>#N/A</v>
          </cell>
          <cell r="I1438" t="e">
            <v>#N/A</v>
          </cell>
          <cell r="J1438" t="e">
            <v>#N/A</v>
          </cell>
          <cell r="K1438" t="e">
            <v>#N/A</v>
          </cell>
          <cell r="L1438" t="e">
            <v>#N/A</v>
          </cell>
          <cell r="M1438" t="e">
            <v>#N/A</v>
          </cell>
          <cell r="N1438" t="e">
            <v>#N/A</v>
          </cell>
          <cell r="O1438" t="e">
            <v>#N/A</v>
          </cell>
          <cell r="P1438" t="e">
            <v>#N/A</v>
          </cell>
          <cell r="Q1438">
            <v>2.7624999999999997</v>
          </cell>
          <cell r="R1438">
            <v>1.319075</v>
          </cell>
          <cell r="S1438">
            <v>0.47749321266968331</v>
          </cell>
        </row>
        <row r="1439">
          <cell r="D1439" t="str">
            <v>2017India</v>
          </cell>
          <cell r="E1439" t="str">
            <v>Robusta</v>
          </cell>
          <cell r="F1439" t="str">
            <v>G</v>
          </cell>
          <cell r="G1439" t="e">
            <v>#N/A</v>
          </cell>
          <cell r="H1439" t="e">
            <v>#N/A</v>
          </cell>
          <cell r="I1439" t="e">
            <v>#N/A</v>
          </cell>
          <cell r="J1439" t="e">
            <v>#N/A</v>
          </cell>
          <cell r="K1439" t="e">
            <v>#N/A</v>
          </cell>
          <cell r="L1439" t="e">
            <v>#N/A</v>
          </cell>
          <cell r="M1439" t="e">
            <v>#N/A</v>
          </cell>
          <cell r="N1439" t="e">
            <v>#N/A</v>
          </cell>
          <cell r="O1439" t="e">
            <v>#N/A</v>
          </cell>
          <cell r="P1439" t="e">
            <v>#N/A</v>
          </cell>
          <cell r="Q1439">
            <v>136.43333333333334</v>
          </cell>
          <cell r="R1439">
            <v>65.121568645066006</v>
          </cell>
          <cell r="S1439">
            <v>0.47731420946786712</v>
          </cell>
        </row>
        <row r="1440">
          <cell r="D1440" t="str">
            <v>2008Philippines</v>
          </cell>
          <cell r="E1440" t="str">
            <v>Arabica</v>
          </cell>
          <cell r="F1440" t="str">
            <v>G</v>
          </cell>
          <cell r="G1440" t="e">
            <v>#N/A</v>
          </cell>
          <cell r="H1440" t="e">
            <v>#N/A</v>
          </cell>
          <cell r="I1440" t="e">
            <v>#N/A</v>
          </cell>
          <cell r="J1440" t="e">
            <v>#N/A</v>
          </cell>
          <cell r="K1440" t="e">
            <v>#N/A</v>
          </cell>
          <cell r="L1440" t="e">
            <v>#N/A</v>
          </cell>
          <cell r="M1440" t="e">
            <v>#N/A</v>
          </cell>
          <cell r="N1440" t="e">
            <v>#N/A</v>
          </cell>
          <cell r="O1440" t="e">
            <v>#N/A</v>
          </cell>
          <cell r="P1440" t="e">
            <v>#N/A</v>
          </cell>
          <cell r="Q1440">
            <v>92.864166666666662</v>
          </cell>
          <cell r="R1440">
            <v>44.323287609410002</v>
          </cell>
          <cell r="S1440">
            <v>0.47729160988982122</v>
          </cell>
        </row>
        <row r="1441">
          <cell r="D1441" t="str">
            <v>1995Vietnam</v>
          </cell>
          <cell r="E1441" t="str">
            <v>Robusta</v>
          </cell>
          <cell r="F1441" t="str">
            <v>G</v>
          </cell>
          <cell r="G1441" t="e">
            <v>#N/A</v>
          </cell>
          <cell r="H1441" t="e">
            <v>#N/A</v>
          </cell>
          <cell r="I1441" t="e">
            <v>#N/A</v>
          </cell>
          <cell r="J1441" t="e">
            <v>#N/A</v>
          </cell>
          <cell r="K1441" t="e">
            <v>#N/A</v>
          </cell>
          <cell r="L1441" t="e">
            <v>#N/A</v>
          </cell>
          <cell r="M1441" t="e">
            <v>#N/A</v>
          </cell>
          <cell r="N1441" t="e">
            <v>#N/A</v>
          </cell>
          <cell r="O1441" t="e">
            <v>#N/A</v>
          </cell>
          <cell r="P1441" t="e">
            <v>#N/A</v>
          </cell>
          <cell r="Q1441">
            <v>23166.666666666668</v>
          </cell>
          <cell r="R1441">
            <v>11038.25</v>
          </cell>
          <cell r="S1441">
            <v>0.47647122302158273</v>
          </cell>
        </row>
        <row r="1442">
          <cell r="D1442" t="str">
            <v>1997Tanzania, United Rep. of</v>
          </cell>
          <cell r="E1442" t="str">
            <v>Arabica</v>
          </cell>
          <cell r="F1442" t="str">
            <v>P</v>
          </cell>
          <cell r="G1442" t="e">
            <v>#N/A</v>
          </cell>
          <cell r="H1442" t="e">
            <v>#N/A</v>
          </cell>
          <cell r="I1442" t="e">
            <v>#N/A</v>
          </cell>
          <cell r="J1442" t="e">
            <v>#N/A</v>
          </cell>
          <cell r="K1442" t="e">
            <v>#N/A</v>
          </cell>
          <cell r="L1442" t="e">
            <v>#N/A</v>
          </cell>
          <cell r="M1442" t="e">
            <v>#N/A</v>
          </cell>
          <cell r="N1442" t="e">
            <v>#N/A</v>
          </cell>
          <cell r="O1442" t="e">
            <v>#N/A</v>
          </cell>
          <cell r="P1442" t="e">
            <v>#N/A</v>
          </cell>
          <cell r="Q1442">
            <v>1284.7972727272727</v>
          </cell>
          <cell r="R1442">
            <v>612.12249999999995</v>
          </cell>
          <cell r="S1442">
            <v>0.47643508668152101</v>
          </cell>
        </row>
        <row r="1443">
          <cell r="D1443" t="str">
            <v>2010Peru</v>
          </cell>
          <cell r="E1443" t="str">
            <v>Arabica</v>
          </cell>
          <cell r="F1443" t="str">
            <v>P</v>
          </cell>
          <cell r="G1443" t="e">
            <v>#N/A</v>
          </cell>
          <cell r="H1443" t="e">
            <v>#N/A</v>
          </cell>
          <cell r="I1443" t="e">
            <v>#N/A</v>
          </cell>
          <cell r="J1443" t="e">
            <v>#N/A</v>
          </cell>
          <cell r="K1443" t="e">
            <v>#N/A</v>
          </cell>
          <cell r="L1443" t="e">
            <v>#N/A</v>
          </cell>
          <cell r="M1443" t="e">
            <v>#N/A</v>
          </cell>
          <cell r="N1443" t="e">
            <v>#N/A</v>
          </cell>
          <cell r="O1443" t="e">
            <v>#N/A</v>
          </cell>
          <cell r="P1443" t="e">
            <v>#N/A</v>
          </cell>
          <cell r="Q1443">
            <v>5.9316666666666675</v>
          </cell>
          <cell r="R1443">
            <v>2.8251249999999999</v>
          </cell>
          <cell r="S1443">
            <v>0.47627844900252869</v>
          </cell>
        </row>
        <row r="1444">
          <cell r="D1444" t="str">
            <v>1967Madagascar, Rep. of</v>
          </cell>
          <cell r="E1444" t="str">
            <v>Robusta</v>
          </cell>
          <cell r="F1444" t="str">
            <v>G</v>
          </cell>
          <cell r="G1444" t="e">
            <v>#N/A</v>
          </cell>
          <cell r="H1444" t="e">
            <v>#N/A</v>
          </cell>
          <cell r="I1444" t="e">
            <v>#N/A</v>
          </cell>
          <cell r="J1444" t="e">
            <v>#N/A</v>
          </cell>
          <cell r="K1444" t="e">
            <v>#N/A</v>
          </cell>
          <cell r="L1444" t="e">
            <v>#N/A</v>
          </cell>
          <cell r="M1444" t="e">
            <v>#N/A</v>
          </cell>
          <cell r="N1444" t="e">
            <v>#N/A</v>
          </cell>
          <cell r="O1444" t="e">
            <v>#N/A</v>
          </cell>
          <cell r="P1444" t="e">
            <v>#N/A</v>
          </cell>
          <cell r="Q1444">
            <v>103.75</v>
          </cell>
          <cell r="R1444">
            <v>49.370600049526097</v>
          </cell>
          <cell r="S1444">
            <v>0.47586120529663706</v>
          </cell>
        </row>
        <row r="1445">
          <cell r="D1445" t="str">
            <v>2012Ecuador</v>
          </cell>
          <cell r="E1445" t="str">
            <v>Robusta</v>
          </cell>
          <cell r="F1445" t="str">
            <v>G</v>
          </cell>
          <cell r="G1445" t="e">
            <v>#N/A</v>
          </cell>
          <cell r="H1445" t="e">
            <v>#N/A</v>
          </cell>
          <cell r="I1445" t="e">
            <v>#N/A</v>
          </cell>
          <cell r="J1445" t="e">
            <v>#N/A</v>
          </cell>
          <cell r="K1445" t="e">
            <v>#N/A</v>
          </cell>
          <cell r="L1445" t="e">
            <v>#N/A</v>
          </cell>
          <cell r="M1445" t="e">
            <v>#N/A</v>
          </cell>
          <cell r="N1445" t="e">
            <v>#N/A</v>
          </cell>
          <cell r="O1445" t="e">
            <v>#N/A</v>
          </cell>
          <cell r="P1445" t="e">
            <v>#N/A</v>
          </cell>
          <cell r="Q1445">
            <v>2.1016666666666661</v>
          </cell>
          <cell r="R1445">
            <v>1</v>
          </cell>
          <cell r="S1445">
            <v>0.47581284694686771</v>
          </cell>
        </row>
        <row r="1446">
          <cell r="D1446" t="str">
            <v>2011Ecuador</v>
          </cell>
          <cell r="E1446" t="str">
            <v>Robusta</v>
          </cell>
          <cell r="F1446" t="str">
            <v>G</v>
          </cell>
          <cell r="G1446" t="e">
            <v>#N/A</v>
          </cell>
          <cell r="H1446" t="e">
            <v>#N/A</v>
          </cell>
          <cell r="I1446" t="e">
            <v>#N/A</v>
          </cell>
          <cell r="J1446" t="e">
            <v>#N/A</v>
          </cell>
          <cell r="K1446" t="e">
            <v>#N/A</v>
          </cell>
          <cell r="L1446" t="e">
            <v>#N/A</v>
          </cell>
          <cell r="M1446" t="e">
            <v>#N/A</v>
          </cell>
          <cell r="N1446" t="e">
            <v>#N/A</v>
          </cell>
          <cell r="O1446" t="e">
            <v>#N/A</v>
          </cell>
          <cell r="P1446" t="e">
            <v>#N/A</v>
          </cell>
          <cell r="Q1446">
            <v>2.1033333333333331</v>
          </cell>
          <cell r="R1446">
            <v>1</v>
          </cell>
          <cell r="S1446">
            <v>0.47543581616481784</v>
          </cell>
        </row>
        <row r="1447">
          <cell r="D1447" t="str">
            <v>1995Indonesia</v>
          </cell>
          <cell r="E1447" t="str">
            <v>Robusta</v>
          </cell>
          <cell r="F1447" t="str">
            <v>G</v>
          </cell>
          <cell r="G1447" t="e">
            <v>#N/A</v>
          </cell>
          <cell r="H1447" t="e">
            <v>#N/A</v>
          </cell>
          <cell r="I1447" t="e">
            <v>#N/A</v>
          </cell>
          <cell r="J1447" t="e">
            <v>#N/A</v>
          </cell>
          <cell r="K1447" t="e">
            <v>#N/A</v>
          </cell>
          <cell r="L1447" t="e">
            <v>#N/A</v>
          </cell>
          <cell r="M1447" t="e">
            <v>#N/A</v>
          </cell>
          <cell r="N1447" t="e">
            <v>#N/A</v>
          </cell>
          <cell r="O1447" t="e">
            <v>#N/A</v>
          </cell>
          <cell r="P1447" t="e">
            <v>#N/A</v>
          </cell>
          <cell r="Q1447">
            <v>4732.75</v>
          </cell>
          <cell r="R1447">
            <v>2248.6079749999999</v>
          </cell>
          <cell r="S1447">
            <v>0.47511657598647716</v>
          </cell>
        </row>
        <row r="1448">
          <cell r="D1448" t="str">
            <v>1986Ecuador</v>
          </cell>
          <cell r="E1448" t="str">
            <v>Robusta</v>
          </cell>
          <cell r="F1448" t="str">
            <v>G</v>
          </cell>
          <cell r="G1448" t="e">
            <v>#N/A</v>
          </cell>
          <cell r="H1448" t="e">
            <v>#N/A</v>
          </cell>
          <cell r="I1448" t="e">
            <v>#N/A</v>
          </cell>
          <cell r="J1448" t="e">
            <v>#N/A</v>
          </cell>
          <cell r="K1448" t="e">
            <v>#N/A</v>
          </cell>
          <cell r="L1448" t="e">
            <v>#N/A</v>
          </cell>
          <cell r="M1448" t="e">
            <v>#N/A</v>
          </cell>
          <cell r="N1448" t="e">
            <v>#N/A</v>
          </cell>
          <cell r="O1448" t="e">
            <v>#N/A</v>
          </cell>
          <cell r="P1448" t="e">
            <v>#N/A</v>
          </cell>
          <cell r="Q1448">
            <v>258.45916666666665</v>
          </cell>
          <cell r="R1448">
            <v>122.77924166666701</v>
          </cell>
          <cell r="S1448">
            <v>0.47504309191329519</v>
          </cell>
        </row>
        <row r="1449">
          <cell r="D1449" t="str">
            <v>1980Papua New Guinea</v>
          </cell>
          <cell r="E1449" t="str">
            <v>Arabica</v>
          </cell>
          <cell r="F1449" t="str">
            <v>G</v>
          </cell>
          <cell r="G1449" t="e">
            <v>#N/A</v>
          </cell>
          <cell r="H1449" t="e">
            <v>#N/A</v>
          </cell>
          <cell r="I1449" t="e">
            <v>#N/A</v>
          </cell>
          <cell r="J1449" t="e">
            <v>#N/A</v>
          </cell>
          <cell r="K1449" t="e">
            <v>#N/A</v>
          </cell>
          <cell r="L1449" t="e">
            <v>#N/A</v>
          </cell>
          <cell r="M1449" t="e">
            <v>#N/A</v>
          </cell>
          <cell r="N1449" t="e">
            <v>#N/A</v>
          </cell>
          <cell r="O1449" t="e">
            <v>#N/A</v>
          </cell>
          <cell r="P1449" t="e">
            <v>#N/A</v>
          </cell>
          <cell r="Q1449">
            <v>1.4124999999999999</v>
          </cell>
          <cell r="R1449">
            <v>0.67094583233333305</v>
          </cell>
          <cell r="S1449">
            <v>0.47500589899704998</v>
          </cell>
        </row>
        <row r="1450">
          <cell r="D1450" t="str">
            <v>2008India</v>
          </cell>
          <cell r="E1450" t="str">
            <v>Robusta</v>
          </cell>
          <cell r="F1450" t="str">
            <v>G</v>
          </cell>
          <cell r="G1450" t="e">
            <v>#N/A</v>
          </cell>
          <cell r="H1450" t="e">
            <v>#N/A</v>
          </cell>
          <cell r="I1450" t="e">
            <v>#N/A</v>
          </cell>
          <cell r="J1450" t="e">
            <v>#N/A</v>
          </cell>
          <cell r="K1450" t="e">
            <v>#N/A</v>
          </cell>
          <cell r="L1450" t="e">
            <v>#N/A</v>
          </cell>
          <cell r="M1450" t="e">
            <v>#N/A</v>
          </cell>
          <cell r="N1450" t="e">
            <v>#N/A</v>
          </cell>
          <cell r="O1450" t="e">
            <v>#N/A</v>
          </cell>
          <cell r="P1450" t="e">
            <v>#N/A</v>
          </cell>
          <cell r="Q1450">
            <v>91.708333333333357</v>
          </cell>
          <cell r="R1450">
            <v>43.505183333333299</v>
          </cell>
          <cell r="S1450">
            <v>0.47438636983189408</v>
          </cell>
        </row>
        <row r="1451">
          <cell r="D1451" t="str">
            <v>2010Malawi</v>
          </cell>
          <cell r="E1451" t="str">
            <v>Arabica</v>
          </cell>
          <cell r="F1451" t="str">
            <v>G</v>
          </cell>
          <cell r="G1451" t="e">
            <v>#N/A</v>
          </cell>
          <cell r="H1451" t="e">
            <v>#N/A</v>
          </cell>
          <cell r="I1451" t="e">
            <v>#N/A</v>
          </cell>
          <cell r="J1451" t="e">
            <v>#N/A</v>
          </cell>
          <cell r="K1451" t="e">
            <v>#N/A</v>
          </cell>
          <cell r="L1451" t="e">
            <v>#N/A</v>
          </cell>
          <cell r="M1451" t="e">
            <v>#N/A</v>
          </cell>
          <cell r="N1451" t="e">
            <v>#N/A</v>
          </cell>
          <cell r="O1451" t="e">
            <v>#N/A</v>
          </cell>
          <cell r="P1451" t="e">
            <v>#N/A</v>
          </cell>
          <cell r="Q1451">
            <v>317.34333333333331</v>
          </cell>
          <cell r="R1451">
            <v>150.48583333333301</v>
          </cell>
          <cell r="S1451">
            <v>0.47420511958656664</v>
          </cell>
        </row>
        <row r="1452">
          <cell r="D1452" t="str">
            <v>1996Malawi</v>
          </cell>
          <cell r="E1452" t="str">
            <v>Arabica</v>
          </cell>
          <cell r="F1452" t="str">
            <v>G</v>
          </cell>
          <cell r="G1452" t="e">
            <v>#N/A</v>
          </cell>
          <cell r="H1452" t="e">
            <v>#N/A</v>
          </cell>
          <cell r="I1452" t="e">
            <v>#N/A</v>
          </cell>
          <cell r="J1452" t="e">
            <v>#N/A</v>
          </cell>
          <cell r="K1452" t="e">
            <v>#N/A</v>
          </cell>
          <cell r="L1452" t="e">
            <v>#N/A</v>
          </cell>
          <cell r="M1452" t="e">
            <v>#N/A</v>
          </cell>
          <cell r="N1452" t="e">
            <v>#N/A</v>
          </cell>
          <cell r="O1452" t="e">
            <v>#N/A</v>
          </cell>
          <cell r="P1452" t="e">
            <v>#N/A</v>
          </cell>
          <cell r="Q1452">
            <v>32.284166666666664</v>
          </cell>
          <cell r="R1452">
            <v>15.3084666666667</v>
          </cell>
          <cell r="S1452">
            <v>0.47417877700627348</v>
          </cell>
        </row>
        <row r="1453">
          <cell r="D1453" t="str">
            <v>1988Kenya</v>
          </cell>
          <cell r="E1453" t="str">
            <v>Arabica</v>
          </cell>
          <cell r="F1453" t="str">
            <v>G</v>
          </cell>
          <cell r="G1453" t="e">
            <v>#N/A</v>
          </cell>
          <cell r="H1453" t="e">
            <v>#N/A</v>
          </cell>
          <cell r="I1453" t="e">
            <v>#N/A</v>
          </cell>
          <cell r="J1453" t="e">
            <v>#N/A</v>
          </cell>
          <cell r="K1453" t="e">
            <v>#N/A</v>
          </cell>
          <cell r="L1453" t="e">
            <v>#N/A</v>
          </cell>
          <cell r="M1453" t="e">
            <v>#N/A</v>
          </cell>
          <cell r="N1453" t="e">
            <v>#N/A</v>
          </cell>
          <cell r="O1453" t="e">
            <v>#N/A</v>
          </cell>
          <cell r="P1453" t="e">
            <v>#N/A</v>
          </cell>
          <cell r="Q1453">
            <v>37.445000000000007</v>
          </cell>
          <cell r="R1453">
            <v>17.7471</v>
          </cell>
          <cell r="S1453">
            <v>0.47395112832153813</v>
          </cell>
        </row>
        <row r="1454">
          <cell r="D1454" t="str">
            <v>1984Guinea</v>
          </cell>
          <cell r="E1454" t="str">
            <v>Robusta</v>
          </cell>
          <cell r="F1454" t="str">
            <v>G</v>
          </cell>
          <cell r="G1454" t="e">
            <v>#N/A</v>
          </cell>
          <cell r="H1454" t="e">
            <v>#N/A</v>
          </cell>
          <cell r="I1454" t="e">
            <v>#N/A</v>
          </cell>
          <cell r="J1454" t="e">
            <v>#N/A</v>
          </cell>
          <cell r="K1454" t="e">
            <v>#N/A</v>
          </cell>
          <cell r="L1454" t="e">
            <v>#N/A</v>
          </cell>
          <cell r="M1454" t="e">
            <v>#N/A</v>
          </cell>
          <cell r="N1454" t="e">
            <v>#N/A</v>
          </cell>
          <cell r="O1454" t="e">
            <v>#N/A</v>
          </cell>
          <cell r="P1454" t="e">
            <v>#N/A</v>
          </cell>
          <cell r="Q1454">
            <v>50.833333333333336</v>
          </cell>
          <cell r="R1454">
            <v>24.089943695833298</v>
          </cell>
          <cell r="S1454">
            <v>0.47390053172131075</v>
          </cell>
        </row>
        <row r="1455">
          <cell r="D1455" t="str">
            <v>2006India</v>
          </cell>
          <cell r="E1455" t="str">
            <v>Arabica</v>
          </cell>
          <cell r="F1455" t="str">
            <v>G</v>
          </cell>
          <cell r="G1455" t="e">
            <v>#N/A</v>
          </cell>
          <cell r="H1455" t="e">
            <v>#N/A</v>
          </cell>
          <cell r="I1455" t="e">
            <v>#N/A</v>
          </cell>
          <cell r="J1455" t="e">
            <v>#N/A</v>
          </cell>
          <cell r="K1455" t="e">
            <v>#N/A</v>
          </cell>
          <cell r="L1455" t="e">
            <v>#N/A</v>
          </cell>
          <cell r="M1455" t="e">
            <v>#N/A</v>
          </cell>
          <cell r="N1455" t="e">
            <v>#N/A</v>
          </cell>
          <cell r="O1455" t="e">
            <v>#N/A</v>
          </cell>
          <cell r="P1455" t="e">
            <v>#N/A</v>
          </cell>
          <cell r="Q1455">
            <v>95.658333333333317</v>
          </cell>
          <cell r="R1455">
            <v>45.3070083333333</v>
          </cell>
          <cell r="S1455">
            <v>0.47363367889188929</v>
          </cell>
        </row>
        <row r="1456">
          <cell r="D1456" t="str">
            <v>1996Ecuador</v>
          </cell>
          <cell r="E1456" t="str">
            <v>Robusta</v>
          </cell>
          <cell r="F1456" t="str">
            <v>G</v>
          </cell>
          <cell r="G1456" t="e">
            <v>#N/A</v>
          </cell>
          <cell r="H1456" t="e">
            <v>#N/A</v>
          </cell>
          <cell r="I1456" t="e">
            <v>#N/A</v>
          </cell>
          <cell r="J1456" t="e">
            <v>#N/A</v>
          </cell>
          <cell r="K1456" t="e">
            <v>#N/A</v>
          </cell>
          <cell r="L1456" t="e">
            <v>#N/A</v>
          </cell>
          <cell r="M1456" t="e">
            <v>#N/A</v>
          </cell>
          <cell r="N1456" t="e">
            <v>#N/A</v>
          </cell>
          <cell r="O1456" t="e">
            <v>#N/A</v>
          </cell>
          <cell r="P1456" t="e">
            <v>#N/A</v>
          </cell>
          <cell r="Q1456">
            <v>6737.3750000000009</v>
          </cell>
          <cell r="R1456">
            <v>3189.47416666667</v>
          </cell>
          <cell r="S1456">
            <v>0.47340012492501449</v>
          </cell>
        </row>
        <row r="1457">
          <cell r="D1457" t="str">
            <v>1994Papua New Guinea</v>
          </cell>
          <cell r="E1457" t="str">
            <v>Robusta</v>
          </cell>
          <cell r="F1457" t="str">
            <v>G</v>
          </cell>
          <cell r="G1457" t="e">
            <v>#N/A</v>
          </cell>
          <cell r="H1457" t="e">
            <v>#N/A</v>
          </cell>
          <cell r="I1457" t="e">
            <v>#N/A</v>
          </cell>
          <cell r="J1457" t="e">
            <v>#N/A</v>
          </cell>
          <cell r="K1457" t="e">
            <v>#N/A</v>
          </cell>
          <cell r="L1457" t="e">
            <v>#N/A</v>
          </cell>
          <cell r="M1457" t="e">
            <v>#N/A</v>
          </cell>
          <cell r="N1457" t="e">
            <v>#N/A</v>
          </cell>
          <cell r="O1457" t="e">
            <v>#N/A</v>
          </cell>
          <cell r="P1457" t="e">
            <v>#N/A</v>
          </cell>
          <cell r="Q1457">
            <v>2.1466666666666665</v>
          </cell>
          <cell r="R1457">
            <v>1.0113399999999999</v>
          </cell>
          <cell r="S1457">
            <v>0.47112111801242235</v>
          </cell>
        </row>
        <row r="1458">
          <cell r="D1458" t="str">
            <v>2007Malawi</v>
          </cell>
          <cell r="E1458" t="str">
            <v>Arabica</v>
          </cell>
          <cell r="F1458" t="str">
            <v>G</v>
          </cell>
          <cell r="G1458" t="e">
            <v>#N/A</v>
          </cell>
          <cell r="H1458" t="e">
            <v>#N/A</v>
          </cell>
          <cell r="I1458" t="e">
            <v>#N/A</v>
          </cell>
          <cell r="J1458" t="e">
            <v>#N/A</v>
          </cell>
          <cell r="K1458" t="e">
            <v>#N/A</v>
          </cell>
          <cell r="L1458" t="e">
            <v>#N/A</v>
          </cell>
          <cell r="M1458" t="e">
            <v>#N/A</v>
          </cell>
          <cell r="N1458" t="e">
            <v>#N/A</v>
          </cell>
          <cell r="O1458" t="e">
            <v>#N/A</v>
          </cell>
          <cell r="P1458" t="e">
            <v>#N/A</v>
          </cell>
          <cell r="Q1458">
            <v>297.28800000000001</v>
          </cell>
          <cell r="R1458">
            <v>139.95750000000001</v>
          </cell>
          <cell r="S1458">
            <v>0.47078085896504401</v>
          </cell>
        </row>
        <row r="1459">
          <cell r="D1459" t="str">
            <v>2012Philippines</v>
          </cell>
          <cell r="E1459" t="str">
            <v>Robusta</v>
          </cell>
          <cell r="F1459" t="str">
            <v>G</v>
          </cell>
          <cell r="G1459">
            <v>6.83</v>
          </cell>
          <cell r="H1459">
            <v>6.5</v>
          </cell>
          <cell r="I1459">
            <v>6.5</v>
          </cell>
          <cell r="J1459">
            <v>6.92</v>
          </cell>
          <cell r="K1459">
            <v>6.75</v>
          </cell>
          <cell r="L1459">
            <v>7</v>
          </cell>
          <cell r="M1459">
            <v>9.33</v>
          </cell>
          <cell r="N1459">
            <v>10</v>
          </cell>
          <cell r="O1459">
            <v>9.33</v>
          </cell>
          <cell r="P1459">
            <v>6.67</v>
          </cell>
          <cell r="Q1459">
            <v>89.734166666666667</v>
          </cell>
          <cell r="R1459">
            <v>42.228794734943399</v>
          </cell>
          <cell r="S1459">
            <v>0.47059883992470425</v>
          </cell>
        </row>
        <row r="1460">
          <cell r="D1460" t="str">
            <v>2005India</v>
          </cell>
          <cell r="E1460" t="str">
            <v>Arabica</v>
          </cell>
          <cell r="F1460" t="str">
            <v>G</v>
          </cell>
          <cell r="G1460" t="e">
            <v>#N/A</v>
          </cell>
          <cell r="H1460" t="e">
            <v>#N/A</v>
          </cell>
          <cell r="I1460" t="e">
            <v>#N/A</v>
          </cell>
          <cell r="J1460" t="e">
            <v>#N/A</v>
          </cell>
          <cell r="K1460" t="e">
            <v>#N/A</v>
          </cell>
          <cell r="L1460" t="e">
            <v>#N/A</v>
          </cell>
          <cell r="M1460" t="e">
            <v>#N/A</v>
          </cell>
          <cell r="N1460" t="e">
            <v>#N/A</v>
          </cell>
          <cell r="O1460" t="e">
            <v>#N/A</v>
          </cell>
          <cell r="P1460" t="e">
            <v>#N/A</v>
          </cell>
          <cell r="Q1460">
            <v>93.716666666666654</v>
          </cell>
          <cell r="R1460">
            <v>44.099975000000001</v>
          </cell>
          <cell r="S1460">
            <v>0.47056704606082167</v>
          </cell>
        </row>
        <row r="1461">
          <cell r="D1461" t="str">
            <v>1996Brazil</v>
          </cell>
          <cell r="E1461" t="str">
            <v>Arabica</v>
          </cell>
          <cell r="F1461" t="str">
            <v>G</v>
          </cell>
          <cell r="G1461" t="e">
            <v>#N/A</v>
          </cell>
          <cell r="H1461" t="e">
            <v>#N/A</v>
          </cell>
          <cell r="I1461" t="e">
            <v>#N/A</v>
          </cell>
          <cell r="J1461" t="e">
            <v>#N/A</v>
          </cell>
          <cell r="K1461" t="e">
            <v>#N/A</v>
          </cell>
          <cell r="L1461" t="e">
            <v>#N/A</v>
          </cell>
          <cell r="M1461" t="e">
            <v>#N/A</v>
          </cell>
          <cell r="N1461" t="e">
            <v>#N/A</v>
          </cell>
          <cell r="O1461" t="e">
            <v>#N/A</v>
          </cell>
          <cell r="P1461" t="e">
            <v>#N/A</v>
          </cell>
          <cell r="Q1461">
            <v>2.1366666666666667</v>
          </cell>
          <cell r="R1461">
            <v>1.0051000000000001</v>
          </cell>
          <cell r="S1461">
            <v>0.47040561622464905</v>
          </cell>
        </row>
        <row r="1462">
          <cell r="D1462" t="str">
            <v>1968Madagascar, Rep. of</v>
          </cell>
          <cell r="E1462" t="str">
            <v>Robusta</v>
          </cell>
          <cell r="F1462" t="str">
            <v>G</v>
          </cell>
          <cell r="G1462" t="e">
            <v>#N/A</v>
          </cell>
          <cell r="H1462" t="e">
            <v>#N/A</v>
          </cell>
          <cell r="I1462" t="e">
            <v>#N/A</v>
          </cell>
          <cell r="J1462" t="e">
            <v>#N/A</v>
          </cell>
          <cell r="K1462" t="e">
            <v>#N/A</v>
          </cell>
          <cell r="L1462" t="e">
            <v>#N/A</v>
          </cell>
          <cell r="M1462" t="e">
            <v>#N/A</v>
          </cell>
          <cell r="N1462" t="e">
            <v>#N/A</v>
          </cell>
          <cell r="O1462" t="e">
            <v>#N/A</v>
          </cell>
          <cell r="P1462" t="e">
            <v>#N/A</v>
          </cell>
          <cell r="Q1462">
            <v>105</v>
          </cell>
          <cell r="R1462">
            <v>49.370600049526097</v>
          </cell>
          <cell r="S1462">
            <v>0.47019619094786758</v>
          </cell>
        </row>
        <row r="1463">
          <cell r="D1463" t="str">
            <v>1995Sri Lanka</v>
          </cell>
          <cell r="E1463" t="str">
            <v>Arabica</v>
          </cell>
          <cell r="F1463" t="str">
            <v>G</v>
          </cell>
          <cell r="G1463" t="e">
            <v>#N/A</v>
          </cell>
          <cell r="H1463" t="e">
            <v>#N/A</v>
          </cell>
          <cell r="I1463" t="e">
            <v>#N/A</v>
          </cell>
          <cell r="J1463" t="e">
            <v>#N/A</v>
          </cell>
          <cell r="K1463" t="e">
            <v>#N/A</v>
          </cell>
          <cell r="L1463" t="e">
            <v>#N/A</v>
          </cell>
          <cell r="M1463" t="e">
            <v>#N/A</v>
          </cell>
          <cell r="N1463" t="e">
            <v>#N/A</v>
          </cell>
          <cell r="O1463" t="e">
            <v>#N/A</v>
          </cell>
          <cell r="P1463" t="e">
            <v>#N/A</v>
          </cell>
          <cell r="Q1463">
            <v>109.09</v>
          </cell>
          <cell r="R1463">
            <v>51.251589166666697</v>
          </cell>
          <cell r="S1463">
            <v>0.46981014911235397</v>
          </cell>
        </row>
        <row r="1464">
          <cell r="D1464" t="str">
            <v>1979El Salvador</v>
          </cell>
          <cell r="E1464" t="str">
            <v>Arabica</v>
          </cell>
          <cell r="F1464" t="str">
            <v>G</v>
          </cell>
          <cell r="G1464" t="e">
            <v>#N/A</v>
          </cell>
          <cell r="H1464" t="e">
            <v>#N/A</v>
          </cell>
          <cell r="I1464" t="e">
            <v>#N/A</v>
          </cell>
          <cell r="J1464" t="e">
            <v>#N/A</v>
          </cell>
          <cell r="K1464" t="e">
            <v>#N/A</v>
          </cell>
          <cell r="L1464" t="e">
            <v>#N/A</v>
          </cell>
          <cell r="M1464" t="e">
            <v>#N/A</v>
          </cell>
          <cell r="N1464" t="e">
            <v>#N/A</v>
          </cell>
          <cell r="O1464" t="e">
            <v>#N/A</v>
          </cell>
          <cell r="P1464" t="e">
            <v>#N/A</v>
          </cell>
          <cell r="Q1464">
            <v>5.3250000000000002</v>
          </cell>
          <cell r="R1464">
            <v>2.5</v>
          </cell>
          <cell r="S1464">
            <v>0.46948356807511737</v>
          </cell>
        </row>
        <row r="1465">
          <cell r="D1465" t="str">
            <v>1980Guinea</v>
          </cell>
          <cell r="E1465" t="str">
            <v>Robusta</v>
          </cell>
          <cell r="F1465" t="str">
            <v>G</v>
          </cell>
          <cell r="G1465" t="e">
            <v>#N/A</v>
          </cell>
          <cell r="H1465" t="e">
            <v>#N/A</v>
          </cell>
          <cell r="I1465" t="e">
            <v>#N/A</v>
          </cell>
          <cell r="J1465" t="e">
            <v>#N/A</v>
          </cell>
          <cell r="K1465" t="e">
            <v>#N/A</v>
          </cell>
          <cell r="L1465" t="e">
            <v>#N/A</v>
          </cell>
          <cell r="M1465" t="e">
            <v>#N/A</v>
          </cell>
          <cell r="N1465" t="e">
            <v>#N/A</v>
          </cell>
          <cell r="O1465" t="e">
            <v>#N/A</v>
          </cell>
          <cell r="P1465" t="e">
            <v>#N/A</v>
          </cell>
          <cell r="Q1465">
            <v>40.75</v>
          </cell>
          <cell r="R1465">
            <v>18.9688930416667</v>
          </cell>
          <cell r="S1465">
            <v>0.46549430777096196</v>
          </cell>
        </row>
        <row r="1466">
          <cell r="D1466" t="str">
            <v>1997Guatemala</v>
          </cell>
          <cell r="E1466" t="str">
            <v>Arabica</v>
          </cell>
          <cell r="F1466" t="str">
            <v>G</v>
          </cell>
          <cell r="G1466" t="e">
            <v>#N/A</v>
          </cell>
          <cell r="H1466" t="e">
            <v>#N/A</v>
          </cell>
          <cell r="I1466" t="e">
            <v>#N/A</v>
          </cell>
          <cell r="J1466" t="e">
            <v>#N/A</v>
          </cell>
          <cell r="K1466" t="e">
            <v>#N/A</v>
          </cell>
          <cell r="L1466" t="e">
            <v>#N/A</v>
          </cell>
          <cell r="M1466" t="e">
            <v>#N/A</v>
          </cell>
          <cell r="N1466" t="e">
            <v>#N/A</v>
          </cell>
          <cell r="O1466" t="e">
            <v>#N/A</v>
          </cell>
          <cell r="P1466" t="e">
            <v>#N/A</v>
          </cell>
          <cell r="Q1466">
            <v>13.035000000000002</v>
          </cell>
          <cell r="R1466">
            <v>6.0652691666666696</v>
          </cell>
          <cell r="S1466">
            <v>0.46530641861654537</v>
          </cell>
        </row>
        <row r="1467">
          <cell r="D1467" t="str">
            <v>1987Kenya</v>
          </cell>
          <cell r="E1467" t="str">
            <v>Arabica</v>
          </cell>
          <cell r="F1467" t="str">
            <v>G</v>
          </cell>
          <cell r="G1467" t="e">
            <v>#N/A</v>
          </cell>
          <cell r="H1467" t="e">
            <v>#N/A</v>
          </cell>
          <cell r="I1467" t="e">
            <v>#N/A</v>
          </cell>
          <cell r="J1467" t="e">
            <v>#N/A</v>
          </cell>
          <cell r="K1467" t="e">
            <v>#N/A</v>
          </cell>
          <cell r="L1467" t="e">
            <v>#N/A</v>
          </cell>
          <cell r="M1467" t="e">
            <v>#N/A</v>
          </cell>
          <cell r="N1467" t="e">
            <v>#N/A</v>
          </cell>
          <cell r="O1467" t="e">
            <v>#N/A</v>
          </cell>
          <cell r="P1467" t="e">
            <v>#N/A</v>
          </cell>
          <cell r="Q1467">
            <v>35.380000000000003</v>
          </cell>
          <cell r="R1467">
            <v>16.454491666666701</v>
          </cell>
          <cell r="S1467">
            <v>0.46507890521952233</v>
          </cell>
        </row>
        <row r="1468">
          <cell r="D1468" t="str">
            <v>1995Panama</v>
          </cell>
          <cell r="E1468" t="str">
            <v>Arabica</v>
          </cell>
          <cell r="F1468" t="str">
            <v>G</v>
          </cell>
          <cell r="G1468" t="e">
            <v>#N/A</v>
          </cell>
          <cell r="H1468" t="e">
            <v>#N/A</v>
          </cell>
          <cell r="I1468" t="e">
            <v>#N/A</v>
          </cell>
          <cell r="J1468" t="e">
            <v>#N/A</v>
          </cell>
          <cell r="K1468" t="e">
            <v>#N/A</v>
          </cell>
          <cell r="L1468" t="e">
            <v>#N/A</v>
          </cell>
          <cell r="M1468" t="e">
            <v>#N/A</v>
          </cell>
          <cell r="N1468" t="e">
            <v>#N/A</v>
          </cell>
          <cell r="O1468" t="e">
            <v>#N/A</v>
          </cell>
          <cell r="P1468" t="e">
            <v>#N/A</v>
          </cell>
          <cell r="Q1468">
            <v>2.1525000000000003</v>
          </cell>
          <cell r="R1468">
            <v>1</v>
          </cell>
          <cell r="S1468">
            <v>0.46457607433217185</v>
          </cell>
        </row>
        <row r="1469">
          <cell r="D1469" t="str">
            <v>1995Brazil</v>
          </cell>
          <cell r="E1469" t="str">
            <v>Robusta</v>
          </cell>
          <cell r="F1469" t="str">
            <v>G</v>
          </cell>
          <cell r="G1469" t="e">
            <v>#N/A</v>
          </cell>
          <cell r="H1469" t="e">
            <v>#N/A</v>
          </cell>
          <cell r="I1469" t="e">
            <v>#N/A</v>
          </cell>
          <cell r="J1469" t="e">
            <v>#N/A</v>
          </cell>
          <cell r="K1469" t="e">
            <v>#N/A</v>
          </cell>
          <cell r="L1469" t="e">
            <v>#N/A</v>
          </cell>
          <cell r="M1469" t="e">
            <v>#N/A</v>
          </cell>
          <cell r="N1469" t="e">
            <v>#N/A</v>
          </cell>
          <cell r="O1469" t="e">
            <v>#N/A</v>
          </cell>
          <cell r="P1469" t="e">
            <v>#N/A</v>
          </cell>
          <cell r="Q1469">
            <v>1.9758333333333331</v>
          </cell>
          <cell r="R1469">
            <v>0.91766666666666696</v>
          </cell>
          <cell r="S1469">
            <v>0.46444538169548732</v>
          </cell>
        </row>
        <row r="1470">
          <cell r="D1470" t="str">
            <v>1984Philippines</v>
          </cell>
          <cell r="E1470" t="str">
            <v>Robusta</v>
          </cell>
          <cell r="F1470" t="str">
            <v>G</v>
          </cell>
          <cell r="G1470" t="e">
            <v>#N/A</v>
          </cell>
          <cell r="H1470" t="e">
            <v>#N/A</v>
          </cell>
          <cell r="I1470" t="e">
            <v>#N/A</v>
          </cell>
          <cell r="J1470" t="e">
            <v>#N/A</v>
          </cell>
          <cell r="K1470" t="e">
            <v>#N/A</v>
          </cell>
          <cell r="L1470" t="e">
            <v>#N/A</v>
          </cell>
          <cell r="M1470" t="e">
            <v>#N/A</v>
          </cell>
          <cell r="N1470" t="e">
            <v>#N/A</v>
          </cell>
          <cell r="O1470" t="e">
            <v>#N/A</v>
          </cell>
          <cell r="P1470" t="e">
            <v>#N/A</v>
          </cell>
          <cell r="Q1470">
            <v>35.989166666666669</v>
          </cell>
          <cell r="R1470">
            <v>16.698708332916699</v>
          </cell>
          <cell r="S1470">
            <v>0.4639926366614962</v>
          </cell>
        </row>
        <row r="1471">
          <cell r="D1471" t="str">
            <v>1986Philippines</v>
          </cell>
          <cell r="E1471" t="str">
            <v>Robusta</v>
          </cell>
          <cell r="F1471" t="str">
            <v>G</v>
          </cell>
          <cell r="G1471" t="e">
            <v>#N/A</v>
          </cell>
          <cell r="H1471" t="e">
            <v>#N/A</v>
          </cell>
          <cell r="I1471" t="e">
            <v>#N/A</v>
          </cell>
          <cell r="J1471" t="e">
            <v>#N/A</v>
          </cell>
          <cell r="K1471" t="e">
            <v>#N/A</v>
          </cell>
          <cell r="L1471" t="e">
            <v>#N/A</v>
          </cell>
          <cell r="M1471" t="e">
            <v>#N/A</v>
          </cell>
          <cell r="N1471" t="e">
            <v>#N/A</v>
          </cell>
          <cell r="O1471" t="e">
            <v>#N/A</v>
          </cell>
          <cell r="P1471" t="e">
            <v>#N/A</v>
          </cell>
          <cell r="Q1471">
            <v>43.987500000000004</v>
          </cell>
          <cell r="R1471">
            <v>20.385683333333301</v>
          </cell>
          <cell r="S1471">
            <v>0.46344264469072577</v>
          </cell>
        </row>
        <row r="1472">
          <cell r="D1472" t="str">
            <v>1994Philippines</v>
          </cell>
          <cell r="E1472" t="str">
            <v>Arabica</v>
          </cell>
          <cell r="F1472" t="str">
            <v>G</v>
          </cell>
          <cell r="G1472" t="e">
            <v>#N/A</v>
          </cell>
          <cell r="H1472" t="e">
            <v>#N/A</v>
          </cell>
          <cell r="I1472" t="e">
            <v>#N/A</v>
          </cell>
          <cell r="J1472" t="e">
            <v>#N/A</v>
          </cell>
          <cell r="K1472" t="e">
            <v>#N/A</v>
          </cell>
          <cell r="L1472" t="e">
            <v>#N/A</v>
          </cell>
          <cell r="M1472" t="e">
            <v>#N/A</v>
          </cell>
          <cell r="N1472" t="e">
            <v>#N/A</v>
          </cell>
          <cell r="O1472" t="e">
            <v>#N/A</v>
          </cell>
          <cell r="P1472" t="e">
            <v>#N/A</v>
          </cell>
          <cell r="Q1472">
            <v>57.048333333333325</v>
          </cell>
          <cell r="R1472">
            <v>26.417166666666699</v>
          </cell>
          <cell r="S1472">
            <v>0.46306640567939528</v>
          </cell>
        </row>
        <row r="1473">
          <cell r="D1473" t="str">
            <v>2007Brazil</v>
          </cell>
          <cell r="E1473" t="str">
            <v>Arabica</v>
          </cell>
          <cell r="F1473" t="str">
            <v>G</v>
          </cell>
          <cell r="G1473" t="e">
            <v>#N/A</v>
          </cell>
          <cell r="H1473" t="e">
            <v>#N/A</v>
          </cell>
          <cell r="I1473" t="e">
            <v>#N/A</v>
          </cell>
          <cell r="J1473" t="e">
            <v>#N/A</v>
          </cell>
          <cell r="K1473" t="e">
            <v>#N/A</v>
          </cell>
          <cell r="L1473" t="e">
            <v>#N/A</v>
          </cell>
          <cell r="M1473" t="e">
            <v>#N/A</v>
          </cell>
          <cell r="N1473" t="e">
            <v>#N/A</v>
          </cell>
          <cell r="O1473" t="e">
            <v>#N/A</v>
          </cell>
          <cell r="P1473" t="e">
            <v>#N/A</v>
          </cell>
          <cell r="Q1473">
            <v>4.2058333333333335</v>
          </cell>
          <cell r="R1473">
            <v>1.94705833333333</v>
          </cell>
          <cell r="S1473">
            <v>0.46294234198533701</v>
          </cell>
        </row>
        <row r="1474">
          <cell r="D1474" t="str">
            <v>2017Brazil</v>
          </cell>
          <cell r="E1474" t="str">
            <v>Robusta</v>
          </cell>
          <cell r="F1474" t="str">
            <v>G</v>
          </cell>
          <cell r="G1474">
            <v>0</v>
          </cell>
          <cell r="H1474">
            <v>7.4553333333333329</v>
          </cell>
          <cell r="I1474">
            <v>7.3493333333333339</v>
          </cell>
          <cell r="J1474">
            <v>7.4993333333333334</v>
          </cell>
          <cell r="K1474">
            <v>7.5</v>
          </cell>
          <cell r="L1474">
            <v>7.3386666666666667</v>
          </cell>
          <cell r="M1474">
            <v>9.4666666666666668</v>
          </cell>
          <cell r="N1474">
            <v>9.4666666666666668</v>
          </cell>
          <cell r="O1474">
            <v>10</v>
          </cell>
          <cell r="P1474">
            <v>7.4613333333333332</v>
          </cell>
          <cell r="Q1474">
            <v>6.9033333333333351</v>
          </cell>
          <cell r="R1474">
            <v>3.1913894463004802</v>
          </cell>
          <cell r="S1474">
            <v>0.46229687778374884</v>
          </cell>
        </row>
        <row r="1475">
          <cell r="D1475" t="str">
            <v>1980Guatemala</v>
          </cell>
          <cell r="E1475" t="str">
            <v>Arabica</v>
          </cell>
          <cell r="F1475" t="str">
            <v>G</v>
          </cell>
          <cell r="G1475" t="e">
            <v>#N/A</v>
          </cell>
          <cell r="H1475" t="e">
            <v>#N/A</v>
          </cell>
          <cell r="I1475" t="e">
            <v>#N/A</v>
          </cell>
          <cell r="J1475" t="e">
            <v>#N/A</v>
          </cell>
          <cell r="K1475" t="e">
            <v>#N/A</v>
          </cell>
          <cell r="L1475" t="e">
            <v>#N/A</v>
          </cell>
          <cell r="M1475" t="e">
            <v>#N/A</v>
          </cell>
          <cell r="N1475" t="e">
            <v>#N/A</v>
          </cell>
          <cell r="O1475" t="e">
            <v>#N/A</v>
          </cell>
          <cell r="P1475" t="e">
            <v>#N/A</v>
          </cell>
          <cell r="Q1475">
            <v>2.168333333333333</v>
          </cell>
          <cell r="R1475">
            <v>0.99999999900000003</v>
          </cell>
          <cell r="S1475">
            <v>0.46118370438124529</v>
          </cell>
        </row>
        <row r="1476">
          <cell r="D1476" t="str">
            <v>1997Costa Rica</v>
          </cell>
          <cell r="E1476" t="str">
            <v>Arabica</v>
          </cell>
          <cell r="F1476" t="str">
            <v>G</v>
          </cell>
          <cell r="G1476" t="e">
            <v>#N/A</v>
          </cell>
          <cell r="H1476" t="e">
            <v>#N/A</v>
          </cell>
          <cell r="I1476" t="e">
            <v>#N/A</v>
          </cell>
          <cell r="J1476" t="e">
            <v>#N/A</v>
          </cell>
          <cell r="K1476" t="e">
            <v>#N/A</v>
          </cell>
          <cell r="L1476" t="e">
            <v>#N/A</v>
          </cell>
          <cell r="M1476" t="e">
            <v>#N/A</v>
          </cell>
          <cell r="N1476" t="e">
            <v>#N/A</v>
          </cell>
          <cell r="O1476" t="e">
            <v>#N/A</v>
          </cell>
          <cell r="P1476" t="e">
            <v>#N/A</v>
          </cell>
          <cell r="Q1476">
            <v>504.87000000000006</v>
          </cell>
          <cell r="R1476">
            <v>232.5975</v>
          </cell>
          <cell r="S1476">
            <v>0.46070770693445834</v>
          </cell>
        </row>
        <row r="1477">
          <cell r="D1477" t="str">
            <v>1998Dominican Rep.</v>
          </cell>
          <cell r="E1477" t="str">
            <v>Arabica</v>
          </cell>
          <cell r="F1477" t="str">
            <v>G</v>
          </cell>
          <cell r="G1477" t="e">
            <v>#N/A</v>
          </cell>
          <cell r="H1477" t="e">
            <v>#N/A</v>
          </cell>
          <cell r="I1477" t="e">
            <v>#N/A</v>
          </cell>
          <cell r="J1477" t="e">
            <v>#N/A</v>
          </cell>
          <cell r="K1477" t="e">
            <v>#N/A</v>
          </cell>
          <cell r="L1477" t="e">
            <v>#N/A</v>
          </cell>
          <cell r="M1477" t="e">
            <v>#N/A</v>
          </cell>
          <cell r="N1477" t="e">
            <v>#N/A</v>
          </cell>
          <cell r="O1477" t="e">
            <v>#N/A</v>
          </cell>
          <cell r="P1477" t="e">
            <v>#N/A</v>
          </cell>
          <cell r="Q1477">
            <v>31.935000000000002</v>
          </cell>
          <cell r="R1477">
            <v>14.703110844469499</v>
          </cell>
          <cell r="S1477">
            <v>0.46040741645434469</v>
          </cell>
        </row>
        <row r="1478">
          <cell r="D1478" t="str">
            <v>2007Guatemala</v>
          </cell>
          <cell r="E1478" t="str">
            <v>Arabica</v>
          </cell>
          <cell r="F1478" t="str">
            <v>G</v>
          </cell>
          <cell r="G1478" t="e">
            <v>#N/A</v>
          </cell>
          <cell r="H1478" t="e">
            <v>#N/A</v>
          </cell>
          <cell r="I1478" t="e">
            <v>#N/A</v>
          </cell>
          <cell r="J1478" t="e">
            <v>#N/A</v>
          </cell>
          <cell r="K1478" t="e">
            <v>#N/A</v>
          </cell>
          <cell r="L1478" t="e">
            <v>#N/A</v>
          </cell>
          <cell r="M1478" t="e">
            <v>#N/A</v>
          </cell>
          <cell r="N1478" t="e">
            <v>#N/A</v>
          </cell>
          <cell r="O1478" t="e">
            <v>#N/A</v>
          </cell>
          <cell r="P1478" t="e">
            <v>#N/A</v>
          </cell>
          <cell r="Q1478">
            <v>16.668333333333333</v>
          </cell>
          <cell r="R1478">
            <v>7.6733041666666697</v>
          </cell>
          <cell r="S1478">
            <v>0.46035221477852234</v>
          </cell>
        </row>
        <row r="1479">
          <cell r="D1479" t="str">
            <v>2016Colombia</v>
          </cell>
          <cell r="E1479" t="str">
            <v>Arabica</v>
          </cell>
          <cell r="F1479" t="str">
            <v>P</v>
          </cell>
          <cell r="G1479">
            <v>7.6574074074074074</v>
          </cell>
          <cell r="H1479">
            <v>7.6574074074074074</v>
          </cell>
          <cell r="I1479">
            <v>7.5637037037037045</v>
          </cell>
          <cell r="J1479">
            <v>7.5899999999999972</v>
          </cell>
          <cell r="K1479">
            <v>7.623703703703705</v>
          </cell>
          <cell r="L1479">
            <v>7.7455555555555575</v>
          </cell>
          <cell r="M1479">
            <v>9.975185185185186</v>
          </cell>
          <cell r="N1479">
            <v>9.975185185185186</v>
          </cell>
          <cell r="O1479">
            <v>10</v>
          </cell>
          <cell r="P1479">
            <v>7.6629629629629621</v>
          </cell>
          <cell r="Q1479">
            <v>6639.4049999999988</v>
          </cell>
          <cell r="R1479">
            <v>3054.1216732108101</v>
          </cell>
          <cell r="S1479">
            <v>0.45999930313195392</v>
          </cell>
        </row>
        <row r="1480">
          <cell r="D1480" t="str">
            <v>2011Vietnam</v>
          </cell>
          <cell r="E1480" t="str">
            <v>Robusta</v>
          </cell>
          <cell r="F1480" t="str">
            <v>G</v>
          </cell>
          <cell r="G1480" t="e">
            <v>#N/A</v>
          </cell>
          <cell r="H1480" t="e">
            <v>#N/A</v>
          </cell>
          <cell r="I1480" t="e">
            <v>#N/A</v>
          </cell>
          <cell r="J1480" t="e">
            <v>#N/A</v>
          </cell>
          <cell r="K1480" t="e">
            <v>#N/A</v>
          </cell>
          <cell r="L1480" t="e">
            <v>#N/A</v>
          </cell>
          <cell r="M1480" t="e">
            <v>#N/A</v>
          </cell>
          <cell r="N1480" t="e">
            <v>#N/A</v>
          </cell>
          <cell r="O1480" t="e">
            <v>#N/A</v>
          </cell>
          <cell r="P1480" t="e">
            <v>#N/A</v>
          </cell>
          <cell r="Q1480">
            <v>44591.666666666664</v>
          </cell>
          <cell r="R1480">
            <v>20509.75</v>
          </cell>
          <cell r="S1480">
            <v>0.45994580452251915</v>
          </cell>
        </row>
        <row r="1481">
          <cell r="D1481" t="str">
            <v>1978Guatemala</v>
          </cell>
          <cell r="E1481" t="str">
            <v>Arabica</v>
          </cell>
          <cell r="F1481" t="str">
            <v>G</v>
          </cell>
          <cell r="G1481" t="e">
            <v>#N/A</v>
          </cell>
          <cell r="H1481" t="e">
            <v>#N/A</v>
          </cell>
          <cell r="I1481" t="e">
            <v>#N/A</v>
          </cell>
          <cell r="J1481" t="e">
            <v>#N/A</v>
          </cell>
          <cell r="K1481" t="e">
            <v>#N/A</v>
          </cell>
          <cell r="L1481" t="e">
            <v>#N/A</v>
          </cell>
          <cell r="M1481" t="e">
            <v>#N/A</v>
          </cell>
          <cell r="N1481" t="e">
            <v>#N/A</v>
          </cell>
          <cell r="O1481" t="e">
            <v>#N/A</v>
          </cell>
          <cell r="P1481" t="e">
            <v>#N/A</v>
          </cell>
          <cell r="Q1481">
            <v>2.1758333333333333</v>
          </cell>
          <cell r="R1481">
            <v>0.99999999900000003</v>
          </cell>
          <cell r="S1481">
            <v>0.45959402481807737</v>
          </cell>
        </row>
        <row r="1482">
          <cell r="D1482" t="str">
            <v>1998India</v>
          </cell>
          <cell r="E1482" t="str">
            <v>Arabica</v>
          </cell>
          <cell r="F1482" t="str">
            <v>G</v>
          </cell>
          <cell r="G1482" t="e">
            <v>#N/A</v>
          </cell>
          <cell r="H1482" t="e">
            <v>#N/A</v>
          </cell>
          <cell r="I1482" t="e">
            <v>#N/A</v>
          </cell>
          <cell r="J1482" t="e">
            <v>#N/A</v>
          </cell>
          <cell r="K1482" t="e">
            <v>#N/A</v>
          </cell>
          <cell r="L1482" t="e">
            <v>#N/A</v>
          </cell>
          <cell r="M1482" t="e">
            <v>#N/A</v>
          </cell>
          <cell r="N1482" t="e">
            <v>#N/A</v>
          </cell>
          <cell r="O1482" t="e">
            <v>#N/A</v>
          </cell>
          <cell r="P1482" t="e">
            <v>#N/A</v>
          </cell>
          <cell r="Q1482">
            <v>89.868333333333325</v>
          </cell>
          <cell r="R1482">
            <v>41.259365000000003</v>
          </cell>
          <cell r="S1482">
            <v>0.45910904842269251</v>
          </cell>
        </row>
        <row r="1483">
          <cell r="D1483" t="str">
            <v>1986Costa Rica</v>
          </cell>
          <cell r="E1483" t="str">
            <v>Arabica</v>
          </cell>
          <cell r="F1483" t="str">
            <v>G</v>
          </cell>
          <cell r="G1483" t="e">
            <v>#N/A</v>
          </cell>
          <cell r="H1483" t="e">
            <v>#N/A</v>
          </cell>
          <cell r="I1483" t="e">
            <v>#N/A</v>
          </cell>
          <cell r="J1483" t="e">
            <v>#N/A</v>
          </cell>
          <cell r="K1483" t="e">
            <v>#N/A</v>
          </cell>
          <cell r="L1483" t="e">
            <v>#N/A</v>
          </cell>
          <cell r="M1483" t="e">
            <v>#N/A</v>
          </cell>
          <cell r="N1483" t="e">
            <v>#N/A</v>
          </cell>
          <cell r="O1483" t="e">
            <v>#N/A</v>
          </cell>
          <cell r="P1483" t="e">
            <v>#N/A</v>
          </cell>
          <cell r="Q1483">
            <v>121.95250000000003</v>
          </cell>
          <cell r="R1483">
            <v>55.985891666666703</v>
          </cell>
          <cell r="S1483">
            <v>0.45907949133200787</v>
          </cell>
        </row>
        <row r="1484">
          <cell r="D1484" t="str">
            <v>2007Costa Rica</v>
          </cell>
          <cell r="E1484" t="str">
            <v>Arabica</v>
          </cell>
          <cell r="F1484" t="str">
            <v>G</v>
          </cell>
          <cell r="G1484" t="e">
            <v>#N/A</v>
          </cell>
          <cell r="H1484" t="e">
            <v>#N/A</v>
          </cell>
          <cell r="I1484" t="e">
            <v>#N/A</v>
          </cell>
          <cell r="J1484" t="e">
            <v>#N/A</v>
          </cell>
          <cell r="K1484" t="e">
            <v>#N/A</v>
          </cell>
          <cell r="L1484" t="e">
            <v>#N/A</v>
          </cell>
          <cell r="M1484" t="e">
            <v>#N/A</v>
          </cell>
          <cell r="N1484" t="e">
            <v>#N/A</v>
          </cell>
          <cell r="O1484" t="e">
            <v>#N/A</v>
          </cell>
          <cell r="P1484" t="e">
            <v>#N/A</v>
          </cell>
          <cell r="Q1484">
            <v>1125.48</v>
          </cell>
          <cell r="R1484">
            <v>516.61739023297503</v>
          </cell>
          <cell r="S1484">
            <v>0.45901960961809629</v>
          </cell>
        </row>
        <row r="1485">
          <cell r="D1485" t="str">
            <v>2012Papua New Guinea</v>
          </cell>
          <cell r="E1485" t="str">
            <v>Arabica</v>
          </cell>
          <cell r="F1485" t="str">
            <v>G</v>
          </cell>
          <cell r="G1485">
            <v>8.33</v>
          </cell>
          <cell r="H1485">
            <v>8.42</v>
          </cell>
          <cell r="I1485">
            <v>7.83</v>
          </cell>
          <cell r="J1485">
            <v>8.33</v>
          </cell>
          <cell r="K1485">
            <v>8</v>
          </cell>
          <cell r="L1485">
            <v>8.25</v>
          </cell>
          <cell r="M1485">
            <v>9.33</v>
          </cell>
          <cell r="N1485">
            <v>9.33</v>
          </cell>
          <cell r="O1485">
            <v>10</v>
          </cell>
          <cell r="P1485">
            <v>7.92</v>
          </cell>
          <cell r="Q1485">
            <v>4.5433333333333339</v>
          </cell>
          <cell r="R1485">
            <v>2.0836483390254799</v>
          </cell>
          <cell r="S1485">
            <v>0.45861665569159493</v>
          </cell>
        </row>
        <row r="1486">
          <cell r="D1486" t="str">
            <v>2008Honduras</v>
          </cell>
          <cell r="E1486" t="str">
            <v>Arabica</v>
          </cell>
          <cell r="F1486" t="str">
            <v>G</v>
          </cell>
          <cell r="G1486" t="e">
            <v>#N/A</v>
          </cell>
          <cell r="H1486" t="e">
            <v>#N/A</v>
          </cell>
          <cell r="I1486" t="e">
            <v>#N/A</v>
          </cell>
          <cell r="J1486" t="e">
            <v>#N/A</v>
          </cell>
          <cell r="K1486" t="e">
            <v>#N/A</v>
          </cell>
          <cell r="L1486" t="e">
            <v>#N/A</v>
          </cell>
          <cell r="M1486" t="e">
            <v>#N/A</v>
          </cell>
          <cell r="N1486" t="e">
            <v>#N/A</v>
          </cell>
          <cell r="O1486" t="e">
            <v>#N/A</v>
          </cell>
          <cell r="P1486" t="e">
            <v>#N/A</v>
          </cell>
          <cell r="Q1486">
            <v>41.263636363636358</v>
          </cell>
          <cell r="R1486">
            <v>18.9037583333333</v>
          </cell>
          <cell r="S1486">
            <v>0.45812148417419329</v>
          </cell>
        </row>
        <row r="1487">
          <cell r="D1487" t="str">
            <v>1996Mexico</v>
          </cell>
          <cell r="E1487" t="str">
            <v>Arabica</v>
          </cell>
          <cell r="F1487" t="str">
            <v>P</v>
          </cell>
          <cell r="G1487" t="e">
            <v>#N/A</v>
          </cell>
          <cell r="H1487" t="e">
            <v>#N/A</v>
          </cell>
          <cell r="I1487" t="e">
            <v>#N/A</v>
          </cell>
          <cell r="J1487" t="e">
            <v>#N/A</v>
          </cell>
          <cell r="K1487" t="e">
            <v>#N/A</v>
          </cell>
          <cell r="L1487" t="e">
            <v>#N/A</v>
          </cell>
          <cell r="M1487" t="e">
            <v>#N/A</v>
          </cell>
          <cell r="N1487" t="e">
            <v>#N/A</v>
          </cell>
          <cell r="O1487" t="e">
            <v>#N/A</v>
          </cell>
          <cell r="P1487" t="e">
            <v>#N/A</v>
          </cell>
          <cell r="Q1487">
            <v>16.636666666666667</v>
          </cell>
          <cell r="R1487">
            <v>7.5994484166666698</v>
          </cell>
          <cell r="S1487">
            <v>0.45678912542576655</v>
          </cell>
        </row>
        <row r="1488">
          <cell r="D1488" t="str">
            <v>1984Ecuador</v>
          </cell>
          <cell r="E1488" t="str">
            <v>Arabica</v>
          </cell>
          <cell r="F1488" t="str">
            <v>G</v>
          </cell>
          <cell r="G1488" t="e">
            <v>#N/A</v>
          </cell>
          <cell r="H1488" t="e">
            <v>#N/A</v>
          </cell>
          <cell r="I1488" t="e">
            <v>#N/A</v>
          </cell>
          <cell r="J1488" t="e">
            <v>#N/A</v>
          </cell>
          <cell r="K1488" t="e">
            <v>#N/A</v>
          </cell>
          <cell r="L1488" t="e">
            <v>#N/A</v>
          </cell>
          <cell r="M1488" t="e">
            <v>#N/A</v>
          </cell>
          <cell r="N1488" t="e">
            <v>#N/A</v>
          </cell>
          <cell r="O1488" t="e">
            <v>#N/A</v>
          </cell>
          <cell r="P1488" t="e">
            <v>#N/A</v>
          </cell>
          <cell r="Q1488">
            <v>136.96666666666664</v>
          </cell>
          <cell r="R1488">
            <v>62.535899999249999</v>
          </cell>
          <cell r="S1488">
            <v>0.45657751277135566</v>
          </cell>
        </row>
        <row r="1489">
          <cell r="D1489" t="str">
            <v>1980India</v>
          </cell>
          <cell r="E1489" t="str">
            <v>Arabica</v>
          </cell>
          <cell r="F1489" t="str">
            <v>G</v>
          </cell>
          <cell r="G1489" t="e">
            <v>#N/A</v>
          </cell>
          <cell r="H1489" t="e">
            <v>#N/A</v>
          </cell>
          <cell r="I1489" t="e">
            <v>#N/A</v>
          </cell>
          <cell r="J1489" t="e">
            <v>#N/A</v>
          </cell>
          <cell r="K1489" t="e">
            <v>#N/A</v>
          </cell>
          <cell r="L1489" t="e">
            <v>#N/A</v>
          </cell>
          <cell r="M1489" t="e">
            <v>#N/A</v>
          </cell>
          <cell r="N1489" t="e">
            <v>#N/A</v>
          </cell>
          <cell r="O1489" t="e">
            <v>#N/A</v>
          </cell>
          <cell r="P1489" t="e">
            <v>#N/A</v>
          </cell>
          <cell r="Q1489">
            <v>17.237499999999997</v>
          </cell>
          <cell r="R1489">
            <v>7.8629447011379803</v>
          </cell>
          <cell r="S1489">
            <v>0.45615342718712004</v>
          </cell>
        </row>
        <row r="1490">
          <cell r="D1490" t="str">
            <v>1995Guatemala</v>
          </cell>
          <cell r="E1490" t="str">
            <v>Arabica</v>
          </cell>
          <cell r="F1490" t="str">
            <v>G</v>
          </cell>
          <cell r="G1490" t="e">
            <v>#N/A</v>
          </cell>
          <cell r="H1490" t="e">
            <v>#N/A</v>
          </cell>
          <cell r="I1490" t="e">
            <v>#N/A</v>
          </cell>
          <cell r="J1490" t="e">
            <v>#N/A</v>
          </cell>
          <cell r="K1490" t="e">
            <v>#N/A</v>
          </cell>
          <cell r="L1490" t="e">
            <v>#N/A</v>
          </cell>
          <cell r="M1490" t="e">
            <v>#N/A</v>
          </cell>
          <cell r="N1490" t="e">
            <v>#N/A</v>
          </cell>
          <cell r="O1490" t="e">
            <v>#N/A</v>
          </cell>
          <cell r="P1490" t="e">
            <v>#N/A</v>
          </cell>
          <cell r="Q1490">
            <v>12.743333333333332</v>
          </cell>
          <cell r="R1490">
            <v>5.8103425</v>
          </cell>
          <cell r="S1490">
            <v>0.4559515432906095</v>
          </cell>
        </row>
        <row r="1491">
          <cell r="D1491" t="str">
            <v>2009Brazil</v>
          </cell>
          <cell r="E1491" t="str">
            <v>Arabica</v>
          </cell>
          <cell r="F1491" t="str">
            <v>G</v>
          </cell>
          <cell r="G1491" t="e">
            <v>#N/A</v>
          </cell>
          <cell r="H1491" t="e">
            <v>#N/A</v>
          </cell>
          <cell r="I1491" t="e">
            <v>#N/A</v>
          </cell>
          <cell r="J1491" t="e">
            <v>#N/A</v>
          </cell>
          <cell r="K1491" t="e">
            <v>#N/A</v>
          </cell>
          <cell r="L1491" t="e">
            <v>#N/A</v>
          </cell>
          <cell r="M1491" t="e">
            <v>#N/A</v>
          </cell>
          <cell r="N1491" t="e">
            <v>#N/A</v>
          </cell>
          <cell r="O1491" t="e">
            <v>#N/A</v>
          </cell>
          <cell r="P1491" t="e">
            <v>#N/A</v>
          </cell>
          <cell r="Q1491">
            <v>4.3866666666666667</v>
          </cell>
          <cell r="R1491">
            <v>1.99942817314426</v>
          </cell>
          <cell r="S1491">
            <v>0.45579669600553041</v>
          </cell>
        </row>
        <row r="1492">
          <cell r="D1492" t="str">
            <v>1982Dominican Rep.</v>
          </cell>
          <cell r="E1492" t="str">
            <v>Arabica</v>
          </cell>
          <cell r="F1492" t="str">
            <v>G</v>
          </cell>
          <cell r="G1492" t="e">
            <v>#N/A</v>
          </cell>
          <cell r="H1492" t="e">
            <v>#N/A</v>
          </cell>
          <cell r="I1492" t="e">
            <v>#N/A</v>
          </cell>
          <cell r="J1492" t="e">
            <v>#N/A</v>
          </cell>
          <cell r="K1492" t="e">
            <v>#N/A</v>
          </cell>
          <cell r="L1492" t="e">
            <v>#N/A</v>
          </cell>
          <cell r="M1492" t="e">
            <v>#N/A</v>
          </cell>
          <cell r="N1492" t="e">
            <v>#N/A</v>
          </cell>
          <cell r="O1492" t="e">
            <v>#N/A</v>
          </cell>
          <cell r="P1492" t="e">
            <v>#N/A</v>
          </cell>
          <cell r="Q1492">
            <v>2.1941666666666668</v>
          </cell>
          <cell r="R1492">
            <v>0.99999999900000003</v>
          </cell>
          <cell r="S1492">
            <v>0.45575389244208125</v>
          </cell>
        </row>
        <row r="1493">
          <cell r="D1493" t="str">
            <v>1977India</v>
          </cell>
          <cell r="E1493" t="str">
            <v>Arabica</v>
          </cell>
          <cell r="F1493" t="str">
            <v>G</v>
          </cell>
          <cell r="G1493" t="e">
            <v>#N/A</v>
          </cell>
          <cell r="H1493" t="e">
            <v>#N/A</v>
          </cell>
          <cell r="I1493" t="e">
            <v>#N/A</v>
          </cell>
          <cell r="J1493" t="e">
            <v>#N/A</v>
          </cell>
          <cell r="K1493" t="e">
            <v>#N/A</v>
          </cell>
          <cell r="L1493" t="e">
            <v>#N/A</v>
          </cell>
          <cell r="M1493" t="e">
            <v>#N/A</v>
          </cell>
          <cell r="N1493" t="e">
            <v>#N/A</v>
          </cell>
          <cell r="O1493" t="e">
            <v>#N/A</v>
          </cell>
          <cell r="P1493" t="e">
            <v>#N/A</v>
          </cell>
          <cell r="Q1493">
            <v>19.179999999999996</v>
          </cell>
          <cell r="R1493">
            <v>8.7385761713145698</v>
          </cell>
          <cell r="S1493">
            <v>0.45560876805602563</v>
          </cell>
        </row>
        <row r="1494">
          <cell r="D1494" t="str">
            <v>1988Trinidad and Tobago</v>
          </cell>
          <cell r="E1494" t="str">
            <v>Robusta</v>
          </cell>
          <cell r="F1494" t="str">
            <v>G</v>
          </cell>
          <cell r="G1494" t="e">
            <v>#N/A</v>
          </cell>
          <cell r="H1494" t="e">
            <v>#N/A</v>
          </cell>
          <cell r="I1494" t="e">
            <v>#N/A</v>
          </cell>
          <cell r="J1494" t="e">
            <v>#N/A</v>
          </cell>
          <cell r="K1494" t="e">
            <v>#N/A</v>
          </cell>
          <cell r="L1494" t="e">
            <v>#N/A</v>
          </cell>
          <cell r="M1494" t="e">
            <v>#N/A</v>
          </cell>
          <cell r="N1494" t="e">
            <v>#N/A</v>
          </cell>
          <cell r="O1494" t="e">
            <v>#N/A</v>
          </cell>
          <cell r="P1494" t="e">
            <v>#N/A</v>
          </cell>
          <cell r="Q1494">
            <v>8.44</v>
          </cell>
          <cell r="R1494">
            <v>3.84375</v>
          </cell>
          <cell r="S1494">
            <v>0.45542061611374413</v>
          </cell>
        </row>
        <row r="1495">
          <cell r="D1495" t="str">
            <v>1983Philippines</v>
          </cell>
          <cell r="E1495" t="str">
            <v>Robusta</v>
          </cell>
          <cell r="F1495" t="str">
            <v>G</v>
          </cell>
          <cell r="G1495" t="e">
            <v>#N/A</v>
          </cell>
          <cell r="H1495" t="e">
            <v>#N/A</v>
          </cell>
          <cell r="I1495" t="e">
            <v>#N/A</v>
          </cell>
          <cell r="J1495" t="e">
            <v>#N/A</v>
          </cell>
          <cell r="K1495" t="e">
            <v>#N/A</v>
          </cell>
          <cell r="L1495" t="e">
            <v>#N/A</v>
          </cell>
          <cell r="M1495" t="e">
            <v>#N/A</v>
          </cell>
          <cell r="N1495" t="e">
            <v>#N/A</v>
          </cell>
          <cell r="O1495" t="e">
            <v>#N/A</v>
          </cell>
          <cell r="P1495" t="e">
            <v>#N/A</v>
          </cell>
          <cell r="Q1495">
            <v>24.407499999999999</v>
          </cell>
          <cell r="R1495">
            <v>11.1127166658333</v>
          </cell>
          <cell r="S1495">
            <v>0.45529925907337093</v>
          </cell>
        </row>
        <row r="1496">
          <cell r="D1496" t="str">
            <v>1994El Salvador</v>
          </cell>
          <cell r="E1496" t="str">
            <v>Arabica</v>
          </cell>
          <cell r="F1496" t="str">
            <v>G</v>
          </cell>
          <cell r="G1496" t="e">
            <v>#N/A</v>
          </cell>
          <cell r="H1496" t="e">
            <v>#N/A</v>
          </cell>
          <cell r="I1496" t="e">
            <v>#N/A</v>
          </cell>
          <cell r="J1496" t="e">
            <v>#N/A</v>
          </cell>
          <cell r="K1496" t="e">
            <v>#N/A</v>
          </cell>
          <cell r="L1496" t="e">
            <v>#N/A</v>
          </cell>
          <cell r="M1496" t="e">
            <v>#N/A</v>
          </cell>
          <cell r="N1496" t="e">
            <v>#N/A</v>
          </cell>
          <cell r="O1496" t="e">
            <v>#N/A</v>
          </cell>
          <cell r="P1496" t="e">
            <v>#N/A</v>
          </cell>
          <cell r="Q1496">
            <v>19.180000000000003</v>
          </cell>
          <cell r="R1496">
            <v>8.7287499999999998</v>
          </cell>
          <cell r="S1496">
            <v>0.45509645464025017</v>
          </cell>
        </row>
        <row r="1497">
          <cell r="D1497" t="str">
            <v>2009Malawi</v>
          </cell>
          <cell r="E1497" t="str">
            <v>Arabica</v>
          </cell>
          <cell r="F1497" t="str">
            <v>G</v>
          </cell>
          <cell r="G1497" t="e">
            <v>#N/A</v>
          </cell>
          <cell r="H1497" t="e">
            <v>#N/A</v>
          </cell>
          <cell r="I1497" t="e">
            <v>#N/A</v>
          </cell>
          <cell r="J1497" t="e">
            <v>#N/A</v>
          </cell>
          <cell r="K1497" t="e">
            <v>#N/A</v>
          </cell>
          <cell r="L1497" t="e">
            <v>#N/A</v>
          </cell>
          <cell r="M1497" t="e">
            <v>#N/A</v>
          </cell>
          <cell r="N1497" t="e">
            <v>#N/A</v>
          </cell>
          <cell r="O1497" t="e">
            <v>#N/A</v>
          </cell>
          <cell r="P1497" t="e">
            <v>#N/A</v>
          </cell>
          <cell r="Q1497">
            <v>310.48909090909086</v>
          </cell>
          <cell r="R1497">
            <v>141.16833333333301</v>
          </cell>
          <cell r="S1497">
            <v>0.45466439068761405</v>
          </cell>
        </row>
        <row r="1498">
          <cell r="D1498" t="str">
            <v>1998Indonesia</v>
          </cell>
          <cell r="E1498" t="str">
            <v>Arabica</v>
          </cell>
          <cell r="F1498" t="str">
            <v>G</v>
          </cell>
          <cell r="G1498" t="e">
            <v>#N/A</v>
          </cell>
          <cell r="H1498" t="e">
            <v>#N/A</v>
          </cell>
          <cell r="I1498" t="e">
            <v>#N/A</v>
          </cell>
          <cell r="J1498" t="e">
            <v>#N/A</v>
          </cell>
          <cell r="K1498" t="e">
            <v>#N/A</v>
          </cell>
          <cell r="L1498" t="e">
            <v>#N/A</v>
          </cell>
          <cell r="M1498" t="e">
            <v>#N/A</v>
          </cell>
          <cell r="N1498" t="e">
            <v>#N/A</v>
          </cell>
          <cell r="O1498" t="e">
            <v>#N/A</v>
          </cell>
          <cell r="P1498" t="e">
            <v>#N/A</v>
          </cell>
          <cell r="Q1498">
            <v>22106.81818181818</v>
          </cell>
          <cell r="R1498">
            <v>10013.622499999999</v>
          </cell>
          <cell r="S1498">
            <v>0.45296534388814641</v>
          </cell>
        </row>
        <row r="1499">
          <cell r="D1499" t="str">
            <v>1979Papua New Guinea</v>
          </cell>
          <cell r="E1499" t="str">
            <v>Arabica</v>
          </cell>
          <cell r="F1499" t="str">
            <v>G</v>
          </cell>
          <cell r="G1499" t="e">
            <v>#N/A</v>
          </cell>
          <cell r="H1499" t="e">
            <v>#N/A</v>
          </cell>
          <cell r="I1499" t="e">
            <v>#N/A</v>
          </cell>
          <cell r="J1499" t="e">
            <v>#N/A</v>
          </cell>
          <cell r="K1499" t="e">
            <v>#N/A</v>
          </cell>
          <cell r="L1499" t="e">
            <v>#N/A</v>
          </cell>
          <cell r="M1499" t="e">
            <v>#N/A</v>
          </cell>
          <cell r="N1499" t="e">
            <v>#N/A</v>
          </cell>
          <cell r="O1499" t="e">
            <v>#N/A</v>
          </cell>
          <cell r="P1499" t="e">
            <v>#N/A</v>
          </cell>
          <cell r="Q1499">
            <v>1.5733333333333335</v>
          </cell>
          <cell r="R1499">
            <v>0.71175749899999996</v>
          </cell>
          <cell r="S1499">
            <v>0.45238824088983043</v>
          </cell>
        </row>
        <row r="1500">
          <cell r="D1500" t="str">
            <v>2014Peru</v>
          </cell>
          <cell r="E1500" t="str">
            <v>Arabica</v>
          </cell>
          <cell r="F1500" t="str">
            <v>P</v>
          </cell>
          <cell r="G1500">
            <v>7.42</v>
          </cell>
          <cell r="H1500">
            <v>7.75</v>
          </cell>
          <cell r="I1500">
            <v>7.42</v>
          </cell>
          <cell r="J1500">
            <v>7.67</v>
          </cell>
          <cell r="K1500">
            <v>7.92</v>
          </cell>
          <cell r="L1500">
            <v>7.83</v>
          </cell>
          <cell r="M1500">
            <v>8.67</v>
          </cell>
          <cell r="N1500">
            <v>5.33</v>
          </cell>
          <cell r="O1500">
            <v>9.33</v>
          </cell>
          <cell r="P1500">
            <v>7.67</v>
          </cell>
          <cell r="Q1500">
            <v>6.277499999999999</v>
          </cell>
          <cell r="R1500">
            <v>2.8390441378066398</v>
          </cell>
          <cell r="S1500">
            <v>0.4522571306740964</v>
          </cell>
        </row>
        <row r="1501">
          <cell r="D1501" t="str">
            <v>1979Guinea</v>
          </cell>
          <cell r="E1501" t="str">
            <v>Robusta</v>
          </cell>
          <cell r="F1501" t="str">
            <v>G</v>
          </cell>
          <cell r="G1501" t="e">
            <v>#N/A</v>
          </cell>
          <cell r="H1501" t="e">
            <v>#N/A</v>
          </cell>
          <cell r="I1501" t="e">
            <v>#N/A</v>
          </cell>
          <cell r="J1501" t="e">
            <v>#N/A</v>
          </cell>
          <cell r="K1501" t="e">
            <v>#N/A</v>
          </cell>
          <cell r="L1501" t="e">
            <v>#N/A</v>
          </cell>
          <cell r="M1501" t="e">
            <v>#N/A</v>
          </cell>
          <cell r="N1501" t="e">
            <v>#N/A</v>
          </cell>
          <cell r="O1501" t="e">
            <v>#N/A</v>
          </cell>
          <cell r="P1501" t="e">
            <v>#N/A</v>
          </cell>
          <cell r="Q1501">
            <v>42.333333333333336</v>
          </cell>
          <cell r="R1501">
            <v>19.1070133208333</v>
          </cell>
          <cell r="S1501">
            <v>0.4513467713582669</v>
          </cell>
        </row>
        <row r="1502">
          <cell r="D1502" t="str">
            <v>2017Colombia</v>
          </cell>
          <cell r="E1502" t="str">
            <v>Arabica</v>
          </cell>
          <cell r="F1502" t="str">
            <v>P</v>
          </cell>
          <cell r="G1502">
            <v>7.7766666666666664</v>
          </cell>
          <cell r="H1502">
            <v>7.6320000000000006</v>
          </cell>
          <cell r="I1502">
            <v>7.516</v>
          </cell>
          <cell r="J1502">
            <v>7.548</v>
          </cell>
          <cell r="K1502">
            <v>7.6820000000000004</v>
          </cell>
          <cell r="L1502">
            <v>7.831999999999999</v>
          </cell>
          <cell r="M1502">
            <v>10</v>
          </cell>
          <cell r="N1502">
            <v>10</v>
          </cell>
          <cell r="O1502">
            <v>10</v>
          </cell>
          <cell r="P1502">
            <v>7.65</v>
          </cell>
          <cell r="Q1502">
            <v>6543.7250000000013</v>
          </cell>
          <cell r="R1502">
            <v>2951.3274023476001</v>
          </cell>
          <cell r="S1502">
            <v>0.45101641684936328</v>
          </cell>
        </row>
        <row r="1503">
          <cell r="D1503" t="str">
            <v>2014Ecuador</v>
          </cell>
          <cell r="E1503" t="str">
            <v>Arabica</v>
          </cell>
          <cell r="F1503" t="str">
            <v>G</v>
          </cell>
          <cell r="G1503" t="e">
            <v>#N/A</v>
          </cell>
          <cell r="H1503" t="e">
            <v>#N/A</v>
          </cell>
          <cell r="I1503" t="e">
            <v>#N/A</v>
          </cell>
          <cell r="J1503" t="e">
            <v>#N/A</v>
          </cell>
          <cell r="K1503" t="e">
            <v>#N/A</v>
          </cell>
          <cell r="L1503" t="e">
            <v>#N/A</v>
          </cell>
          <cell r="M1503" t="e">
            <v>#N/A</v>
          </cell>
          <cell r="N1503" t="e">
            <v>#N/A</v>
          </cell>
          <cell r="O1503" t="e">
            <v>#N/A</v>
          </cell>
          <cell r="P1503" t="e">
            <v>#N/A</v>
          </cell>
          <cell r="Q1503">
            <v>2.2200000000000002</v>
          </cell>
          <cell r="R1503">
            <v>1</v>
          </cell>
          <cell r="S1503">
            <v>0.4504504504504504</v>
          </cell>
        </row>
        <row r="1504">
          <cell r="D1504" t="str">
            <v>1995El Salvador</v>
          </cell>
          <cell r="E1504" t="str">
            <v>Arabica</v>
          </cell>
          <cell r="F1504" t="str">
            <v>G</v>
          </cell>
          <cell r="G1504" t="e">
            <v>#N/A</v>
          </cell>
          <cell r="H1504" t="e">
            <v>#N/A</v>
          </cell>
          <cell r="I1504" t="e">
            <v>#N/A</v>
          </cell>
          <cell r="J1504" t="e">
            <v>#N/A</v>
          </cell>
          <cell r="K1504" t="e">
            <v>#N/A</v>
          </cell>
          <cell r="L1504" t="e">
            <v>#N/A</v>
          </cell>
          <cell r="M1504" t="e">
            <v>#N/A</v>
          </cell>
          <cell r="N1504" t="e">
            <v>#N/A</v>
          </cell>
          <cell r="O1504" t="e">
            <v>#N/A</v>
          </cell>
          <cell r="P1504" t="e">
            <v>#N/A</v>
          </cell>
          <cell r="Q1504">
            <v>19.438333333333333</v>
          </cell>
          <cell r="R1504">
            <v>8.7545833333333292</v>
          </cell>
          <cell r="S1504">
            <v>0.4503772614250191</v>
          </cell>
        </row>
        <row r="1505">
          <cell r="D1505" t="str">
            <v>1978El Salvador</v>
          </cell>
          <cell r="E1505" t="str">
            <v>Arabica</v>
          </cell>
          <cell r="F1505" t="str">
            <v>G</v>
          </cell>
          <cell r="G1505" t="e">
            <v>#N/A</v>
          </cell>
          <cell r="H1505" t="e">
            <v>#N/A</v>
          </cell>
          <cell r="I1505" t="e">
            <v>#N/A</v>
          </cell>
          <cell r="J1505" t="e">
            <v>#N/A</v>
          </cell>
          <cell r="K1505" t="e">
            <v>#N/A</v>
          </cell>
          <cell r="L1505" t="e">
            <v>#N/A</v>
          </cell>
          <cell r="M1505" t="e">
            <v>#N/A</v>
          </cell>
          <cell r="N1505" t="e">
            <v>#N/A</v>
          </cell>
          <cell r="O1505" t="e">
            <v>#N/A</v>
          </cell>
          <cell r="P1505" t="e">
            <v>#N/A</v>
          </cell>
          <cell r="Q1505">
            <v>5.5741666666666667</v>
          </cell>
          <cell r="R1505">
            <v>2.5</v>
          </cell>
          <cell r="S1505">
            <v>0.44849753326356706</v>
          </cell>
        </row>
        <row r="1506">
          <cell r="D1506" t="str">
            <v>1996Panama</v>
          </cell>
          <cell r="E1506" t="str">
            <v>Arabica</v>
          </cell>
          <cell r="F1506" t="str">
            <v>G</v>
          </cell>
          <cell r="G1506" t="e">
            <v>#N/A</v>
          </cell>
          <cell r="H1506" t="e">
            <v>#N/A</v>
          </cell>
          <cell r="I1506" t="e">
            <v>#N/A</v>
          </cell>
          <cell r="J1506" t="e">
            <v>#N/A</v>
          </cell>
          <cell r="K1506" t="e">
            <v>#N/A</v>
          </cell>
          <cell r="L1506" t="e">
            <v>#N/A</v>
          </cell>
          <cell r="M1506" t="e">
            <v>#N/A</v>
          </cell>
          <cell r="N1506" t="e">
            <v>#N/A</v>
          </cell>
          <cell r="O1506" t="e">
            <v>#N/A</v>
          </cell>
          <cell r="P1506" t="e">
            <v>#N/A</v>
          </cell>
          <cell r="Q1506">
            <v>2.230833333333333</v>
          </cell>
          <cell r="R1506">
            <v>1</v>
          </cell>
          <cell r="S1506">
            <v>0.44826298094882339</v>
          </cell>
        </row>
        <row r="1507">
          <cell r="D1507" t="str">
            <v>1985Ecuador</v>
          </cell>
          <cell r="E1507" t="str">
            <v>Robusta</v>
          </cell>
          <cell r="F1507" t="str">
            <v>G</v>
          </cell>
          <cell r="G1507" t="e">
            <v>#N/A</v>
          </cell>
          <cell r="H1507" t="e">
            <v>#N/A</v>
          </cell>
          <cell r="I1507" t="e">
            <v>#N/A</v>
          </cell>
          <cell r="J1507" t="e">
            <v>#N/A</v>
          </cell>
          <cell r="K1507" t="e">
            <v>#N/A</v>
          </cell>
          <cell r="L1507" t="e">
            <v>#N/A</v>
          </cell>
          <cell r="M1507" t="e">
            <v>#N/A</v>
          </cell>
          <cell r="N1507" t="e">
            <v>#N/A</v>
          </cell>
          <cell r="O1507" t="e">
            <v>#N/A</v>
          </cell>
          <cell r="P1507" t="e">
            <v>#N/A</v>
          </cell>
          <cell r="Q1507">
            <v>155.23600000000002</v>
          </cell>
          <cell r="R1507">
            <v>69.556249999083306</v>
          </cell>
          <cell r="S1507">
            <v>0.44806778066352715</v>
          </cell>
        </row>
        <row r="1508">
          <cell r="D1508" t="str">
            <v>2013Brazil</v>
          </cell>
          <cell r="E1508" t="str">
            <v>Arabica</v>
          </cell>
          <cell r="F1508" t="str">
            <v>G</v>
          </cell>
          <cell r="G1508">
            <v>7.6475000000000009</v>
          </cell>
          <cell r="H1508">
            <v>7.5670000000000002</v>
          </cell>
          <cell r="I1508">
            <v>7.4510000000000005</v>
          </cell>
          <cell r="J1508">
            <v>7.5250000000000004</v>
          </cell>
          <cell r="K1508">
            <v>7.660000000000001</v>
          </cell>
          <cell r="L1508">
            <v>7.6669999999999998</v>
          </cell>
          <cell r="M1508">
            <v>9.9329999999999998</v>
          </cell>
          <cell r="N1508">
            <v>9.9329999999999998</v>
          </cell>
          <cell r="O1508">
            <v>10</v>
          </cell>
          <cell r="P1508">
            <v>7.6340000000000003</v>
          </cell>
          <cell r="Q1508">
            <v>4.8158333333333339</v>
          </cell>
          <cell r="R1508">
            <v>2.1560891512631102</v>
          </cell>
          <cell r="S1508">
            <v>0.44770842386498216</v>
          </cell>
        </row>
        <row r="1509">
          <cell r="D1509" t="str">
            <v>1998Malawi</v>
          </cell>
          <cell r="E1509" t="str">
            <v>Arabica</v>
          </cell>
          <cell r="F1509" t="str">
            <v>G</v>
          </cell>
          <cell r="G1509" t="e">
            <v>#N/A</v>
          </cell>
          <cell r="H1509" t="e">
            <v>#N/A</v>
          </cell>
          <cell r="I1509" t="e">
            <v>#N/A</v>
          </cell>
          <cell r="J1509" t="e">
            <v>#N/A</v>
          </cell>
          <cell r="K1509" t="e">
            <v>#N/A</v>
          </cell>
          <cell r="L1509" t="e">
            <v>#N/A</v>
          </cell>
          <cell r="M1509" t="e">
            <v>#N/A</v>
          </cell>
          <cell r="N1509" t="e">
            <v>#N/A</v>
          </cell>
          <cell r="O1509" t="e">
            <v>#N/A</v>
          </cell>
          <cell r="P1509" t="e">
            <v>#N/A</v>
          </cell>
          <cell r="Q1509">
            <v>69.436666666666653</v>
          </cell>
          <cell r="R1509">
            <v>31.072683333333298</v>
          </cell>
          <cell r="S1509">
            <v>0.44749675963707891</v>
          </cell>
        </row>
        <row r="1510">
          <cell r="D1510" t="str">
            <v>2008Dominican Rep.</v>
          </cell>
          <cell r="E1510" t="str">
            <v>Arabica</v>
          </cell>
          <cell r="F1510" t="str">
            <v>G</v>
          </cell>
          <cell r="G1510" t="e">
            <v>#N/A</v>
          </cell>
          <cell r="H1510" t="e">
            <v>#N/A</v>
          </cell>
          <cell r="I1510" t="e">
            <v>#N/A</v>
          </cell>
          <cell r="J1510" t="e">
            <v>#N/A</v>
          </cell>
          <cell r="K1510" t="e">
            <v>#N/A</v>
          </cell>
          <cell r="L1510" t="e">
            <v>#N/A</v>
          </cell>
          <cell r="M1510" t="e">
            <v>#N/A</v>
          </cell>
          <cell r="N1510" t="e">
            <v>#N/A</v>
          </cell>
          <cell r="O1510" t="e">
            <v>#N/A</v>
          </cell>
          <cell r="P1510" t="e">
            <v>#N/A</v>
          </cell>
          <cell r="Q1510">
            <v>77.577499999999986</v>
          </cell>
          <cell r="R1510">
            <v>34.529360957350598</v>
          </cell>
          <cell r="S1510">
            <v>0.44509504633883024</v>
          </cell>
        </row>
        <row r="1511">
          <cell r="D1511" t="str">
            <v>2013Honduras</v>
          </cell>
          <cell r="E1511" t="str">
            <v>Arabica</v>
          </cell>
          <cell r="F1511" t="str">
            <v>G</v>
          </cell>
          <cell r="G1511">
            <v>7.5</v>
          </cell>
          <cell r="H1511">
            <v>7.5</v>
          </cell>
          <cell r="I1511">
            <v>7.5</v>
          </cell>
          <cell r="J1511">
            <v>7.67</v>
          </cell>
          <cell r="K1511">
            <v>7.67</v>
          </cell>
          <cell r="L1511">
            <v>7.67</v>
          </cell>
          <cell r="M1511">
            <v>10</v>
          </cell>
          <cell r="N1511">
            <v>10</v>
          </cell>
          <cell r="O1511">
            <v>10</v>
          </cell>
          <cell r="P1511">
            <v>7.67</v>
          </cell>
          <cell r="Q1511">
            <v>45.74</v>
          </cell>
          <cell r="R1511">
            <v>20.353779166666701</v>
          </cell>
          <cell r="S1511">
            <v>0.44498861317592259</v>
          </cell>
        </row>
        <row r="1512">
          <cell r="D1512" t="str">
            <v>1978Papua New Guinea</v>
          </cell>
          <cell r="E1512" t="str">
            <v>Arabica</v>
          </cell>
          <cell r="F1512" t="str">
            <v>G</v>
          </cell>
          <cell r="G1512" t="e">
            <v>#N/A</v>
          </cell>
          <cell r="H1512" t="e">
            <v>#N/A</v>
          </cell>
          <cell r="I1512" t="e">
            <v>#N/A</v>
          </cell>
          <cell r="J1512" t="e">
            <v>#N/A</v>
          </cell>
          <cell r="K1512" t="e">
            <v>#N/A</v>
          </cell>
          <cell r="L1512" t="e">
            <v>#N/A</v>
          </cell>
          <cell r="M1512" t="e">
            <v>#N/A</v>
          </cell>
          <cell r="N1512" t="e">
            <v>#N/A</v>
          </cell>
          <cell r="O1512" t="e">
            <v>#N/A</v>
          </cell>
          <cell r="P1512" t="e">
            <v>#N/A</v>
          </cell>
          <cell r="Q1512">
            <v>1.594166666666667</v>
          </cell>
          <cell r="R1512">
            <v>0.70892499899999994</v>
          </cell>
          <cell r="S1512">
            <v>0.44469942435964444</v>
          </cell>
        </row>
        <row r="1513">
          <cell r="D1513" t="str">
            <v>1998Papua New Guinea</v>
          </cell>
          <cell r="E1513" t="str">
            <v>Arabica</v>
          </cell>
          <cell r="F1513" t="str">
            <v>G</v>
          </cell>
          <cell r="G1513" t="e">
            <v>#N/A</v>
          </cell>
          <cell r="H1513" t="e">
            <v>#N/A</v>
          </cell>
          <cell r="I1513" t="e">
            <v>#N/A</v>
          </cell>
          <cell r="J1513" t="e">
            <v>#N/A</v>
          </cell>
          <cell r="K1513" t="e">
            <v>#N/A</v>
          </cell>
          <cell r="L1513" t="e">
            <v>#N/A</v>
          </cell>
          <cell r="M1513" t="e">
            <v>#N/A</v>
          </cell>
          <cell r="N1513" t="e">
            <v>#N/A</v>
          </cell>
          <cell r="O1513" t="e">
            <v>#N/A</v>
          </cell>
          <cell r="P1513" t="e">
            <v>#N/A</v>
          </cell>
          <cell r="Q1513">
            <v>4.663333333333334</v>
          </cell>
          <cell r="R1513">
            <v>2.0735916666666698</v>
          </cell>
          <cell r="S1513">
            <v>0.44465868477483977</v>
          </cell>
        </row>
        <row r="1514">
          <cell r="D1514" t="str">
            <v>1978Honduras</v>
          </cell>
          <cell r="E1514" t="str">
            <v>Arabica</v>
          </cell>
          <cell r="F1514" t="str">
            <v>G</v>
          </cell>
          <cell r="G1514" t="e">
            <v>#N/A</v>
          </cell>
          <cell r="H1514" t="e">
            <v>#N/A</v>
          </cell>
          <cell r="I1514" t="e">
            <v>#N/A</v>
          </cell>
          <cell r="J1514" t="e">
            <v>#N/A</v>
          </cell>
          <cell r="K1514" t="e">
            <v>#N/A</v>
          </cell>
          <cell r="L1514" t="e">
            <v>#N/A</v>
          </cell>
          <cell r="M1514" t="e">
            <v>#N/A</v>
          </cell>
          <cell r="N1514" t="e">
            <v>#N/A</v>
          </cell>
          <cell r="O1514" t="e">
            <v>#N/A</v>
          </cell>
          <cell r="P1514" t="e">
            <v>#N/A</v>
          </cell>
          <cell r="Q1514">
            <v>4.5075000000000003</v>
          </cell>
          <cell r="R1514">
            <v>2</v>
          </cell>
          <cell r="S1514">
            <v>0.44370493621741541</v>
          </cell>
        </row>
        <row r="1515">
          <cell r="D1515" t="str">
            <v>1998Guatemala</v>
          </cell>
          <cell r="E1515" t="str">
            <v>Arabica</v>
          </cell>
          <cell r="F1515" t="str">
            <v>G</v>
          </cell>
          <cell r="G1515" t="e">
            <v>#N/A</v>
          </cell>
          <cell r="H1515" t="e">
            <v>#N/A</v>
          </cell>
          <cell r="I1515" t="e">
            <v>#N/A</v>
          </cell>
          <cell r="J1515" t="e">
            <v>#N/A</v>
          </cell>
          <cell r="K1515" t="e">
            <v>#N/A</v>
          </cell>
          <cell r="L1515" t="e">
            <v>#N/A</v>
          </cell>
          <cell r="M1515" t="e">
            <v>#N/A</v>
          </cell>
          <cell r="N1515" t="e">
            <v>#N/A</v>
          </cell>
          <cell r="O1515" t="e">
            <v>#N/A</v>
          </cell>
          <cell r="P1515" t="e">
            <v>#N/A</v>
          </cell>
          <cell r="Q1515">
            <v>14.415833333333332</v>
          </cell>
          <cell r="R1515">
            <v>6.3946533333333297</v>
          </cell>
          <cell r="S1515">
            <v>0.44358540956124609</v>
          </cell>
        </row>
        <row r="1516">
          <cell r="D1516" t="str">
            <v>2012Ethiopia, The Federal Dem. Rep. of</v>
          </cell>
          <cell r="E1516" t="str">
            <v>Arabica</v>
          </cell>
          <cell r="F1516" t="str">
            <v>G</v>
          </cell>
          <cell r="G1516" t="e">
            <v>#N/A</v>
          </cell>
          <cell r="H1516" t="e">
            <v>#N/A</v>
          </cell>
          <cell r="I1516" t="e">
            <v>#N/A</v>
          </cell>
          <cell r="J1516" t="e">
            <v>#N/A</v>
          </cell>
          <cell r="K1516" t="e">
            <v>#N/A</v>
          </cell>
          <cell r="L1516" t="e">
            <v>#N/A</v>
          </cell>
          <cell r="M1516" t="e">
            <v>#N/A</v>
          </cell>
          <cell r="N1516" t="e">
            <v>#N/A</v>
          </cell>
          <cell r="O1516" t="e">
            <v>#N/A</v>
          </cell>
          <cell r="P1516" t="e">
            <v>#N/A</v>
          </cell>
          <cell r="Q1516">
            <v>40.00416666666667</v>
          </cell>
          <cell r="R1516">
            <v>17.704761378267399</v>
          </cell>
          <cell r="S1516">
            <v>0.44257293310948603</v>
          </cell>
        </row>
        <row r="1517">
          <cell r="D1517" t="str">
            <v>1979Philippines</v>
          </cell>
          <cell r="E1517" t="str">
            <v>Robusta</v>
          </cell>
          <cell r="F1517" t="str">
            <v>G</v>
          </cell>
          <cell r="G1517" t="e">
            <v>#N/A</v>
          </cell>
          <cell r="H1517" t="e">
            <v>#N/A</v>
          </cell>
          <cell r="I1517" t="e">
            <v>#N/A</v>
          </cell>
          <cell r="J1517" t="e">
            <v>#N/A</v>
          </cell>
          <cell r="K1517" t="e">
            <v>#N/A</v>
          </cell>
          <cell r="L1517" t="e">
            <v>#N/A</v>
          </cell>
          <cell r="M1517" t="e">
            <v>#N/A</v>
          </cell>
          <cell r="N1517" t="e">
            <v>#N/A</v>
          </cell>
          <cell r="O1517" t="e">
            <v>#N/A</v>
          </cell>
          <cell r="P1517" t="e">
            <v>#N/A</v>
          </cell>
          <cell r="Q1517">
            <v>16.670000000000002</v>
          </cell>
          <cell r="R1517">
            <v>7.3775499990000002</v>
          </cell>
          <cell r="S1517">
            <v>0.44256448704259144</v>
          </cell>
        </row>
        <row r="1518">
          <cell r="D1518" t="str">
            <v>2015Brazil</v>
          </cell>
          <cell r="E1518" t="str">
            <v>Arabica</v>
          </cell>
          <cell r="F1518" t="str">
            <v>G</v>
          </cell>
          <cell r="G1518">
            <v>7.5485714285714289</v>
          </cell>
          <cell r="H1518">
            <v>7.5545833333333343</v>
          </cell>
          <cell r="I1518">
            <v>7.3641666666666659</v>
          </cell>
          <cell r="J1518">
            <v>7.4754166666666668</v>
          </cell>
          <cell r="K1518">
            <v>7.5379166666666668</v>
          </cell>
          <cell r="L1518">
            <v>7.5870833333333332</v>
          </cell>
          <cell r="M1518">
            <v>9.9720833333333339</v>
          </cell>
          <cell r="N1518">
            <v>9.8612500000000001</v>
          </cell>
          <cell r="O1518">
            <v>10</v>
          </cell>
          <cell r="P1518">
            <v>7.5691666666666686</v>
          </cell>
          <cell r="Q1518">
            <v>7.5550000000000006</v>
          </cell>
          <cell r="R1518">
            <v>3.3269043827687899</v>
          </cell>
          <cell r="S1518">
            <v>0.44035795933405553</v>
          </cell>
        </row>
        <row r="1519">
          <cell r="D1519" t="str">
            <v>1999Kenya</v>
          </cell>
          <cell r="E1519" t="str">
            <v>Arabica</v>
          </cell>
          <cell r="F1519" t="str">
            <v>G</v>
          </cell>
          <cell r="G1519" t="e">
            <v>#N/A</v>
          </cell>
          <cell r="H1519" t="e">
            <v>#N/A</v>
          </cell>
          <cell r="I1519" t="e">
            <v>#N/A</v>
          </cell>
          <cell r="J1519" t="e">
            <v>#N/A</v>
          </cell>
          <cell r="K1519" t="e">
            <v>#N/A</v>
          </cell>
          <cell r="L1519" t="e">
            <v>#N/A</v>
          </cell>
          <cell r="M1519" t="e">
            <v>#N/A</v>
          </cell>
          <cell r="N1519" t="e">
            <v>#N/A</v>
          </cell>
          <cell r="O1519" t="e">
            <v>#N/A</v>
          </cell>
          <cell r="P1519" t="e">
            <v>#N/A</v>
          </cell>
          <cell r="Q1519">
            <v>159.72</v>
          </cell>
          <cell r="R1519">
            <v>70.326216666666696</v>
          </cell>
          <cell r="S1519">
            <v>0.44030939560898258</v>
          </cell>
        </row>
        <row r="1520">
          <cell r="D1520" t="str">
            <v>2012Thailand</v>
          </cell>
          <cell r="E1520" t="str">
            <v>Robusta</v>
          </cell>
          <cell r="F1520" t="str">
            <v>G</v>
          </cell>
          <cell r="G1520">
            <v>7.6479999999999988</v>
          </cell>
          <cell r="H1520">
            <v>7.5840000000000005</v>
          </cell>
          <cell r="I1520">
            <v>7.6319999999999997</v>
          </cell>
          <cell r="J1520">
            <v>7.7680000000000007</v>
          </cell>
          <cell r="K1520">
            <v>7.5820000000000007</v>
          </cell>
          <cell r="L1520">
            <v>7.6340000000000003</v>
          </cell>
          <cell r="M1520">
            <v>9.734</v>
          </cell>
          <cell r="N1520">
            <v>9.734</v>
          </cell>
          <cell r="O1520">
            <v>9.7319999999999993</v>
          </cell>
          <cell r="P1520">
            <v>7.7180000000000009</v>
          </cell>
          <cell r="Q1520">
            <v>70.63</v>
          </cell>
          <cell r="R1520">
            <v>31.0830916666667</v>
          </cell>
          <cell r="S1520">
            <v>0.44008341592335698</v>
          </cell>
        </row>
        <row r="1521">
          <cell r="D1521" t="str">
            <v>1979Honduras</v>
          </cell>
          <cell r="E1521" t="str">
            <v>Arabica</v>
          </cell>
          <cell r="F1521" t="str">
            <v>G</v>
          </cell>
          <cell r="G1521" t="e">
            <v>#N/A</v>
          </cell>
          <cell r="H1521" t="e">
            <v>#N/A</v>
          </cell>
          <cell r="I1521" t="e">
            <v>#N/A</v>
          </cell>
          <cell r="J1521" t="e">
            <v>#N/A</v>
          </cell>
          <cell r="K1521" t="e">
            <v>#N/A</v>
          </cell>
          <cell r="L1521" t="e">
            <v>#N/A</v>
          </cell>
          <cell r="M1521" t="e">
            <v>#N/A</v>
          </cell>
          <cell r="N1521" t="e">
            <v>#N/A</v>
          </cell>
          <cell r="O1521" t="e">
            <v>#N/A</v>
          </cell>
          <cell r="P1521" t="e">
            <v>#N/A</v>
          </cell>
          <cell r="Q1521">
            <v>4.5566666666666666</v>
          </cell>
          <cell r="R1521">
            <v>2</v>
          </cell>
          <cell r="S1521">
            <v>0.43891733723482079</v>
          </cell>
        </row>
        <row r="1522">
          <cell r="D1522" t="str">
            <v>2013Thailand</v>
          </cell>
          <cell r="E1522" t="str">
            <v>Robusta</v>
          </cell>
          <cell r="F1522" t="str">
            <v>G</v>
          </cell>
          <cell r="G1522">
            <v>7.2925000000000004</v>
          </cell>
          <cell r="H1522">
            <v>7.3125</v>
          </cell>
          <cell r="I1522">
            <v>7.1675000000000004</v>
          </cell>
          <cell r="J1522">
            <v>7.5024999999999995</v>
          </cell>
          <cell r="K1522">
            <v>7.2900000000000009</v>
          </cell>
          <cell r="L1522">
            <v>7.23</v>
          </cell>
          <cell r="M1522">
            <v>10</v>
          </cell>
          <cell r="N1522">
            <v>10</v>
          </cell>
          <cell r="O1522">
            <v>10</v>
          </cell>
          <cell r="P1522">
            <v>7.2274999999999991</v>
          </cell>
          <cell r="Q1522">
            <v>70.134999999999991</v>
          </cell>
          <cell r="R1522">
            <v>30.7259666666667</v>
          </cell>
          <cell r="S1522">
            <v>0.43809747867208532</v>
          </cell>
        </row>
        <row r="1523">
          <cell r="D1523" t="str">
            <v>1978Philippines</v>
          </cell>
          <cell r="E1523" t="str">
            <v>Robusta</v>
          </cell>
          <cell r="F1523" t="str">
            <v>G</v>
          </cell>
          <cell r="G1523" t="e">
            <v>#N/A</v>
          </cell>
          <cell r="H1523" t="e">
            <v>#N/A</v>
          </cell>
          <cell r="I1523" t="e">
            <v>#N/A</v>
          </cell>
          <cell r="J1523" t="e">
            <v>#N/A</v>
          </cell>
          <cell r="K1523" t="e">
            <v>#N/A</v>
          </cell>
          <cell r="L1523" t="e">
            <v>#N/A</v>
          </cell>
          <cell r="M1523" t="e">
            <v>#N/A</v>
          </cell>
          <cell r="N1523" t="e">
            <v>#N/A</v>
          </cell>
          <cell r="O1523" t="e">
            <v>#N/A</v>
          </cell>
          <cell r="P1523" t="e">
            <v>#N/A</v>
          </cell>
          <cell r="Q1523">
            <v>16.858333333333331</v>
          </cell>
          <cell r="R1523">
            <v>7.3657583324999996</v>
          </cell>
          <cell r="S1523">
            <v>0.43692090949085521</v>
          </cell>
        </row>
        <row r="1524">
          <cell r="D1524" t="str">
            <v>2012Brazil</v>
          </cell>
          <cell r="E1524" t="str">
            <v>Robusta</v>
          </cell>
          <cell r="F1524" t="str">
            <v>G</v>
          </cell>
          <cell r="G1524">
            <v>7.6249999999999982</v>
          </cell>
          <cell r="H1524">
            <v>7.6</v>
          </cell>
          <cell r="I1524">
            <v>7.4084999999999992</v>
          </cell>
          <cell r="J1524">
            <v>7.5004999999999979</v>
          </cell>
          <cell r="K1524">
            <v>7.508</v>
          </cell>
          <cell r="L1524">
            <v>7.5129999999999999</v>
          </cell>
          <cell r="M1524">
            <v>9.9664999999999999</v>
          </cell>
          <cell r="N1524">
            <v>9.9664999999999999</v>
          </cell>
          <cell r="O1524">
            <v>9.9664999999999999</v>
          </cell>
          <cell r="P1524">
            <v>7.4970000000000017</v>
          </cell>
          <cell r="Q1524">
            <v>4.4758333333333331</v>
          </cell>
          <cell r="R1524">
            <v>1.9530686111248701</v>
          </cell>
          <cell r="S1524">
            <v>0.43635865450564965</v>
          </cell>
        </row>
        <row r="1525">
          <cell r="D1525" t="str">
            <v>2014Uganda</v>
          </cell>
          <cell r="E1525" t="str">
            <v>Arabica</v>
          </cell>
          <cell r="F1525" t="str">
            <v>G</v>
          </cell>
          <cell r="G1525">
            <v>7.8659999999999997</v>
          </cell>
          <cell r="H1525">
            <v>7.8340000000000005</v>
          </cell>
          <cell r="I1525">
            <v>7.7319999999999993</v>
          </cell>
          <cell r="J1525">
            <v>7.7</v>
          </cell>
          <cell r="K1525">
            <v>7.6819999999999995</v>
          </cell>
          <cell r="L1525">
            <v>7.7180000000000009</v>
          </cell>
          <cell r="M1525">
            <v>10</v>
          </cell>
          <cell r="N1525">
            <v>10</v>
          </cell>
          <cell r="O1525">
            <v>8.6</v>
          </cell>
          <cell r="P1525">
            <v>7.831999999999999</v>
          </cell>
          <cell r="Q1525">
            <v>5958.333333333333</v>
          </cell>
          <cell r="R1525">
            <v>2599.7882006106702</v>
          </cell>
          <cell r="S1525">
            <v>0.43632808961297964</v>
          </cell>
        </row>
        <row r="1526">
          <cell r="D1526" t="str">
            <v>1994Malawi</v>
          </cell>
          <cell r="E1526" t="str">
            <v>Arabica</v>
          </cell>
          <cell r="F1526" t="str">
            <v>G</v>
          </cell>
          <cell r="G1526" t="e">
            <v>#N/A</v>
          </cell>
          <cell r="H1526" t="e">
            <v>#N/A</v>
          </cell>
          <cell r="I1526" t="e">
            <v>#N/A</v>
          </cell>
          <cell r="J1526" t="e">
            <v>#N/A</v>
          </cell>
          <cell r="K1526" t="e">
            <v>#N/A</v>
          </cell>
          <cell r="L1526" t="e">
            <v>#N/A</v>
          </cell>
          <cell r="M1526" t="e">
            <v>#N/A</v>
          </cell>
          <cell r="N1526" t="e">
            <v>#N/A</v>
          </cell>
          <cell r="O1526" t="e">
            <v>#N/A</v>
          </cell>
          <cell r="P1526" t="e">
            <v>#N/A</v>
          </cell>
          <cell r="Q1526">
            <v>20.031666666666666</v>
          </cell>
          <cell r="R1526">
            <v>8.7364049999999995</v>
          </cell>
          <cell r="S1526">
            <v>0.43612971129045675</v>
          </cell>
        </row>
        <row r="1527">
          <cell r="D1527" t="str">
            <v>1970Madagascar, Rep. of</v>
          </cell>
          <cell r="E1527" t="str">
            <v>Robusta</v>
          </cell>
          <cell r="F1527" t="str">
            <v>G</v>
          </cell>
          <cell r="G1527" t="e">
            <v>#N/A</v>
          </cell>
          <cell r="H1527" t="e">
            <v>#N/A</v>
          </cell>
          <cell r="I1527" t="e">
            <v>#N/A</v>
          </cell>
          <cell r="J1527" t="e">
            <v>#N/A</v>
          </cell>
          <cell r="K1527" t="e">
            <v>#N/A</v>
          </cell>
          <cell r="L1527" t="e">
            <v>#N/A</v>
          </cell>
          <cell r="M1527" t="e">
            <v>#N/A</v>
          </cell>
          <cell r="N1527" t="e">
            <v>#N/A</v>
          </cell>
          <cell r="O1527" t="e">
            <v>#N/A</v>
          </cell>
          <cell r="P1527" t="e">
            <v>#N/A</v>
          </cell>
          <cell r="Q1527">
            <v>127.5</v>
          </cell>
          <cell r="R1527">
            <v>55.541900055541902</v>
          </cell>
          <cell r="S1527">
            <v>0.43562274553366198</v>
          </cell>
        </row>
        <row r="1528">
          <cell r="D1528" t="str">
            <v>1995Philippines</v>
          </cell>
          <cell r="E1528" t="str">
            <v>Robusta</v>
          </cell>
          <cell r="F1528" t="str">
            <v>G</v>
          </cell>
          <cell r="G1528" t="e">
            <v>#N/A</v>
          </cell>
          <cell r="H1528" t="e">
            <v>#N/A</v>
          </cell>
          <cell r="I1528" t="e">
            <v>#N/A</v>
          </cell>
          <cell r="J1528" t="e">
            <v>#N/A</v>
          </cell>
          <cell r="K1528" t="e">
            <v>#N/A</v>
          </cell>
          <cell r="L1528" t="e">
            <v>#N/A</v>
          </cell>
          <cell r="M1528" t="e">
            <v>#N/A</v>
          </cell>
          <cell r="N1528" t="e">
            <v>#N/A</v>
          </cell>
          <cell r="O1528" t="e">
            <v>#N/A</v>
          </cell>
          <cell r="P1528" t="e">
            <v>#N/A</v>
          </cell>
          <cell r="Q1528">
            <v>59.102499999999999</v>
          </cell>
          <cell r="R1528">
            <v>25.714466666666699</v>
          </cell>
          <cell r="S1528">
            <v>0.43508255431947379</v>
          </cell>
        </row>
        <row r="1529">
          <cell r="D1529" t="str">
            <v>1978Costa Rica</v>
          </cell>
          <cell r="E1529" t="str">
            <v>Arabica</v>
          </cell>
          <cell r="F1529" t="str">
            <v>G</v>
          </cell>
          <cell r="G1529" t="e">
            <v>#N/A</v>
          </cell>
          <cell r="H1529" t="e">
            <v>#N/A</v>
          </cell>
          <cell r="I1529" t="e">
            <v>#N/A</v>
          </cell>
          <cell r="J1529" t="e">
            <v>#N/A</v>
          </cell>
          <cell r="K1529" t="e">
            <v>#N/A</v>
          </cell>
          <cell r="L1529" t="e">
            <v>#N/A</v>
          </cell>
          <cell r="M1529" t="e">
            <v>#N/A</v>
          </cell>
          <cell r="N1529" t="e">
            <v>#N/A</v>
          </cell>
          <cell r="O1529" t="e">
            <v>#N/A</v>
          </cell>
          <cell r="P1529" t="e">
            <v>#N/A</v>
          </cell>
          <cell r="Q1529">
            <v>19.7225</v>
          </cell>
          <cell r="R1529">
            <v>8.5699999990000002</v>
          </cell>
          <cell r="S1529">
            <v>0.4345290910888579</v>
          </cell>
        </row>
        <row r="1530">
          <cell r="D1530" t="str">
            <v>2008Mexico</v>
          </cell>
          <cell r="E1530" t="str">
            <v>Arabica</v>
          </cell>
          <cell r="F1530" t="str">
            <v>G</v>
          </cell>
          <cell r="G1530" t="e">
            <v>#N/A</v>
          </cell>
          <cell r="H1530" t="e">
            <v>#N/A</v>
          </cell>
          <cell r="I1530" t="e">
            <v>#N/A</v>
          </cell>
          <cell r="J1530" t="e">
            <v>#N/A</v>
          </cell>
          <cell r="K1530" t="e">
            <v>#N/A</v>
          </cell>
          <cell r="L1530" t="e">
            <v>#N/A</v>
          </cell>
          <cell r="M1530" t="e">
            <v>#N/A</v>
          </cell>
          <cell r="N1530" t="e">
            <v>#N/A</v>
          </cell>
          <cell r="O1530" t="e">
            <v>#N/A</v>
          </cell>
          <cell r="P1530" t="e">
            <v>#N/A</v>
          </cell>
          <cell r="Q1530">
            <v>25.650000000000002</v>
          </cell>
          <cell r="R1530">
            <v>11.129716666666701</v>
          </cell>
          <cell r="S1530">
            <v>0.43390708252111893</v>
          </cell>
        </row>
        <row r="1531">
          <cell r="D1531" t="str">
            <v>2014India</v>
          </cell>
          <cell r="E1531" t="str">
            <v>Robusta</v>
          </cell>
          <cell r="F1531" t="str">
            <v>G</v>
          </cell>
          <cell r="G1531" t="e">
            <v>#N/A</v>
          </cell>
          <cell r="H1531" t="e">
            <v>#N/A</v>
          </cell>
          <cell r="I1531" t="e">
            <v>#N/A</v>
          </cell>
          <cell r="J1531" t="e">
            <v>#N/A</v>
          </cell>
          <cell r="K1531" t="e">
            <v>#N/A</v>
          </cell>
          <cell r="L1531" t="e">
            <v>#N/A</v>
          </cell>
          <cell r="M1531" t="e">
            <v>#N/A</v>
          </cell>
          <cell r="N1531" t="e">
            <v>#N/A</v>
          </cell>
          <cell r="O1531" t="e">
            <v>#N/A</v>
          </cell>
          <cell r="P1531" t="e">
            <v>#N/A</v>
          </cell>
          <cell r="Q1531">
            <v>140.66999999999999</v>
          </cell>
          <cell r="R1531">
            <v>61.029514460784299</v>
          </cell>
          <cell r="S1531">
            <v>0.43384882676323527</v>
          </cell>
        </row>
        <row r="1532">
          <cell r="D1532" t="str">
            <v>1998Brazil</v>
          </cell>
          <cell r="E1532" t="str">
            <v>Arabica</v>
          </cell>
          <cell r="F1532" t="str">
            <v>G</v>
          </cell>
          <cell r="G1532" t="e">
            <v>#N/A</v>
          </cell>
          <cell r="H1532" t="e">
            <v>#N/A</v>
          </cell>
          <cell r="I1532" t="e">
            <v>#N/A</v>
          </cell>
          <cell r="J1532" t="e">
            <v>#N/A</v>
          </cell>
          <cell r="K1532" t="e">
            <v>#N/A</v>
          </cell>
          <cell r="L1532" t="e">
            <v>#N/A</v>
          </cell>
          <cell r="M1532" t="e">
            <v>#N/A</v>
          </cell>
          <cell r="N1532" t="e">
            <v>#N/A</v>
          </cell>
          <cell r="O1532" t="e">
            <v>#N/A</v>
          </cell>
          <cell r="P1532" t="e">
            <v>#N/A</v>
          </cell>
          <cell r="Q1532">
            <v>2.6799999999999997</v>
          </cell>
          <cell r="R1532">
            <v>1.16051666666667</v>
          </cell>
          <cell r="S1532">
            <v>0.43302860696517542</v>
          </cell>
        </row>
        <row r="1533">
          <cell r="D1533" t="str">
            <v>2012India</v>
          </cell>
          <cell r="E1533" t="str">
            <v>Robusta</v>
          </cell>
          <cell r="F1533" t="str">
            <v>G</v>
          </cell>
          <cell r="G1533" t="e">
            <v>#N/A</v>
          </cell>
          <cell r="H1533" t="e">
            <v>#N/A</v>
          </cell>
          <cell r="I1533" t="e">
            <v>#N/A</v>
          </cell>
          <cell r="J1533" t="e">
            <v>#N/A</v>
          </cell>
          <cell r="K1533" t="e">
            <v>#N/A</v>
          </cell>
          <cell r="L1533" t="e">
            <v>#N/A</v>
          </cell>
          <cell r="M1533" t="e">
            <v>#N/A</v>
          </cell>
          <cell r="N1533" t="e">
            <v>#N/A</v>
          </cell>
          <cell r="O1533" t="e">
            <v>#N/A</v>
          </cell>
          <cell r="P1533" t="e">
            <v>#N/A</v>
          </cell>
          <cell r="Q1533">
            <v>123.545</v>
          </cell>
          <cell r="R1533">
            <v>53.437233333333303</v>
          </cell>
          <cell r="S1533">
            <v>0.4325325454962427</v>
          </cell>
        </row>
        <row r="1534">
          <cell r="D1534" t="str">
            <v>2011Brazil</v>
          </cell>
          <cell r="E1534" t="str">
            <v>Robusta</v>
          </cell>
          <cell r="F1534" t="str">
            <v>G</v>
          </cell>
          <cell r="G1534">
            <v>8.017142857142856</v>
          </cell>
          <cell r="H1534">
            <v>7.9226666666666672</v>
          </cell>
          <cell r="I1534">
            <v>7.6773333333333333</v>
          </cell>
          <cell r="J1534">
            <v>7.722666666666667</v>
          </cell>
          <cell r="K1534">
            <v>7.6779999999999999</v>
          </cell>
          <cell r="L1534">
            <v>7.7273333333333332</v>
          </cell>
          <cell r="M1534">
            <v>10</v>
          </cell>
          <cell r="N1534">
            <v>10</v>
          </cell>
          <cell r="O1534">
            <v>10</v>
          </cell>
          <cell r="P1534">
            <v>7.7393333333333336</v>
          </cell>
          <cell r="Q1534">
            <v>3.8883333333333336</v>
          </cell>
          <cell r="R1534">
            <v>1.6728287552565899</v>
          </cell>
          <cell r="S1534">
            <v>0.43021742526959017</v>
          </cell>
        </row>
        <row r="1535">
          <cell r="D1535" t="str">
            <v>1997Colombia</v>
          </cell>
          <cell r="E1535" t="str">
            <v>Arabica</v>
          </cell>
          <cell r="F1535" t="str">
            <v>P</v>
          </cell>
          <cell r="G1535" t="e">
            <v>#N/A</v>
          </cell>
          <cell r="H1535" t="e">
            <v>#N/A</v>
          </cell>
          <cell r="I1535" t="e">
            <v>#N/A</v>
          </cell>
          <cell r="J1535" t="e">
            <v>#N/A</v>
          </cell>
          <cell r="K1535" t="e">
            <v>#N/A</v>
          </cell>
          <cell r="L1535" t="e">
            <v>#N/A</v>
          </cell>
          <cell r="M1535" t="e">
            <v>#N/A</v>
          </cell>
          <cell r="N1535" t="e">
            <v>#N/A</v>
          </cell>
          <cell r="O1535" t="e">
            <v>#N/A</v>
          </cell>
          <cell r="P1535" t="e">
            <v>#N/A</v>
          </cell>
          <cell r="Q1535">
            <v>2662.4683333333337</v>
          </cell>
          <cell r="R1535">
            <v>1140.9629416666701</v>
          </cell>
          <cell r="S1535">
            <v>0.42853577914228835</v>
          </cell>
        </row>
        <row r="1536">
          <cell r="D1536" t="str">
            <v>2012Peru</v>
          </cell>
          <cell r="E1536" t="str">
            <v>Arabica</v>
          </cell>
          <cell r="F1536" t="str">
            <v>P</v>
          </cell>
          <cell r="G1536">
            <v>8.0449999999999999</v>
          </cell>
          <cell r="H1536">
            <v>7.835</v>
          </cell>
          <cell r="I1536">
            <v>7.7050000000000001</v>
          </cell>
          <cell r="J1536">
            <v>7.875</v>
          </cell>
          <cell r="K1536">
            <v>8.125</v>
          </cell>
          <cell r="L1536">
            <v>7.875</v>
          </cell>
          <cell r="M1536">
            <v>9.3350000000000009</v>
          </cell>
          <cell r="N1536">
            <v>9.6649999999999991</v>
          </cell>
          <cell r="O1536">
            <v>9.6649999999999991</v>
          </cell>
          <cell r="P1536">
            <v>7.75</v>
          </cell>
          <cell r="Q1536">
            <v>6.1608333333333327</v>
          </cell>
          <cell r="R1536">
            <v>2.6375864177489201</v>
          </cell>
          <cell r="S1536">
            <v>0.42812169637477404</v>
          </cell>
        </row>
        <row r="1537">
          <cell r="D1537" t="str">
            <v>1995Philippines</v>
          </cell>
          <cell r="E1537" t="str">
            <v>Arabica</v>
          </cell>
          <cell r="F1537" t="str">
            <v>G</v>
          </cell>
          <cell r="G1537" t="e">
            <v>#N/A</v>
          </cell>
          <cell r="H1537" t="e">
            <v>#N/A</v>
          </cell>
          <cell r="I1537" t="e">
            <v>#N/A</v>
          </cell>
          <cell r="J1537" t="e">
            <v>#N/A</v>
          </cell>
          <cell r="K1537" t="e">
            <v>#N/A</v>
          </cell>
          <cell r="L1537" t="e">
            <v>#N/A</v>
          </cell>
          <cell r="M1537" t="e">
            <v>#N/A</v>
          </cell>
          <cell r="N1537" t="e">
            <v>#N/A</v>
          </cell>
          <cell r="O1537" t="e">
            <v>#N/A</v>
          </cell>
          <cell r="P1537" t="e">
            <v>#N/A</v>
          </cell>
          <cell r="Q1537">
            <v>60.232499999999995</v>
          </cell>
          <cell r="R1537">
            <v>25.714466666666699</v>
          </cell>
          <cell r="S1537">
            <v>0.42692012894478398</v>
          </cell>
        </row>
        <row r="1538">
          <cell r="D1538" t="str">
            <v>2008Costa Rica</v>
          </cell>
          <cell r="E1538" t="str">
            <v>Arabica</v>
          </cell>
          <cell r="F1538" t="str">
            <v>G</v>
          </cell>
          <cell r="G1538" t="e">
            <v>#N/A</v>
          </cell>
          <cell r="H1538" t="e">
            <v>#N/A</v>
          </cell>
          <cell r="I1538" t="e">
            <v>#N/A</v>
          </cell>
          <cell r="J1538" t="e">
            <v>#N/A</v>
          </cell>
          <cell r="K1538" t="e">
            <v>#N/A</v>
          </cell>
          <cell r="L1538" t="e">
            <v>#N/A</v>
          </cell>
          <cell r="M1538" t="e">
            <v>#N/A</v>
          </cell>
          <cell r="N1538" t="e">
            <v>#N/A</v>
          </cell>
          <cell r="O1538" t="e">
            <v>#N/A</v>
          </cell>
          <cell r="P1538" t="e">
            <v>#N/A</v>
          </cell>
          <cell r="Q1538">
            <v>1232.9224999999999</v>
          </cell>
          <cell r="R1538">
            <v>526.23551344086002</v>
          </cell>
          <cell r="S1538">
            <v>0.42681962040668414</v>
          </cell>
        </row>
        <row r="1539">
          <cell r="D1539" t="str">
            <v>1986Trinidad and Tobago</v>
          </cell>
          <cell r="E1539" t="str">
            <v>Robusta</v>
          </cell>
          <cell r="F1539" t="str">
            <v>G</v>
          </cell>
          <cell r="G1539" t="e">
            <v>#N/A</v>
          </cell>
          <cell r="H1539" t="e">
            <v>#N/A</v>
          </cell>
          <cell r="I1539" t="e">
            <v>#N/A</v>
          </cell>
          <cell r="J1539" t="e">
            <v>#N/A</v>
          </cell>
          <cell r="K1539" t="e">
            <v>#N/A</v>
          </cell>
          <cell r="L1539" t="e">
            <v>#N/A</v>
          </cell>
          <cell r="M1539" t="e">
            <v>#N/A</v>
          </cell>
          <cell r="N1539" t="e">
            <v>#N/A</v>
          </cell>
          <cell r="O1539" t="e">
            <v>#N/A</v>
          </cell>
          <cell r="P1539" t="e">
            <v>#N/A</v>
          </cell>
          <cell r="Q1539">
            <v>8.44</v>
          </cell>
          <cell r="R1539">
            <v>3.6</v>
          </cell>
          <cell r="S1539">
            <v>0.42654028436018959</v>
          </cell>
        </row>
        <row r="1540">
          <cell r="D1540" t="str">
            <v>1987Trinidad and Tobago</v>
          </cell>
          <cell r="E1540" t="str">
            <v>Robusta</v>
          </cell>
          <cell r="F1540" t="str">
            <v>G</v>
          </cell>
          <cell r="G1540" t="e">
            <v>#N/A</v>
          </cell>
          <cell r="H1540" t="e">
            <v>#N/A</v>
          </cell>
          <cell r="I1540" t="e">
            <v>#N/A</v>
          </cell>
          <cell r="J1540" t="e">
            <v>#N/A</v>
          </cell>
          <cell r="K1540" t="e">
            <v>#N/A</v>
          </cell>
          <cell r="L1540" t="e">
            <v>#N/A</v>
          </cell>
          <cell r="M1540" t="e">
            <v>#N/A</v>
          </cell>
          <cell r="N1540" t="e">
            <v>#N/A</v>
          </cell>
          <cell r="O1540" t="e">
            <v>#N/A</v>
          </cell>
          <cell r="P1540" t="e">
            <v>#N/A</v>
          </cell>
          <cell r="Q1540">
            <v>8.44</v>
          </cell>
          <cell r="R1540">
            <v>3.6</v>
          </cell>
          <cell r="S1540">
            <v>0.42654028436018959</v>
          </cell>
        </row>
        <row r="1541">
          <cell r="D1541" t="str">
            <v>1986Dominican Rep.</v>
          </cell>
          <cell r="E1541" t="str">
            <v>Arabica</v>
          </cell>
          <cell r="F1541" t="str">
            <v>G</v>
          </cell>
          <cell r="G1541" t="e">
            <v>#N/A</v>
          </cell>
          <cell r="H1541" t="e">
            <v>#N/A</v>
          </cell>
          <cell r="I1541" t="e">
            <v>#N/A</v>
          </cell>
          <cell r="J1541" t="e">
            <v>#N/A</v>
          </cell>
          <cell r="K1541" t="e">
            <v>#N/A</v>
          </cell>
          <cell r="L1541" t="e">
            <v>#N/A</v>
          </cell>
          <cell r="M1541" t="e">
            <v>#N/A</v>
          </cell>
          <cell r="N1541" t="e">
            <v>#N/A</v>
          </cell>
          <cell r="O1541" t="e">
            <v>#N/A</v>
          </cell>
          <cell r="P1541" t="e">
            <v>#N/A</v>
          </cell>
          <cell r="Q1541">
            <v>6.8308333333333344</v>
          </cell>
          <cell r="R1541">
            <v>2.9043333332499999</v>
          </cell>
          <cell r="S1541">
            <v>0.42517994386970837</v>
          </cell>
        </row>
        <row r="1542">
          <cell r="D1542" t="str">
            <v>2009Dominican Rep.</v>
          </cell>
          <cell r="E1542" t="str">
            <v>Arabica</v>
          </cell>
          <cell r="F1542" t="str">
            <v>G</v>
          </cell>
          <cell r="G1542" t="e">
            <v>#N/A</v>
          </cell>
          <cell r="H1542" t="e">
            <v>#N/A</v>
          </cell>
          <cell r="I1542" t="e">
            <v>#N/A</v>
          </cell>
          <cell r="J1542" t="e">
            <v>#N/A</v>
          </cell>
          <cell r="K1542" t="e">
            <v>#N/A</v>
          </cell>
          <cell r="L1542" t="e">
            <v>#N/A</v>
          </cell>
          <cell r="M1542" t="e">
            <v>#N/A</v>
          </cell>
          <cell r="N1542" t="e">
            <v>#N/A</v>
          </cell>
          <cell r="O1542" t="e">
            <v>#N/A</v>
          </cell>
          <cell r="P1542" t="e">
            <v>#N/A</v>
          </cell>
          <cell r="Q1542">
            <v>84.641666666666666</v>
          </cell>
          <cell r="R1542">
            <v>35.971865545260002</v>
          </cell>
          <cell r="S1542">
            <v>0.42499004287006009</v>
          </cell>
        </row>
        <row r="1543">
          <cell r="D1543" t="str">
            <v>1985Ecuador</v>
          </cell>
          <cell r="E1543" t="str">
            <v>Arabica</v>
          </cell>
          <cell r="F1543" t="str">
            <v>G</v>
          </cell>
          <cell r="G1543" t="e">
            <v>#N/A</v>
          </cell>
          <cell r="H1543" t="e">
            <v>#N/A</v>
          </cell>
          <cell r="I1543" t="e">
            <v>#N/A</v>
          </cell>
          <cell r="J1543" t="e">
            <v>#N/A</v>
          </cell>
          <cell r="K1543" t="e">
            <v>#N/A</v>
          </cell>
          <cell r="L1543" t="e">
            <v>#N/A</v>
          </cell>
          <cell r="M1543" t="e">
            <v>#N/A</v>
          </cell>
          <cell r="N1543" t="e">
            <v>#N/A</v>
          </cell>
          <cell r="O1543" t="e">
            <v>#N/A</v>
          </cell>
          <cell r="P1543" t="e">
            <v>#N/A</v>
          </cell>
          <cell r="Q1543">
            <v>163.90166666666664</v>
          </cell>
          <cell r="R1543">
            <v>69.556249999083306</v>
          </cell>
          <cell r="S1543">
            <v>0.42437792985072342</v>
          </cell>
        </row>
        <row r="1544">
          <cell r="D1544" t="str">
            <v>2016Brazil</v>
          </cell>
          <cell r="E1544" t="str">
            <v>Arabica</v>
          </cell>
          <cell r="F1544" t="str">
            <v>G</v>
          </cell>
          <cell r="G1544">
            <v>7.4627777777777773</v>
          </cell>
          <cell r="H1544">
            <v>7.4485714285714284</v>
          </cell>
          <cell r="I1544">
            <v>7.4090476190476195</v>
          </cell>
          <cell r="J1544">
            <v>7.4804761904761907</v>
          </cell>
          <cell r="K1544">
            <v>7.4719047619047627</v>
          </cell>
          <cell r="L1544">
            <v>7.3971428571428559</v>
          </cell>
          <cell r="M1544">
            <v>9.8409523809523822</v>
          </cell>
          <cell r="N1544">
            <v>9.9047619047619051</v>
          </cell>
          <cell r="O1544">
            <v>9.9680952380952395</v>
          </cell>
          <cell r="P1544">
            <v>7.5433333333333321</v>
          </cell>
          <cell r="Q1544">
            <v>8.2408333333333328</v>
          </cell>
          <cell r="R1544">
            <v>3.49131342157271</v>
          </cell>
          <cell r="S1544">
            <v>0.42366023924433738</v>
          </cell>
        </row>
        <row r="1545">
          <cell r="D1545" t="str">
            <v>2009Costa Rica</v>
          </cell>
          <cell r="E1545" t="str">
            <v>Arabica</v>
          </cell>
          <cell r="F1545" t="str">
            <v>G</v>
          </cell>
          <cell r="G1545" t="e">
            <v>#N/A</v>
          </cell>
          <cell r="H1545" t="e">
            <v>#N/A</v>
          </cell>
          <cell r="I1545" t="e">
            <v>#N/A</v>
          </cell>
          <cell r="J1545" t="e">
            <v>#N/A</v>
          </cell>
          <cell r="K1545" t="e">
            <v>#N/A</v>
          </cell>
          <cell r="L1545" t="e">
            <v>#N/A</v>
          </cell>
          <cell r="M1545" t="e">
            <v>#N/A</v>
          </cell>
          <cell r="N1545" t="e">
            <v>#N/A</v>
          </cell>
          <cell r="O1545" t="e">
            <v>#N/A</v>
          </cell>
          <cell r="P1545" t="e">
            <v>#N/A</v>
          </cell>
          <cell r="Q1545">
            <v>1353.4075</v>
          </cell>
          <cell r="R1545">
            <v>573.287956733231</v>
          </cell>
          <cell r="S1545">
            <v>0.42358857678358586</v>
          </cell>
        </row>
        <row r="1546">
          <cell r="D1546" t="str">
            <v>1978Thailand</v>
          </cell>
          <cell r="E1546" t="str">
            <v>Robusta</v>
          </cell>
          <cell r="F1546" t="str">
            <v>G</v>
          </cell>
          <cell r="G1546" t="e">
            <v>#N/A</v>
          </cell>
          <cell r="H1546" t="e">
            <v>#N/A</v>
          </cell>
          <cell r="I1546" t="e">
            <v>#N/A</v>
          </cell>
          <cell r="J1546" t="e">
            <v>#N/A</v>
          </cell>
          <cell r="K1546" t="e">
            <v>#N/A</v>
          </cell>
          <cell r="L1546" t="e">
            <v>#N/A</v>
          </cell>
          <cell r="M1546" t="e">
            <v>#N/A</v>
          </cell>
          <cell r="N1546" t="e">
            <v>#N/A</v>
          </cell>
          <cell r="O1546" t="e">
            <v>#N/A</v>
          </cell>
          <cell r="P1546" t="e">
            <v>#N/A</v>
          </cell>
          <cell r="Q1546">
            <v>48.062500000000007</v>
          </cell>
          <cell r="R1546">
            <v>20.336102600360199</v>
          </cell>
          <cell r="S1546">
            <v>0.42311786944832658</v>
          </cell>
        </row>
        <row r="1547">
          <cell r="D1547" t="str">
            <v>1977Papua New Guinea</v>
          </cell>
          <cell r="E1547" t="str">
            <v>Arabica</v>
          </cell>
          <cell r="F1547" t="str">
            <v>G</v>
          </cell>
          <cell r="G1547" t="e">
            <v>#N/A</v>
          </cell>
          <cell r="H1547" t="e">
            <v>#N/A</v>
          </cell>
          <cell r="I1547" t="e">
            <v>#N/A</v>
          </cell>
          <cell r="J1547" t="e">
            <v>#N/A</v>
          </cell>
          <cell r="K1547" t="e">
            <v>#N/A</v>
          </cell>
          <cell r="L1547" t="e">
            <v>#N/A</v>
          </cell>
          <cell r="M1547" t="e">
            <v>#N/A</v>
          </cell>
          <cell r="N1547" t="e">
            <v>#N/A</v>
          </cell>
          <cell r="O1547" t="e">
            <v>#N/A</v>
          </cell>
          <cell r="P1547" t="e">
            <v>#N/A</v>
          </cell>
          <cell r="Q1547">
            <v>1.8708333333333336</v>
          </cell>
          <cell r="R1547">
            <v>0.79140833233333296</v>
          </cell>
          <cell r="S1547">
            <v>0.42302449835189282</v>
          </cell>
        </row>
        <row r="1548">
          <cell r="D1548" t="str">
            <v>2008Brazil</v>
          </cell>
          <cell r="E1548" t="str">
            <v>Arabica</v>
          </cell>
          <cell r="F1548" t="str">
            <v>G</v>
          </cell>
          <cell r="G1548" t="e">
            <v>#N/A</v>
          </cell>
          <cell r="H1548" t="e">
            <v>#N/A</v>
          </cell>
          <cell r="I1548" t="e">
            <v>#N/A</v>
          </cell>
          <cell r="J1548" t="e">
            <v>#N/A</v>
          </cell>
          <cell r="K1548" t="e">
            <v>#N/A</v>
          </cell>
          <cell r="L1548" t="e">
            <v>#N/A</v>
          </cell>
          <cell r="M1548" t="e">
            <v>#N/A</v>
          </cell>
          <cell r="N1548" t="e">
            <v>#N/A</v>
          </cell>
          <cell r="O1548" t="e">
            <v>#N/A</v>
          </cell>
          <cell r="P1548" t="e">
            <v>#N/A</v>
          </cell>
          <cell r="Q1548">
            <v>4.3391666666666664</v>
          </cell>
          <cell r="R1548">
            <v>1.8337666666666701</v>
          </cell>
          <cell r="S1548">
            <v>0.42260802765508054</v>
          </cell>
        </row>
        <row r="1549">
          <cell r="D1549" t="str">
            <v>2006Indonesia</v>
          </cell>
          <cell r="E1549" t="str">
            <v>Arabica</v>
          </cell>
          <cell r="F1549" t="str">
            <v>G</v>
          </cell>
          <cell r="G1549" t="e">
            <v>#N/A</v>
          </cell>
          <cell r="H1549" t="e">
            <v>#N/A</v>
          </cell>
          <cell r="I1549" t="e">
            <v>#N/A</v>
          </cell>
          <cell r="J1549" t="e">
            <v>#N/A</v>
          </cell>
          <cell r="K1549" t="e">
            <v>#N/A</v>
          </cell>
          <cell r="L1549" t="e">
            <v>#N/A</v>
          </cell>
          <cell r="M1549" t="e">
            <v>#N/A</v>
          </cell>
          <cell r="N1549" t="e">
            <v>#N/A</v>
          </cell>
          <cell r="O1549" t="e">
            <v>#N/A</v>
          </cell>
          <cell r="P1549" t="e">
            <v>#N/A</v>
          </cell>
          <cell r="Q1549">
            <v>21708.333333333332</v>
          </cell>
          <cell r="R1549">
            <v>9159.3166666666693</v>
          </cell>
          <cell r="S1549">
            <v>0.42192629558541284</v>
          </cell>
        </row>
        <row r="1550">
          <cell r="D1550" t="str">
            <v>2011Thailand</v>
          </cell>
          <cell r="E1550" t="str">
            <v>Robusta</v>
          </cell>
          <cell r="F1550" t="str">
            <v>G</v>
          </cell>
          <cell r="G1550">
            <v>7.4283333333333319</v>
          </cell>
          <cell r="H1550">
            <v>7.6099999999999994</v>
          </cell>
          <cell r="I1550">
            <v>7.5116666666666667</v>
          </cell>
          <cell r="J1550">
            <v>7.6516666666666664</v>
          </cell>
          <cell r="K1550">
            <v>7.583333333333333</v>
          </cell>
          <cell r="L1550">
            <v>7.6099999999999994</v>
          </cell>
          <cell r="M1550">
            <v>10</v>
          </cell>
          <cell r="N1550">
            <v>10</v>
          </cell>
          <cell r="O1550">
            <v>10</v>
          </cell>
          <cell r="P1550">
            <v>7.5683333333333325</v>
          </cell>
          <cell r="Q1550">
            <v>72.350000000000009</v>
          </cell>
          <cell r="R1550">
            <v>30.4917333333333</v>
          </cell>
          <cell r="S1550">
            <v>0.42144759272057081</v>
          </cell>
        </row>
        <row r="1551">
          <cell r="D1551" t="str">
            <v>2007India</v>
          </cell>
          <cell r="E1551" t="str">
            <v>Arabica</v>
          </cell>
          <cell r="F1551" t="str">
            <v>G</v>
          </cell>
          <cell r="G1551" t="e">
            <v>#N/A</v>
          </cell>
          <cell r="H1551" t="e">
            <v>#N/A</v>
          </cell>
          <cell r="I1551" t="e">
            <v>#N/A</v>
          </cell>
          <cell r="J1551" t="e">
            <v>#N/A</v>
          </cell>
          <cell r="K1551" t="e">
            <v>#N/A</v>
          </cell>
          <cell r="L1551" t="e">
            <v>#N/A</v>
          </cell>
          <cell r="M1551" t="e">
            <v>#N/A</v>
          </cell>
          <cell r="N1551" t="e">
            <v>#N/A</v>
          </cell>
          <cell r="O1551" t="e">
            <v>#N/A</v>
          </cell>
          <cell r="P1551" t="e">
            <v>#N/A</v>
          </cell>
          <cell r="Q1551">
            <v>98.433333333333337</v>
          </cell>
          <cell r="R1551">
            <v>41.3485333333333</v>
          </cell>
          <cell r="S1551">
            <v>0.42006637317981677</v>
          </cell>
        </row>
        <row r="1552">
          <cell r="D1552" t="str">
            <v>1998Ecuador</v>
          </cell>
          <cell r="E1552" t="str">
            <v>Arabica</v>
          </cell>
          <cell r="F1552" t="str">
            <v>G</v>
          </cell>
          <cell r="G1552" t="e">
            <v>#N/A</v>
          </cell>
          <cell r="H1552" t="e">
            <v>#N/A</v>
          </cell>
          <cell r="I1552" t="e">
            <v>#N/A</v>
          </cell>
          <cell r="J1552" t="e">
            <v>#N/A</v>
          </cell>
          <cell r="K1552" t="e">
            <v>#N/A</v>
          </cell>
          <cell r="L1552" t="e">
            <v>#N/A</v>
          </cell>
          <cell r="M1552" t="e">
            <v>#N/A</v>
          </cell>
          <cell r="N1552" t="e">
            <v>#N/A</v>
          </cell>
          <cell r="O1552" t="e">
            <v>#N/A</v>
          </cell>
          <cell r="P1552" t="e">
            <v>#N/A</v>
          </cell>
          <cell r="Q1552">
            <v>12985.265000000001</v>
          </cell>
          <cell r="R1552">
            <v>5446.5729000000001</v>
          </cell>
          <cell r="S1552">
            <v>0.41944256817246311</v>
          </cell>
        </row>
        <row r="1553">
          <cell r="D1553" t="str">
            <v>2011Philippines</v>
          </cell>
          <cell r="E1553" t="str">
            <v>Robusta</v>
          </cell>
          <cell r="F1553" t="str">
            <v>G</v>
          </cell>
          <cell r="G1553" t="e">
            <v>#N/A</v>
          </cell>
          <cell r="H1553" t="e">
            <v>#N/A</v>
          </cell>
          <cell r="I1553" t="e">
            <v>#N/A</v>
          </cell>
          <cell r="J1553" t="e">
            <v>#N/A</v>
          </cell>
          <cell r="K1553" t="e">
            <v>#N/A</v>
          </cell>
          <cell r="L1553" t="e">
            <v>#N/A</v>
          </cell>
          <cell r="M1553" t="e">
            <v>#N/A</v>
          </cell>
          <cell r="N1553" t="e">
            <v>#N/A</v>
          </cell>
          <cell r="O1553" t="e">
            <v>#N/A</v>
          </cell>
          <cell r="P1553" t="e">
            <v>#N/A</v>
          </cell>
          <cell r="Q1553">
            <v>103.41750000000002</v>
          </cell>
          <cell r="R1553">
            <v>43.3131369237488</v>
          </cell>
          <cell r="S1553">
            <v>0.4188182553605414</v>
          </cell>
        </row>
        <row r="1554">
          <cell r="D1554" t="str">
            <v>2000Madagascar, Rep. of</v>
          </cell>
          <cell r="E1554" t="str">
            <v>Robusta</v>
          </cell>
          <cell r="F1554" t="str">
            <v>G</v>
          </cell>
          <cell r="G1554" t="e">
            <v>#N/A</v>
          </cell>
          <cell r="H1554" t="e">
            <v>#N/A</v>
          </cell>
          <cell r="I1554" t="e">
            <v>#N/A</v>
          </cell>
          <cell r="J1554" t="e">
            <v>#N/A</v>
          </cell>
          <cell r="K1554" t="e">
            <v>#N/A</v>
          </cell>
          <cell r="L1554" t="e">
            <v>#N/A</v>
          </cell>
          <cell r="M1554" t="e">
            <v>#N/A</v>
          </cell>
          <cell r="N1554" t="e">
            <v>#N/A</v>
          </cell>
          <cell r="O1554" t="e">
            <v>#N/A</v>
          </cell>
          <cell r="P1554" t="e">
            <v>#N/A</v>
          </cell>
          <cell r="Q1554">
            <v>3250</v>
          </cell>
          <cell r="R1554">
            <v>1353.49616666667</v>
          </cell>
          <cell r="S1554">
            <v>0.41646035897436001</v>
          </cell>
        </row>
        <row r="1555">
          <cell r="D1555" t="str">
            <v>2011India</v>
          </cell>
          <cell r="E1555" t="str">
            <v>Robusta</v>
          </cell>
          <cell r="F1555" t="str">
            <v>G</v>
          </cell>
          <cell r="G1555" t="e">
            <v>#N/A</v>
          </cell>
          <cell r="H1555" t="e">
            <v>#N/A</v>
          </cell>
          <cell r="I1555" t="e">
            <v>#N/A</v>
          </cell>
          <cell r="J1555" t="e">
            <v>#N/A</v>
          </cell>
          <cell r="K1555" t="e">
            <v>#N/A</v>
          </cell>
          <cell r="L1555" t="e">
            <v>#N/A</v>
          </cell>
          <cell r="M1555" t="e">
            <v>#N/A</v>
          </cell>
          <cell r="N1555" t="e">
            <v>#N/A</v>
          </cell>
          <cell r="O1555" t="e">
            <v>#N/A</v>
          </cell>
          <cell r="P1555" t="e">
            <v>#N/A</v>
          </cell>
          <cell r="Q1555">
            <v>112.24333333333334</v>
          </cell>
          <cell r="R1555">
            <v>46.670466666666698</v>
          </cell>
          <cell r="S1555">
            <v>0.41579722626436638</v>
          </cell>
        </row>
        <row r="1556">
          <cell r="D1556" t="str">
            <v>2018India</v>
          </cell>
          <cell r="E1556" t="str">
            <v>Arabica</v>
          </cell>
          <cell r="F1556" t="str">
            <v>G</v>
          </cell>
          <cell r="G1556" t="e">
            <v>#N/A</v>
          </cell>
          <cell r="H1556" t="e">
            <v>#N/A</v>
          </cell>
          <cell r="I1556" t="e">
            <v>#N/A</v>
          </cell>
          <cell r="J1556" t="e">
            <v>#N/A</v>
          </cell>
          <cell r="K1556" t="e">
            <v>#N/A</v>
          </cell>
          <cell r="L1556" t="e">
            <v>#N/A</v>
          </cell>
          <cell r="M1556" t="e">
            <v>#N/A</v>
          </cell>
          <cell r="N1556" t="e">
            <v>#N/A</v>
          </cell>
          <cell r="O1556" t="e">
            <v>#N/A</v>
          </cell>
          <cell r="P1556" t="e">
            <v>#N/A</v>
          </cell>
          <cell r="Q1556">
            <v>165.30500000000001</v>
          </cell>
          <cell r="R1556">
            <v>68.389467093542095</v>
          </cell>
          <cell r="S1556">
            <v>0.41371686938412083</v>
          </cell>
        </row>
        <row r="1557">
          <cell r="D1557" t="str">
            <v>1997Mexico</v>
          </cell>
          <cell r="E1557" t="str">
            <v>Arabica</v>
          </cell>
          <cell r="F1557" t="str">
            <v>P</v>
          </cell>
          <cell r="G1557" t="e">
            <v>#N/A</v>
          </cell>
          <cell r="H1557" t="e">
            <v>#N/A</v>
          </cell>
          <cell r="I1557" t="e">
            <v>#N/A</v>
          </cell>
          <cell r="J1557" t="e">
            <v>#N/A</v>
          </cell>
          <cell r="K1557" t="e">
            <v>#N/A</v>
          </cell>
          <cell r="L1557" t="e">
            <v>#N/A</v>
          </cell>
          <cell r="M1557" t="e">
            <v>#N/A</v>
          </cell>
          <cell r="N1557" t="e">
            <v>#N/A</v>
          </cell>
          <cell r="O1557" t="e">
            <v>#N/A</v>
          </cell>
          <cell r="P1557" t="e">
            <v>#N/A</v>
          </cell>
          <cell r="Q1557">
            <v>19.153333333333332</v>
          </cell>
          <cell r="R1557">
            <v>7.9184599999999996</v>
          </cell>
          <cell r="S1557">
            <v>0.41342464323007311</v>
          </cell>
        </row>
        <row r="1558">
          <cell r="D1558" t="str">
            <v>1997Malawi</v>
          </cell>
          <cell r="E1558" t="str">
            <v>Arabica</v>
          </cell>
          <cell r="F1558" t="str">
            <v>G</v>
          </cell>
          <cell r="G1558" t="e">
            <v>#N/A</v>
          </cell>
          <cell r="H1558" t="e">
            <v>#N/A</v>
          </cell>
          <cell r="I1558" t="e">
            <v>#N/A</v>
          </cell>
          <cell r="J1558" t="e">
            <v>#N/A</v>
          </cell>
          <cell r="K1558" t="e">
            <v>#N/A</v>
          </cell>
          <cell r="L1558" t="e">
            <v>#N/A</v>
          </cell>
          <cell r="M1558" t="e">
            <v>#N/A</v>
          </cell>
          <cell r="N1558" t="e">
            <v>#N/A</v>
          </cell>
          <cell r="O1558" t="e">
            <v>#N/A</v>
          </cell>
          <cell r="P1558" t="e">
            <v>#N/A</v>
          </cell>
          <cell r="Q1558">
            <v>39.825454545454541</v>
          </cell>
          <cell r="R1558">
            <v>16.444175000000001</v>
          </cell>
          <cell r="S1558">
            <v>0.41290614727903585</v>
          </cell>
        </row>
        <row r="1559">
          <cell r="D1559" t="str">
            <v>1980Philippines</v>
          </cell>
          <cell r="E1559" t="str">
            <v>Robusta</v>
          </cell>
          <cell r="F1559" t="str">
            <v>G</v>
          </cell>
          <cell r="G1559" t="e">
            <v>#N/A</v>
          </cell>
          <cell r="H1559" t="e">
            <v>#N/A</v>
          </cell>
          <cell r="I1559" t="e">
            <v>#N/A</v>
          </cell>
          <cell r="J1559" t="e">
            <v>#N/A</v>
          </cell>
          <cell r="K1559" t="e">
            <v>#N/A</v>
          </cell>
          <cell r="L1559" t="e">
            <v>#N/A</v>
          </cell>
          <cell r="M1559" t="e">
            <v>#N/A</v>
          </cell>
          <cell r="N1559" t="e">
            <v>#N/A</v>
          </cell>
          <cell r="O1559" t="e">
            <v>#N/A</v>
          </cell>
          <cell r="P1559" t="e">
            <v>#N/A</v>
          </cell>
          <cell r="Q1559">
            <v>18.200833333333335</v>
          </cell>
          <cell r="R1559">
            <v>7.51143333233333</v>
          </cell>
          <cell r="S1559">
            <v>0.41269722076827958</v>
          </cell>
        </row>
        <row r="1560">
          <cell r="D1560" t="str">
            <v>2009Guatemala</v>
          </cell>
          <cell r="E1560" t="str">
            <v>Arabica</v>
          </cell>
          <cell r="F1560" t="str">
            <v>G</v>
          </cell>
          <cell r="G1560">
            <v>0</v>
          </cell>
          <cell r="H1560">
            <v>7.54</v>
          </cell>
          <cell r="I1560">
            <v>7.25</v>
          </cell>
          <cell r="J1560">
            <v>7.665</v>
          </cell>
          <cell r="K1560">
            <v>7.5</v>
          </cell>
          <cell r="L1560">
            <v>7.335</v>
          </cell>
          <cell r="M1560">
            <v>10</v>
          </cell>
          <cell r="N1560">
            <v>10</v>
          </cell>
          <cell r="O1560">
            <v>10</v>
          </cell>
          <cell r="P1560">
            <v>7.54</v>
          </cell>
          <cell r="Q1560">
            <v>19.778333333333332</v>
          </cell>
          <cell r="R1560">
            <v>8.1615554166666708</v>
          </cell>
          <cell r="S1560">
            <v>0.41265132299654528</v>
          </cell>
        </row>
        <row r="1561">
          <cell r="D1561" t="str">
            <v>1996Kenya</v>
          </cell>
          <cell r="E1561" t="str">
            <v>Arabica</v>
          </cell>
          <cell r="F1561" t="str">
            <v>G</v>
          </cell>
          <cell r="G1561" t="e">
            <v>#N/A</v>
          </cell>
          <cell r="H1561" t="e">
            <v>#N/A</v>
          </cell>
          <cell r="I1561" t="e">
            <v>#N/A</v>
          </cell>
          <cell r="J1561" t="e">
            <v>#N/A</v>
          </cell>
          <cell r="K1561" t="e">
            <v>#N/A</v>
          </cell>
          <cell r="L1561" t="e">
            <v>#N/A</v>
          </cell>
          <cell r="M1561" t="e">
            <v>#N/A</v>
          </cell>
          <cell r="N1561" t="e">
            <v>#N/A</v>
          </cell>
          <cell r="O1561" t="e">
            <v>#N/A</v>
          </cell>
          <cell r="P1561" t="e">
            <v>#N/A</v>
          </cell>
          <cell r="Q1561">
            <v>138.54083333333332</v>
          </cell>
          <cell r="R1561">
            <v>57.1148666666667</v>
          </cell>
          <cell r="S1561">
            <v>0.41226016397091136</v>
          </cell>
        </row>
        <row r="1562">
          <cell r="D1562" t="str">
            <v>1992Madagascar, Rep. of</v>
          </cell>
          <cell r="E1562" t="str">
            <v>Robusta</v>
          </cell>
          <cell r="F1562" t="str">
            <v>G</v>
          </cell>
          <cell r="G1562" t="e">
            <v>#N/A</v>
          </cell>
          <cell r="H1562" t="e">
            <v>#N/A</v>
          </cell>
          <cell r="I1562" t="e">
            <v>#N/A</v>
          </cell>
          <cell r="J1562" t="e">
            <v>#N/A</v>
          </cell>
          <cell r="K1562" t="e">
            <v>#N/A</v>
          </cell>
          <cell r="L1562" t="e">
            <v>#N/A</v>
          </cell>
          <cell r="M1562" t="e">
            <v>#N/A</v>
          </cell>
          <cell r="N1562" t="e">
            <v>#N/A</v>
          </cell>
          <cell r="O1562" t="e">
            <v>#N/A</v>
          </cell>
          <cell r="P1562" t="e">
            <v>#N/A</v>
          </cell>
          <cell r="Q1562">
            <v>906.25</v>
          </cell>
          <cell r="R1562">
            <v>372.79333333333301</v>
          </cell>
          <cell r="S1562">
            <v>0.41135816091953986</v>
          </cell>
        </row>
        <row r="1563">
          <cell r="D1563" t="str">
            <v>2017Brazil</v>
          </cell>
          <cell r="E1563" t="str">
            <v>Arabica</v>
          </cell>
          <cell r="F1563" t="str">
            <v>G</v>
          </cell>
          <cell r="G1563">
            <v>0</v>
          </cell>
          <cell r="H1563">
            <v>7.4553333333333329</v>
          </cell>
          <cell r="I1563">
            <v>7.3493333333333339</v>
          </cell>
          <cell r="J1563">
            <v>7.4993333333333334</v>
          </cell>
          <cell r="K1563">
            <v>7.5</v>
          </cell>
          <cell r="L1563">
            <v>7.3386666666666667</v>
          </cell>
          <cell r="M1563">
            <v>9.4666666666666668</v>
          </cell>
          <cell r="N1563">
            <v>9.4666666666666668</v>
          </cell>
          <cell r="O1563">
            <v>10</v>
          </cell>
          <cell r="P1563">
            <v>7.4613333333333332</v>
          </cell>
          <cell r="Q1563">
            <v>7.7666666666666657</v>
          </cell>
          <cell r="R1563">
            <v>3.1913894463004802</v>
          </cell>
          <cell r="S1563">
            <v>0.41090851239920351</v>
          </cell>
        </row>
        <row r="1564">
          <cell r="D1564" t="str">
            <v>1971Madagascar, Rep. of</v>
          </cell>
          <cell r="E1564" t="str">
            <v>Robusta</v>
          </cell>
          <cell r="F1564" t="str">
            <v>G</v>
          </cell>
          <cell r="G1564" t="e">
            <v>#N/A</v>
          </cell>
          <cell r="H1564" t="e">
            <v>#N/A</v>
          </cell>
          <cell r="I1564" t="e">
            <v>#N/A</v>
          </cell>
          <cell r="J1564" t="e">
            <v>#N/A</v>
          </cell>
          <cell r="K1564" t="e">
            <v>#N/A</v>
          </cell>
          <cell r="L1564" t="e">
            <v>#N/A</v>
          </cell>
          <cell r="M1564" t="e">
            <v>#N/A</v>
          </cell>
          <cell r="N1564" t="e">
            <v>#N/A</v>
          </cell>
          <cell r="O1564" t="e">
            <v>#N/A</v>
          </cell>
          <cell r="P1564" t="e">
            <v>#N/A</v>
          </cell>
          <cell r="Q1564">
            <v>135</v>
          </cell>
          <cell r="R1564">
            <v>55.426325050080102</v>
          </cell>
          <cell r="S1564">
            <v>0.41056537074133409</v>
          </cell>
        </row>
        <row r="1565">
          <cell r="D1565" t="str">
            <v>2009Colombia</v>
          </cell>
          <cell r="E1565" t="str">
            <v>Arabica</v>
          </cell>
          <cell r="F1565" t="str">
            <v>P</v>
          </cell>
          <cell r="G1565">
            <v>0</v>
          </cell>
          <cell r="H1565">
            <v>7.42</v>
          </cell>
          <cell r="I1565">
            <v>7.33</v>
          </cell>
          <cell r="J1565">
            <v>7.33</v>
          </cell>
          <cell r="K1565">
            <v>7.67</v>
          </cell>
          <cell r="L1565">
            <v>7.83</v>
          </cell>
          <cell r="M1565">
            <v>10</v>
          </cell>
          <cell r="N1565">
            <v>10</v>
          </cell>
          <cell r="O1565">
            <v>10</v>
          </cell>
          <cell r="P1565">
            <v>7.58</v>
          </cell>
          <cell r="Q1565">
            <v>5264.7358333333332</v>
          </cell>
          <cell r="R1565">
            <v>2158.25590299025</v>
          </cell>
          <cell r="S1565">
            <v>0.40994571642614863</v>
          </cell>
        </row>
        <row r="1566">
          <cell r="D1566" t="str">
            <v>1980Thailand</v>
          </cell>
          <cell r="E1566" t="str">
            <v>Robusta</v>
          </cell>
          <cell r="F1566" t="str">
            <v>G</v>
          </cell>
          <cell r="G1566" t="e">
            <v>#N/A</v>
          </cell>
          <cell r="H1566" t="e">
            <v>#N/A</v>
          </cell>
          <cell r="I1566" t="e">
            <v>#N/A</v>
          </cell>
          <cell r="J1566" t="e">
            <v>#N/A</v>
          </cell>
          <cell r="K1566" t="e">
            <v>#N/A</v>
          </cell>
          <cell r="L1566" t="e">
            <v>#N/A</v>
          </cell>
          <cell r="M1566" t="e">
            <v>#N/A</v>
          </cell>
          <cell r="N1566" t="e">
            <v>#N/A</v>
          </cell>
          <cell r="O1566" t="e">
            <v>#N/A</v>
          </cell>
          <cell r="P1566" t="e">
            <v>#N/A</v>
          </cell>
          <cell r="Q1566">
            <v>49.994166666666672</v>
          </cell>
          <cell r="R1566">
            <v>20.476353308047798</v>
          </cell>
          <cell r="S1566">
            <v>0.4095748498934435</v>
          </cell>
        </row>
        <row r="1567">
          <cell r="D1567" t="str">
            <v>2007Ecuador</v>
          </cell>
          <cell r="E1567" t="str">
            <v>Arabica</v>
          </cell>
          <cell r="F1567" t="str">
            <v>G</v>
          </cell>
          <cell r="G1567" t="e">
            <v>#N/A</v>
          </cell>
          <cell r="H1567" t="e">
            <v>#N/A</v>
          </cell>
          <cell r="I1567" t="e">
            <v>#N/A</v>
          </cell>
          <cell r="J1567" t="e">
            <v>#N/A</v>
          </cell>
          <cell r="K1567" t="e">
            <v>#N/A</v>
          </cell>
          <cell r="L1567" t="e">
            <v>#N/A</v>
          </cell>
          <cell r="M1567" t="e">
            <v>#N/A</v>
          </cell>
          <cell r="N1567" t="e">
            <v>#N/A</v>
          </cell>
          <cell r="O1567" t="e">
            <v>#N/A</v>
          </cell>
          <cell r="P1567" t="e">
            <v>#N/A</v>
          </cell>
          <cell r="Q1567">
            <v>2.4416666666666664</v>
          </cell>
          <cell r="R1567">
            <v>1</v>
          </cell>
          <cell r="S1567">
            <v>0.4095563139931741</v>
          </cell>
        </row>
        <row r="1568">
          <cell r="D1568" t="str">
            <v>1994Ethiopia, The Federal Dem. Rep. of</v>
          </cell>
          <cell r="E1568" t="str">
            <v>Arabica</v>
          </cell>
          <cell r="F1568" t="str">
            <v>G</v>
          </cell>
          <cell r="G1568" t="e">
            <v>#N/A</v>
          </cell>
          <cell r="H1568" t="e">
            <v>#N/A</v>
          </cell>
          <cell r="I1568" t="e">
            <v>#N/A</v>
          </cell>
          <cell r="J1568" t="e">
            <v>#N/A</v>
          </cell>
          <cell r="K1568" t="e">
            <v>#N/A</v>
          </cell>
          <cell r="L1568" t="e">
            <v>#N/A</v>
          </cell>
          <cell r="M1568" t="e">
            <v>#N/A</v>
          </cell>
          <cell r="N1568" t="e">
            <v>#N/A</v>
          </cell>
          <cell r="O1568" t="e">
            <v>#N/A</v>
          </cell>
          <cell r="P1568" t="e">
            <v>#N/A</v>
          </cell>
          <cell r="Q1568">
            <v>13.369166666666667</v>
          </cell>
          <cell r="R1568">
            <v>5.4649999999999999</v>
          </cell>
          <cell r="S1568">
            <v>0.40877641338901699</v>
          </cell>
        </row>
        <row r="1569">
          <cell r="D1569" t="str">
            <v>2015Honduras</v>
          </cell>
          <cell r="E1569" t="str">
            <v>Arabica</v>
          </cell>
          <cell r="F1569" t="str">
            <v>G</v>
          </cell>
          <cell r="G1569">
            <v>7.4658333333333333</v>
          </cell>
          <cell r="H1569">
            <v>7.3608333333333329</v>
          </cell>
          <cell r="I1569">
            <v>7.1533333333333333</v>
          </cell>
          <cell r="J1569">
            <v>7.4183333333333339</v>
          </cell>
          <cell r="K1569">
            <v>7.34</v>
          </cell>
          <cell r="L1569">
            <v>7.2991666666666655</v>
          </cell>
          <cell r="M1569">
            <v>10</v>
          </cell>
          <cell r="N1569">
            <v>10</v>
          </cell>
          <cell r="O1569">
            <v>10</v>
          </cell>
          <cell r="P1569">
            <v>7.2975000000000003</v>
          </cell>
          <cell r="Q1569">
            <v>53.757499999999993</v>
          </cell>
          <cell r="R1569">
            <v>21.945174999999999</v>
          </cell>
          <cell r="S1569">
            <v>0.4082253639027113</v>
          </cell>
        </row>
        <row r="1570">
          <cell r="D1570" t="str">
            <v>2008Guatemala</v>
          </cell>
          <cell r="E1570" t="str">
            <v>Arabica</v>
          </cell>
          <cell r="F1570" t="str">
            <v>G</v>
          </cell>
          <cell r="G1570" t="e">
            <v>#N/A</v>
          </cell>
          <cell r="H1570" t="e">
            <v>#N/A</v>
          </cell>
          <cell r="I1570" t="e">
            <v>#N/A</v>
          </cell>
          <cell r="J1570" t="e">
            <v>#N/A</v>
          </cell>
          <cell r="K1570" t="e">
            <v>#N/A</v>
          </cell>
          <cell r="L1570" t="e">
            <v>#N/A</v>
          </cell>
          <cell r="M1570" t="e">
            <v>#N/A</v>
          </cell>
          <cell r="N1570" t="e">
            <v>#N/A</v>
          </cell>
          <cell r="O1570" t="e">
            <v>#N/A</v>
          </cell>
          <cell r="P1570" t="e">
            <v>#N/A</v>
          </cell>
          <cell r="Q1570">
            <v>18.534166666666668</v>
          </cell>
          <cell r="R1570">
            <v>7.5600283333333298</v>
          </cell>
          <cell r="S1570">
            <v>0.40789685715570323</v>
          </cell>
        </row>
        <row r="1571">
          <cell r="D1571" t="str">
            <v>2008Papua New Guinea</v>
          </cell>
          <cell r="E1571" t="str">
            <v>Arabica</v>
          </cell>
          <cell r="F1571" t="str">
            <v>G</v>
          </cell>
          <cell r="G1571" t="e">
            <v>#N/A</v>
          </cell>
          <cell r="H1571" t="e">
            <v>#N/A</v>
          </cell>
          <cell r="I1571" t="e">
            <v>#N/A</v>
          </cell>
          <cell r="J1571" t="e">
            <v>#N/A</v>
          </cell>
          <cell r="K1571" t="e">
            <v>#N/A</v>
          </cell>
          <cell r="L1571" t="e">
            <v>#N/A</v>
          </cell>
          <cell r="M1571" t="e">
            <v>#N/A</v>
          </cell>
          <cell r="N1571" t="e">
            <v>#N/A</v>
          </cell>
          <cell r="O1571" t="e">
            <v>#N/A</v>
          </cell>
          <cell r="P1571" t="e">
            <v>#N/A</v>
          </cell>
          <cell r="Q1571">
            <v>6.6616666666666662</v>
          </cell>
          <cell r="R1571">
            <v>2.7000883333333299</v>
          </cell>
          <cell r="S1571">
            <v>0.40531723792844582</v>
          </cell>
        </row>
        <row r="1572">
          <cell r="D1572" t="str">
            <v>1998Panama</v>
          </cell>
          <cell r="E1572" t="str">
            <v>Arabica</v>
          </cell>
          <cell r="F1572" t="str">
            <v>G</v>
          </cell>
          <cell r="G1572" t="e">
            <v>#N/A</v>
          </cell>
          <cell r="H1572" t="e">
            <v>#N/A</v>
          </cell>
          <cell r="I1572" t="e">
            <v>#N/A</v>
          </cell>
          <cell r="J1572" t="e">
            <v>#N/A</v>
          </cell>
          <cell r="K1572" t="e">
            <v>#N/A</v>
          </cell>
          <cell r="L1572" t="e">
            <v>#N/A</v>
          </cell>
          <cell r="M1572" t="e">
            <v>#N/A</v>
          </cell>
          <cell r="N1572" t="e">
            <v>#N/A</v>
          </cell>
          <cell r="O1572" t="e">
            <v>#N/A</v>
          </cell>
          <cell r="P1572" t="e">
            <v>#N/A</v>
          </cell>
          <cell r="Q1572">
            <v>2.4700000000000002</v>
          </cell>
          <cell r="R1572">
            <v>1</v>
          </cell>
          <cell r="S1572">
            <v>0.40485829959514169</v>
          </cell>
        </row>
        <row r="1573">
          <cell r="D1573" t="str">
            <v>1977Philippines</v>
          </cell>
          <cell r="E1573" t="str">
            <v>Robusta</v>
          </cell>
          <cell r="F1573" t="str">
            <v>G</v>
          </cell>
          <cell r="G1573" t="e">
            <v>#N/A</v>
          </cell>
          <cell r="H1573" t="e">
            <v>#N/A</v>
          </cell>
          <cell r="I1573" t="e">
            <v>#N/A</v>
          </cell>
          <cell r="J1573" t="e">
            <v>#N/A</v>
          </cell>
          <cell r="K1573" t="e">
            <v>#N/A</v>
          </cell>
          <cell r="L1573" t="e">
            <v>#N/A</v>
          </cell>
          <cell r="M1573" t="e">
            <v>#N/A</v>
          </cell>
          <cell r="N1573" t="e">
            <v>#N/A</v>
          </cell>
          <cell r="O1573" t="e">
            <v>#N/A</v>
          </cell>
          <cell r="P1573" t="e">
            <v>#N/A</v>
          </cell>
          <cell r="Q1573">
            <v>18.399999999999995</v>
          </cell>
          <cell r="R1573">
            <v>7.4028249989999999</v>
          </cell>
          <cell r="S1573">
            <v>0.40232744559782618</v>
          </cell>
        </row>
        <row r="1574">
          <cell r="D1574" t="str">
            <v>1991Madagascar, Rep. of</v>
          </cell>
          <cell r="E1574" t="str">
            <v>Robusta</v>
          </cell>
          <cell r="F1574" t="str">
            <v>G</v>
          </cell>
          <cell r="G1574" t="e">
            <v>#N/A</v>
          </cell>
          <cell r="H1574" t="e">
            <v>#N/A</v>
          </cell>
          <cell r="I1574" t="e">
            <v>#N/A</v>
          </cell>
          <cell r="J1574" t="e">
            <v>#N/A</v>
          </cell>
          <cell r="K1574" t="e">
            <v>#N/A</v>
          </cell>
          <cell r="L1574" t="e">
            <v>#N/A</v>
          </cell>
          <cell r="M1574" t="e">
            <v>#N/A</v>
          </cell>
          <cell r="N1574" t="e">
            <v>#N/A</v>
          </cell>
          <cell r="O1574" t="e">
            <v>#N/A</v>
          </cell>
          <cell r="P1574" t="e">
            <v>#N/A</v>
          </cell>
          <cell r="Q1574">
            <v>912.5</v>
          </cell>
          <cell r="R1574">
            <v>367.072</v>
          </cell>
          <cell r="S1574">
            <v>0.40227068493150686</v>
          </cell>
        </row>
        <row r="1575">
          <cell r="D1575" t="str">
            <v>2014Thailand</v>
          </cell>
          <cell r="E1575" t="str">
            <v>Arabica</v>
          </cell>
          <cell r="F1575" t="str">
            <v>G</v>
          </cell>
          <cell r="G1575">
            <v>7.4275000000000002</v>
          </cell>
          <cell r="H1575">
            <v>7.5512500000000005</v>
          </cell>
          <cell r="I1575">
            <v>7.46875</v>
          </cell>
          <cell r="J1575">
            <v>7.6050000000000004</v>
          </cell>
          <cell r="K1575">
            <v>7.4799999999999995</v>
          </cell>
          <cell r="L1575">
            <v>7.5325000000000006</v>
          </cell>
          <cell r="M1575">
            <v>9.9162499999999998</v>
          </cell>
          <cell r="N1575">
            <v>10</v>
          </cell>
          <cell r="O1575">
            <v>10</v>
          </cell>
          <cell r="P1575">
            <v>7.5625</v>
          </cell>
          <cell r="Q1575">
            <v>81</v>
          </cell>
          <cell r="R1575">
            <v>32.479833333333303</v>
          </cell>
          <cell r="S1575">
            <v>0.40098559670781858</v>
          </cell>
        </row>
        <row r="1576">
          <cell r="D1576" t="str">
            <v>1980Dominican Rep.</v>
          </cell>
          <cell r="E1576" t="str">
            <v>Arabica</v>
          </cell>
          <cell r="F1576" t="str">
            <v>G</v>
          </cell>
          <cell r="G1576" t="e">
            <v>#N/A</v>
          </cell>
          <cell r="H1576" t="e">
            <v>#N/A</v>
          </cell>
          <cell r="I1576" t="e">
            <v>#N/A</v>
          </cell>
          <cell r="J1576" t="e">
            <v>#N/A</v>
          </cell>
          <cell r="K1576" t="e">
            <v>#N/A</v>
          </cell>
          <cell r="L1576" t="e">
            <v>#N/A</v>
          </cell>
          <cell r="M1576" t="e">
            <v>#N/A</v>
          </cell>
          <cell r="N1576" t="e">
            <v>#N/A</v>
          </cell>
          <cell r="O1576" t="e">
            <v>#N/A</v>
          </cell>
          <cell r="P1576" t="e">
            <v>#N/A</v>
          </cell>
          <cell r="Q1576">
            <v>2.500833333333333</v>
          </cell>
          <cell r="R1576">
            <v>0.99999999900000003</v>
          </cell>
          <cell r="S1576">
            <v>0.39986671069643459</v>
          </cell>
        </row>
        <row r="1577">
          <cell r="D1577" t="str">
            <v>1986Ecuador</v>
          </cell>
          <cell r="E1577" t="str">
            <v>Arabica</v>
          </cell>
          <cell r="F1577" t="str">
            <v>G</v>
          </cell>
          <cell r="G1577" t="e">
            <v>#N/A</v>
          </cell>
          <cell r="H1577" t="e">
            <v>#N/A</v>
          </cell>
          <cell r="I1577" t="e">
            <v>#N/A</v>
          </cell>
          <cell r="J1577" t="e">
            <v>#N/A</v>
          </cell>
          <cell r="K1577" t="e">
            <v>#N/A</v>
          </cell>
          <cell r="L1577" t="e">
            <v>#N/A</v>
          </cell>
          <cell r="M1577" t="e">
            <v>#N/A</v>
          </cell>
          <cell r="N1577" t="e">
            <v>#N/A</v>
          </cell>
          <cell r="O1577" t="e">
            <v>#N/A</v>
          </cell>
          <cell r="P1577" t="e">
            <v>#N/A</v>
          </cell>
          <cell r="Q1577">
            <v>307.95833333333331</v>
          </cell>
          <cell r="R1577">
            <v>122.77924166666701</v>
          </cell>
          <cell r="S1577">
            <v>0.39868783655797702</v>
          </cell>
        </row>
        <row r="1578">
          <cell r="D1578" t="str">
            <v>1984Guatemala</v>
          </cell>
          <cell r="E1578" t="str">
            <v>Arabica</v>
          </cell>
          <cell r="F1578" t="str">
            <v>G</v>
          </cell>
          <cell r="G1578" t="e">
            <v>#N/A</v>
          </cell>
          <cell r="H1578" t="e">
            <v>#N/A</v>
          </cell>
          <cell r="I1578" t="e">
            <v>#N/A</v>
          </cell>
          <cell r="J1578" t="e">
            <v>#N/A</v>
          </cell>
          <cell r="K1578" t="e">
            <v>#N/A</v>
          </cell>
          <cell r="L1578" t="e">
            <v>#N/A</v>
          </cell>
          <cell r="M1578" t="e">
            <v>#N/A</v>
          </cell>
          <cell r="N1578" t="e">
            <v>#N/A</v>
          </cell>
          <cell r="O1578" t="e">
            <v>#N/A</v>
          </cell>
          <cell r="P1578" t="e">
            <v>#N/A</v>
          </cell>
          <cell r="Q1578">
            <v>2.5241666666666664</v>
          </cell>
          <cell r="R1578">
            <v>0.99999999958333297</v>
          </cell>
          <cell r="S1578">
            <v>0.39617035308682724</v>
          </cell>
        </row>
        <row r="1579">
          <cell r="D1579" t="str">
            <v>1995Ethiopia, The Federal Dem. Rep. of</v>
          </cell>
          <cell r="E1579" t="str">
            <v>Arabica</v>
          </cell>
          <cell r="F1579" t="str">
            <v>G</v>
          </cell>
          <cell r="G1579" t="e">
            <v>#N/A</v>
          </cell>
          <cell r="H1579" t="e">
            <v>#N/A</v>
          </cell>
          <cell r="I1579" t="e">
            <v>#N/A</v>
          </cell>
          <cell r="J1579" t="e">
            <v>#N/A</v>
          </cell>
          <cell r="K1579" t="e">
            <v>#N/A</v>
          </cell>
          <cell r="L1579" t="e">
            <v>#N/A</v>
          </cell>
          <cell r="M1579" t="e">
            <v>#N/A</v>
          </cell>
          <cell r="N1579" t="e">
            <v>#N/A</v>
          </cell>
          <cell r="O1579" t="e">
            <v>#N/A</v>
          </cell>
          <cell r="P1579" t="e">
            <v>#N/A</v>
          </cell>
          <cell r="Q1579">
            <v>15.560000000000002</v>
          </cell>
          <cell r="R1579">
            <v>6.1583333333333297</v>
          </cell>
          <cell r="S1579">
            <v>0.39577977720651214</v>
          </cell>
        </row>
        <row r="1580">
          <cell r="D1580" t="str">
            <v>1986Thailand</v>
          </cell>
          <cell r="E1580" t="str">
            <v>Robusta</v>
          </cell>
          <cell r="F1580" t="str">
            <v>G</v>
          </cell>
          <cell r="G1580" t="e">
            <v>#N/A</v>
          </cell>
          <cell r="H1580" t="e">
            <v>#N/A</v>
          </cell>
          <cell r="I1580" t="e">
            <v>#N/A</v>
          </cell>
          <cell r="J1580" t="e">
            <v>#N/A</v>
          </cell>
          <cell r="K1580" t="e">
            <v>#N/A</v>
          </cell>
          <cell r="L1580" t="e">
            <v>#N/A</v>
          </cell>
          <cell r="M1580" t="e">
            <v>#N/A</v>
          </cell>
          <cell r="N1580" t="e">
            <v>#N/A</v>
          </cell>
          <cell r="O1580" t="e">
            <v>#N/A</v>
          </cell>
          <cell r="P1580" t="e">
            <v>#N/A</v>
          </cell>
          <cell r="Q1580">
            <v>66.478333333333339</v>
          </cell>
          <cell r="R1580">
            <v>26.2988826852636</v>
          </cell>
          <cell r="S1580">
            <v>0.39560081257447688</v>
          </cell>
        </row>
        <row r="1581">
          <cell r="D1581" t="str">
            <v>1981Kenya</v>
          </cell>
          <cell r="E1581" t="str">
            <v>Arabica</v>
          </cell>
          <cell r="F1581" t="str">
            <v>G</v>
          </cell>
          <cell r="G1581" t="e">
            <v>#N/A</v>
          </cell>
          <cell r="H1581" t="e">
            <v>#N/A</v>
          </cell>
          <cell r="I1581" t="e">
            <v>#N/A</v>
          </cell>
          <cell r="J1581" t="e">
            <v>#N/A</v>
          </cell>
          <cell r="K1581" t="e">
            <v>#N/A</v>
          </cell>
          <cell r="L1581" t="e">
            <v>#N/A</v>
          </cell>
          <cell r="M1581" t="e">
            <v>#N/A</v>
          </cell>
          <cell r="N1581" t="e">
            <v>#N/A</v>
          </cell>
          <cell r="O1581" t="e">
            <v>#N/A</v>
          </cell>
          <cell r="P1581" t="e">
            <v>#N/A</v>
          </cell>
          <cell r="Q1581">
            <v>22.939999999999998</v>
          </cell>
          <cell r="R1581">
            <v>9.0474983325833307</v>
          </cell>
          <cell r="S1581">
            <v>0.39439835800276074</v>
          </cell>
        </row>
        <row r="1582">
          <cell r="D1582" t="str">
            <v>1995Brazil</v>
          </cell>
          <cell r="E1582" t="str">
            <v>Arabica</v>
          </cell>
          <cell r="F1582" t="str">
            <v>G</v>
          </cell>
          <cell r="G1582" t="e">
            <v>#N/A</v>
          </cell>
          <cell r="H1582" t="e">
            <v>#N/A</v>
          </cell>
          <cell r="I1582" t="e">
            <v>#N/A</v>
          </cell>
          <cell r="J1582" t="e">
            <v>#N/A</v>
          </cell>
          <cell r="K1582" t="e">
            <v>#N/A</v>
          </cell>
          <cell r="L1582" t="e">
            <v>#N/A</v>
          </cell>
          <cell r="M1582" t="e">
            <v>#N/A</v>
          </cell>
          <cell r="N1582" t="e">
            <v>#N/A</v>
          </cell>
          <cell r="O1582" t="e">
            <v>#N/A</v>
          </cell>
          <cell r="P1582" t="e">
            <v>#N/A</v>
          </cell>
          <cell r="Q1582">
            <v>2.3366666666666664</v>
          </cell>
          <cell r="R1582">
            <v>0.91766666666666696</v>
          </cell>
          <cell r="S1582">
            <v>0.39272467902995739</v>
          </cell>
        </row>
        <row r="1583">
          <cell r="D1583" t="str">
            <v>1995Dominican Rep.</v>
          </cell>
          <cell r="E1583" t="str">
            <v>Arabica</v>
          </cell>
          <cell r="F1583" t="str">
            <v>G</v>
          </cell>
          <cell r="G1583" t="e">
            <v>#N/A</v>
          </cell>
          <cell r="H1583" t="e">
            <v>#N/A</v>
          </cell>
          <cell r="I1583" t="e">
            <v>#N/A</v>
          </cell>
          <cell r="J1583" t="e">
            <v>#N/A</v>
          </cell>
          <cell r="K1583" t="e">
            <v>#N/A</v>
          </cell>
          <cell r="L1583" t="e">
            <v>#N/A</v>
          </cell>
          <cell r="M1583" t="e">
            <v>#N/A</v>
          </cell>
          <cell r="N1583" t="e">
            <v>#N/A</v>
          </cell>
          <cell r="O1583" t="e">
            <v>#N/A</v>
          </cell>
          <cell r="P1583" t="e">
            <v>#N/A</v>
          </cell>
          <cell r="Q1583">
            <v>32.81333333333334</v>
          </cell>
          <cell r="R1583">
            <v>12.87</v>
          </cell>
          <cell r="S1583">
            <v>0.39221861032100763</v>
          </cell>
        </row>
        <row r="1584">
          <cell r="D1584" t="str">
            <v>1993Indonesia</v>
          </cell>
          <cell r="E1584" t="str">
            <v>Arabica</v>
          </cell>
          <cell r="F1584" t="str">
            <v>G</v>
          </cell>
          <cell r="G1584" t="e">
            <v>#N/A</v>
          </cell>
          <cell r="H1584" t="e">
            <v>#N/A</v>
          </cell>
          <cell r="I1584" t="e">
            <v>#N/A</v>
          </cell>
          <cell r="J1584" t="e">
            <v>#N/A</v>
          </cell>
          <cell r="K1584" t="e">
            <v>#N/A</v>
          </cell>
          <cell r="L1584" t="e">
            <v>#N/A</v>
          </cell>
          <cell r="M1584" t="e">
            <v>#N/A</v>
          </cell>
          <cell r="N1584" t="e">
            <v>#N/A</v>
          </cell>
          <cell r="O1584" t="e">
            <v>#N/A</v>
          </cell>
          <cell r="P1584" t="e">
            <v>#N/A</v>
          </cell>
          <cell r="Q1584">
            <v>5323.083333333333</v>
          </cell>
          <cell r="R1584">
            <v>2087.10386666667</v>
          </cell>
          <cell r="S1584">
            <v>0.39208551434788802</v>
          </cell>
        </row>
        <row r="1585">
          <cell r="D1585" t="str">
            <v>2013India</v>
          </cell>
          <cell r="E1585" t="str">
            <v>Arabica</v>
          </cell>
          <cell r="F1585" t="str">
            <v>G</v>
          </cell>
          <cell r="G1585" t="e">
            <v>#N/A</v>
          </cell>
          <cell r="H1585" t="e">
            <v>#N/A</v>
          </cell>
          <cell r="I1585" t="e">
            <v>#N/A</v>
          </cell>
          <cell r="J1585" t="e">
            <v>#N/A</v>
          </cell>
          <cell r="K1585" t="e">
            <v>#N/A</v>
          </cell>
          <cell r="L1585" t="e">
            <v>#N/A</v>
          </cell>
          <cell r="M1585" t="e">
            <v>#N/A</v>
          </cell>
          <cell r="N1585" t="e">
            <v>#N/A</v>
          </cell>
          <cell r="O1585" t="e">
            <v>#N/A</v>
          </cell>
          <cell r="P1585" t="e">
            <v>#N/A</v>
          </cell>
          <cell r="Q1585">
            <v>150.19166666666663</v>
          </cell>
          <cell r="R1585">
            <v>58.597845416666701</v>
          </cell>
          <cell r="S1585">
            <v>0.39015377295677778</v>
          </cell>
        </row>
        <row r="1586">
          <cell r="D1586" t="str">
            <v>2005Indonesia</v>
          </cell>
          <cell r="E1586" t="str">
            <v>Arabica</v>
          </cell>
          <cell r="F1586" t="str">
            <v>G</v>
          </cell>
          <cell r="G1586" t="e">
            <v>#N/A</v>
          </cell>
          <cell r="H1586" t="e">
            <v>#N/A</v>
          </cell>
          <cell r="I1586" t="e">
            <v>#N/A</v>
          </cell>
          <cell r="J1586" t="e">
            <v>#N/A</v>
          </cell>
          <cell r="K1586" t="e">
            <v>#N/A</v>
          </cell>
          <cell r="L1586" t="e">
            <v>#N/A</v>
          </cell>
          <cell r="M1586" t="e">
            <v>#N/A</v>
          </cell>
          <cell r="N1586" t="e">
            <v>#N/A</v>
          </cell>
          <cell r="O1586" t="e">
            <v>#N/A</v>
          </cell>
          <cell r="P1586" t="e">
            <v>#N/A</v>
          </cell>
          <cell r="Q1586">
            <v>24958.333333333332</v>
          </cell>
          <cell r="R1586">
            <v>9704.7416666666704</v>
          </cell>
          <cell r="S1586">
            <v>0.38883772954924894</v>
          </cell>
        </row>
        <row r="1587">
          <cell r="D1587" t="str">
            <v>1979Thailand</v>
          </cell>
          <cell r="E1587" t="str">
            <v>Robusta</v>
          </cell>
          <cell r="F1587" t="str">
            <v>G</v>
          </cell>
          <cell r="G1587" t="e">
            <v>#N/A</v>
          </cell>
          <cell r="H1587" t="e">
            <v>#N/A</v>
          </cell>
          <cell r="I1587" t="e">
            <v>#N/A</v>
          </cell>
          <cell r="J1587" t="e">
            <v>#N/A</v>
          </cell>
          <cell r="K1587" t="e">
            <v>#N/A</v>
          </cell>
          <cell r="L1587" t="e">
            <v>#N/A</v>
          </cell>
          <cell r="M1587" t="e">
            <v>#N/A</v>
          </cell>
          <cell r="N1587" t="e">
            <v>#N/A</v>
          </cell>
          <cell r="O1587" t="e">
            <v>#N/A</v>
          </cell>
          <cell r="P1587" t="e">
            <v>#N/A</v>
          </cell>
          <cell r="Q1587">
            <v>52.757499999999993</v>
          </cell>
          <cell r="R1587">
            <v>20.418936351696502</v>
          </cell>
          <cell r="S1587">
            <v>0.38703381228633854</v>
          </cell>
        </row>
        <row r="1588">
          <cell r="D1588" t="str">
            <v>2007Indonesia</v>
          </cell>
          <cell r="E1588" t="str">
            <v>Arabica</v>
          </cell>
          <cell r="F1588" t="str">
            <v>G</v>
          </cell>
          <cell r="G1588" t="e">
            <v>#N/A</v>
          </cell>
          <cell r="H1588" t="e">
            <v>#N/A</v>
          </cell>
          <cell r="I1588" t="e">
            <v>#N/A</v>
          </cell>
          <cell r="J1588" t="e">
            <v>#N/A</v>
          </cell>
          <cell r="K1588" t="e">
            <v>#N/A</v>
          </cell>
          <cell r="L1588" t="e">
            <v>#N/A</v>
          </cell>
          <cell r="M1588" t="e">
            <v>#N/A</v>
          </cell>
          <cell r="N1588" t="e">
            <v>#N/A</v>
          </cell>
          <cell r="O1588" t="e">
            <v>#N/A</v>
          </cell>
          <cell r="P1588" t="e">
            <v>#N/A</v>
          </cell>
          <cell r="Q1588">
            <v>23660.888888888891</v>
          </cell>
          <cell r="R1588">
            <v>9141</v>
          </cell>
          <cell r="S1588">
            <v>0.38633375284106913</v>
          </cell>
        </row>
        <row r="1589">
          <cell r="D1589" t="str">
            <v>1994Dominican Rep.</v>
          </cell>
          <cell r="E1589" t="str">
            <v>Arabica</v>
          </cell>
          <cell r="F1589" t="str">
            <v>G</v>
          </cell>
          <cell r="G1589" t="e">
            <v>#N/A</v>
          </cell>
          <cell r="H1589" t="e">
            <v>#N/A</v>
          </cell>
          <cell r="I1589" t="e">
            <v>#N/A</v>
          </cell>
          <cell r="J1589" t="e">
            <v>#N/A</v>
          </cell>
          <cell r="K1589" t="e">
            <v>#N/A</v>
          </cell>
          <cell r="L1589" t="e">
            <v>#N/A</v>
          </cell>
          <cell r="M1589" t="e">
            <v>#N/A</v>
          </cell>
          <cell r="N1589" t="e">
            <v>#N/A</v>
          </cell>
          <cell r="O1589" t="e">
            <v>#N/A</v>
          </cell>
          <cell r="P1589" t="e">
            <v>#N/A</v>
          </cell>
          <cell r="Q1589">
            <v>32.755000000000003</v>
          </cell>
          <cell r="R1589">
            <v>12.6167803030303</v>
          </cell>
          <cell r="S1589">
            <v>0.38518639300962598</v>
          </cell>
        </row>
        <row r="1590">
          <cell r="D1590" t="str">
            <v>1977Guatemala</v>
          </cell>
          <cell r="E1590" t="str">
            <v>Arabica</v>
          </cell>
          <cell r="F1590" t="str">
            <v>G</v>
          </cell>
          <cell r="G1590" t="e">
            <v>#N/A</v>
          </cell>
          <cell r="H1590" t="e">
            <v>#N/A</v>
          </cell>
          <cell r="I1590" t="e">
            <v>#N/A</v>
          </cell>
          <cell r="J1590" t="e">
            <v>#N/A</v>
          </cell>
          <cell r="K1590" t="e">
            <v>#N/A</v>
          </cell>
          <cell r="L1590" t="e">
            <v>#N/A</v>
          </cell>
          <cell r="M1590" t="e">
            <v>#N/A</v>
          </cell>
          <cell r="N1590" t="e">
            <v>#N/A</v>
          </cell>
          <cell r="O1590" t="e">
            <v>#N/A</v>
          </cell>
          <cell r="P1590" t="e">
            <v>#N/A</v>
          </cell>
          <cell r="Q1590">
            <v>2.5966666666666667</v>
          </cell>
          <cell r="R1590">
            <v>0.99999999900000003</v>
          </cell>
          <cell r="S1590">
            <v>0.3851091138639281</v>
          </cell>
        </row>
        <row r="1591">
          <cell r="D1591" t="str">
            <v>2015Thailand</v>
          </cell>
          <cell r="E1591" t="str">
            <v>Arabica</v>
          </cell>
          <cell r="F1591" t="str">
            <v>G</v>
          </cell>
          <cell r="G1591">
            <v>7.6875</v>
          </cell>
          <cell r="H1591">
            <v>7.7074999999999996</v>
          </cell>
          <cell r="I1591">
            <v>7.6875</v>
          </cell>
          <cell r="J1591">
            <v>7.585</v>
          </cell>
          <cell r="K1591">
            <v>7.8125</v>
          </cell>
          <cell r="L1591">
            <v>7.73</v>
          </cell>
          <cell r="M1591">
            <v>10</v>
          </cell>
          <cell r="N1591">
            <v>10</v>
          </cell>
          <cell r="O1591">
            <v>10</v>
          </cell>
          <cell r="P1591">
            <v>7.875</v>
          </cell>
          <cell r="Q1591">
            <v>89.666666666666671</v>
          </cell>
          <cell r="R1591">
            <v>34.247716666666697</v>
          </cell>
          <cell r="S1591">
            <v>0.38194479553903377</v>
          </cell>
        </row>
        <row r="1592">
          <cell r="D1592" t="str">
            <v>2014Honduras</v>
          </cell>
          <cell r="E1592" t="str">
            <v>Arabica</v>
          </cell>
          <cell r="F1592" t="str">
            <v>G</v>
          </cell>
          <cell r="G1592">
            <v>7.1957142857142866</v>
          </cell>
          <cell r="H1592">
            <v>7.1143749999999999</v>
          </cell>
          <cell r="I1592">
            <v>7.0268750000000004</v>
          </cell>
          <cell r="J1592">
            <v>7.1931250000000002</v>
          </cell>
          <cell r="K1592">
            <v>7.1825000000000001</v>
          </cell>
          <cell r="L1592">
            <v>7.0737500000000004</v>
          </cell>
          <cell r="M1592">
            <v>9.458124999999999</v>
          </cell>
          <cell r="N1592">
            <v>9.416875000000001</v>
          </cell>
          <cell r="O1592">
            <v>9.5</v>
          </cell>
          <cell r="P1592">
            <v>7.1506249999999998</v>
          </cell>
          <cell r="Q1592">
            <v>55.215000000000003</v>
          </cell>
          <cell r="R1592">
            <v>20.987158333333301</v>
          </cell>
          <cell r="S1592">
            <v>0.38009885598720095</v>
          </cell>
        </row>
        <row r="1593">
          <cell r="D1593" t="str">
            <v>1997Indonesia</v>
          </cell>
          <cell r="E1593" t="str">
            <v>Arabica</v>
          </cell>
          <cell r="F1593" t="str">
            <v>G</v>
          </cell>
          <cell r="G1593" t="e">
            <v>#N/A</v>
          </cell>
          <cell r="H1593" t="e">
            <v>#N/A</v>
          </cell>
          <cell r="I1593" t="e">
            <v>#N/A</v>
          </cell>
          <cell r="J1593" t="e">
            <v>#N/A</v>
          </cell>
          <cell r="K1593" t="e">
            <v>#N/A</v>
          </cell>
          <cell r="L1593" t="e">
            <v>#N/A</v>
          </cell>
          <cell r="M1593" t="e">
            <v>#N/A</v>
          </cell>
          <cell r="N1593" t="e">
            <v>#N/A</v>
          </cell>
          <cell r="O1593" t="e">
            <v>#N/A</v>
          </cell>
          <cell r="P1593" t="e">
            <v>#N/A</v>
          </cell>
          <cell r="Q1593">
            <v>7690</v>
          </cell>
          <cell r="R1593">
            <v>2909.38</v>
          </cell>
          <cell r="S1593">
            <v>0.37833289986996099</v>
          </cell>
        </row>
        <row r="1594">
          <cell r="D1594" t="str">
            <v>2018Guatemala</v>
          </cell>
          <cell r="E1594" t="str">
            <v>Arabica</v>
          </cell>
          <cell r="F1594" t="str">
            <v>G</v>
          </cell>
          <cell r="G1594" t="e">
            <v>#N/A</v>
          </cell>
          <cell r="H1594" t="e">
            <v>#N/A</v>
          </cell>
          <cell r="I1594" t="e">
            <v>#N/A</v>
          </cell>
          <cell r="J1594" t="e">
            <v>#N/A</v>
          </cell>
          <cell r="K1594" t="e">
            <v>#N/A</v>
          </cell>
          <cell r="L1594" t="e">
            <v>#N/A</v>
          </cell>
          <cell r="M1594" t="e">
            <v>#N/A</v>
          </cell>
          <cell r="N1594" t="e">
            <v>#N/A</v>
          </cell>
          <cell r="O1594" t="e">
            <v>#N/A</v>
          </cell>
          <cell r="P1594" t="e">
            <v>#N/A</v>
          </cell>
          <cell r="Q1594">
            <v>19.905000000000001</v>
          </cell>
          <cell r="R1594">
            <v>7.51916458333333</v>
          </cell>
          <cell r="S1594">
            <v>0.37775255379720318</v>
          </cell>
        </row>
        <row r="1595">
          <cell r="D1595" t="str">
            <v>1983Kenya</v>
          </cell>
          <cell r="E1595" t="str">
            <v>Arabica</v>
          </cell>
          <cell r="F1595" t="str">
            <v>G</v>
          </cell>
          <cell r="G1595" t="e">
            <v>#N/A</v>
          </cell>
          <cell r="H1595" t="e">
            <v>#N/A</v>
          </cell>
          <cell r="I1595" t="e">
            <v>#N/A</v>
          </cell>
          <cell r="J1595" t="e">
            <v>#N/A</v>
          </cell>
          <cell r="K1595" t="e">
            <v>#N/A</v>
          </cell>
          <cell r="L1595" t="e">
            <v>#N/A</v>
          </cell>
          <cell r="M1595" t="e">
            <v>#N/A</v>
          </cell>
          <cell r="N1595" t="e">
            <v>#N/A</v>
          </cell>
          <cell r="O1595" t="e">
            <v>#N/A</v>
          </cell>
          <cell r="P1595" t="e">
            <v>#N/A</v>
          </cell>
          <cell r="Q1595">
            <v>35.324999999999996</v>
          </cell>
          <cell r="R1595">
            <v>13.311516665916701</v>
          </cell>
          <cell r="S1595">
            <v>0.3768299126940326</v>
          </cell>
        </row>
        <row r="1596">
          <cell r="D1596" t="str">
            <v>1980Costa Rica</v>
          </cell>
          <cell r="E1596" t="str">
            <v>Arabica</v>
          </cell>
          <cell r="F1596" t="str">
            <v>G</v>
          </cell>
          <cell r="G1596" t="e">
            <v>#N/A</v>
          </cell>
          <cell r="H1596" t="e">
            <v>#N/A</v>
          </cell>
          <cell r="I1596" t="e">
            <v>#N/A</v>
          </cell>
          <cell r="J1596" t="e">
            <v>#N/A</v>
          </cell>
          <cell r="K1596" t="e">
            <v>#N/A</v>
          </cell>
          <cell r="L1596" t="e">
            <v>#N/A</v>
          </cell>
          <cell r="M1596" t="e">
            <v>#N/A</v>
          </cell>
          <cell r="N1596" t="e">
            <v>#N/A</v>
          </cell>
          <cell r="O1596" t="e">
            <v>#N/A</v>
          </cell>
          <cell r="P1596" t="e">
            <v>#N/A</v>
          </cell>
          <cell r="Q1596">
            <v>22.814999999999998</v>
          </cell>
          <cell r="R1596">
            <v>8.5699999990833309</v>
          </cell>
          <cell r="S1596">
            <v>0.37563006789758191</v>
          </cell>
        </row>
        <row r="1597">
          <cell r="D1597" t="str">
            <v>2008India</v>
          </cell>
          <cell r="E1597" t="str">
            <v>Arabica</v>
          </cell>
          <cell r="F1597" t="str">
            <v>G</v>
          </cell>
          <cell r="G1597" t="e">
            <v>#N/A</v>
          </cell>
          <cell r="H1597" t="e">
            <v>#N/A</v>
          </cell>
          <cell r="I1597" t="e">
            <v>#N/A</v>
          </cell>
          <cell r="J1597" t="e">
            <v>#N/A</v>
          </cell>
          <cell r="K1597" t="e">
            <v>#N/A</v>
          </cell>
          <cell r="L1597" t="e">
            <v>#N/A</v>
          </cell>
          <cell r="M1597" t="e">
            <v>#N/A</v>
          </cell>
          <cell r="N1597" t="e">
            <v>#N/A</v>
          </cell>
          <cell r="O1597" t="e">
            <v>#N/A</v>
          </cell>
          <cell r="P1597" t="e">
            <v>#N/A</v>
          </cell>
          <cell r="Q1597">
            <v>116.18166666666666</v>
          </cell>
          <cell r="R1597">
            <v>43.505183333333299</v>
          </cell>
          <cell r="S1597">
            <v>0.37445824785895626</v>
          </cell>
        </row>
        <row r="1598">
          <cell r="D1598" t="str">
            <v>1986Papua New Guinea</v>
          </cell>
          <cell r="E1598" t="str">
            <v>Arabica</v>
          </cell>
          <cell r="F1598" t="str">
            <v>G</v>
          </cell>
          <cell r="G1598" t="e">
            <v>#N/A</v>
          </cell>
          <cell r="H1598" t="e">
            <v>#N/A</v>
          </cell>
          <cell r="I1598" t="e">
            <v>#N/A</v>
          </cell>
          <cell r="J1598" t="e">
            <v>#N/A</v>
          </cell>
          <cell r="K1598" t="e">
            <v>#N/A</v>
          </cell>
          <cell r="L1598" t="e">
            <v>#N/A</v>
          </cell>
          <cell r="M1598" t="e">
            <v>#N/A</v>
          </cell>
          <cell r="N1598" t="e">
            <v>#N/A</v>
          </cell>
          <cell r="O1598" t="e">
            <v>#N/A</v>
          </cell>
          <cell r="P1598" t="e">
            <v>#N/A</v>
          </cell>
          <cell r="Q1598">
            <v>2.5950000000000002</v>
          </cell>
          <cell r="R1598">
            <v>0.97141416666666702</v>
          </cell>
          <cell r="S1598">
            <v>0.37434071933204893</v>
          </cell>
        </row>
        <row r="1599">
          <cell r="D1599" t="str">
            <v>1977Trinidad and Tobago</v>
          </cell>
          <cell r="E1599" t="str">
            <v>Robusta</v>
          </cell>
          <cell r="F1599" t="str">
            <v>G</v>
          </cell>
          <cell r="G1599" t="e">
            <v>#N/A</v>
          </cell>
          <cell r="H1599" t="e">
            <v>#N/A</v>
          </cell>
          <cell r="I1599" t="e">
            <v>#N/A</v>
          </cell>
          <cell r="J1599" t="e">
            <v>#N/A</v>
          </cell>
          <cell r="K1599" t="e">
            <v>#N/A</v>
          </cell>
          <cell r="L1599" t="e">
            <v>#N/A</v>
          </cell>
          <cell r="M1599" t="e">
            <v>#N/A</v>
          </cell>
          <cell r="N1599" t="e">
            <v>#N/A</v>
          </cell>
          <cell r="O1599" t="e">
            <v>#N/A</v>
          </cell>
          <cell r="P1599" t="e">
            <v>#N/A</v>
          </cell>
          <cell r="Q1599">
            <v>6.4200000000000008</v>
          </cell>
          <cell r="R1599">
            <v>2.3999999989999998</v>
          </cell>
          <cell r="S1599">
            <v>0.37383177554517127</v>
          </cell>
        </row>
        <row r="1600">
          <cell r="D1600" t="str">
            <v>1972Madagascar, Rep. of</v>
          </cell>
          <cell r="E1600" t="str">
            <v>Robusta</v>
          </cell>
          <cell r="F1600" t="str">
            <v>G</v>
          </cell>
          <cell r="G1600" t="e">
            <v>#N/A</v>
          </cell>
          <cell r="H1600" t="e">
            <v>#N/A</v>
          </cell>
          <cell r="I1600" t="e">
            <v>#N/A</v>
          </cell>
          <cell r="J1600" t="e">
            <v>#N/A</v>
          </cell>
          <cell r="K1600" t="e">
            <v>#N/A</v>
          </cell>
          <cell r="L1600" t="e">
            <v>#N/A</v>
          </cell>
          <cell r="M1600" t="e">
            <v>#N/A</v>
          </cell>
          <cell r="N1600" t="e">
            <v>#N/A</v>
          </cell>
          <cell r="O1600" t="e">
            <v>#N/A</v>
          </cell>
          <cell r="P1600" t="e">
            <v>#N/A</v>
          </cell>
          <cell r="Q1600">
            <v>135</v>
          </cell>
          <cell r="R1600">
            <v>50.405333331666696</v>
          </cell>
          <cell r="S1600">
            <v>0.37337283949382738</v>
          </cell>
        </row>
        <row r="1601">
          <cell r="D1601" t="str">
            <v>1984Madagascar, Rep. of</v>
          </cell>
          <cell r="E1601" t="str">
            <v>Robusta</v>
          </cell>
          <cell r="F1601" t="str">
            <v>G</v>
          </cell>
          <cell r="G1601" t="e">
            <v>#N/A</v>
          </cell>
          <cell r="H1601" t="e">
            <v>#N/A</v>
          </cell>
          <cell r="I1601" t="e">
            <v>#N/A</v>
          </cell>
          <cell r="J1601" t="e">
            <v>#N/A</v>
          </cell>
          <cell r="K1601" t="e">
            <v>#N/A</v>
          </cell>
          <cell r="L1601" t="e">
            <v>#N/A</v>
          </cell>
          <cell r="M1601" t="e">
            <v>#N/A</v>
          </cell>
          <cell r="N1601" t="e">
            <v>#N/A</v>
          </cell>
          <cell r="O1601" t="e">
            <v>#N/A</v>
          </cell>
          <cell r="P1601" t="e">
            <v>#N/A</v>
          </cell>
          <cell r="Q1601">
            <v>309.16666666666669</v>
          </cell>
          <cell r="R1601">
            <v>115.32850000000001</v>
          </cell>
          <cell r="S1601">
            <v>0.37303018867924526</v>
          </cell>
        </row>
        <row r="1602">
          <cell r="D1602" t="str">
            <v>1986Honduras</v>
          </cell>
          <cell r="E1602" t="str">
            <v>Arabica</v>
          </cell>
          <cell r="F1602" t="str">
            <v>G</v>
          </cell>
          <cell r="G1602" t="e">
            <v>#N/A</v>
          </cell>
          <cell r="H1602" t="e">
            <v>#N/A</v>
          </cell>
          <cell r="I1602" t="e">
            <v>#N/A</v>
          </cell>
          <cell r="J1602" t="e">
            <v>#N/A</v>
          </cell>
          <cell r="K1602" t="e">
            <v>#N/A</v>
          </cell>
          <cell r="L1602" t="e">
            <v>#N/A</v>
          </cell>
          <cell r="M1602" t="e">
            <v>#N/A</v>
          </cell>
          <cell r="N1602" t="e">
            <v>#N/A</v>
          </cell>
          <cell r="O1602" t="e">
            <v>#N/A</v>
          </cell>
          <cell r="P1602" t="e">
            <v>#N/A</v>
          </cell>
          <cell r="Q1602">
            <v>5.376666666666666</v>
          </cell>
          <cell r="R1602">
            <v>2</v>
          </cell>
          <cell r="S1602">
            <v>0.37197768133911968</v>
          </cell>
        </row>
        <row r="1603">
          <cell r="D1603" t="str">
            <v>1977Ecuador</v>
          </cell>
          <cell r="E1603" t="str">
            <v>Arabica</v>
          </cell>
          <cell r="F1603" t="str">
            <v>G</v>
          </cell>
          <cell r="G1603" t="e">
            <v>#N/A</v>
          </cell>
          <cell r="H1603" t="e">
            <v>#N/A</v>
          </cell>
          <cell r="I1603" t="e">
            <v>#N/A</v>
          </cell>
          <cell r="J1603" t="e">
            <v>#N/A</v>
          </cell>
          <cell r="K1603" t="e">
            <v>#N/A</v>
          </cell>
          <cell r="L1603" t="e">
            <v>#N/A</v>
          </cell>
          <cell r="M1603" t="e">
            <v>#N/A</v>
          </cell>
          <cell r="N1603" t="e">
            <v>#N/A</v>
          </cell>
          <cell r="O1603" t="e">
            <v>#N/A</v>
          </cell>
          <cell r="P1603" t="e">
            <v>#N/A</v>
          </cell>
          <cell r="Q1603">
            <v>67.447500000000005</v>
          </cell>
          <cell r="R1603">
            <v>24.999999999</v>
          </cell>
          <cell r="S1603">
            <v>0.3706586604247748</v>
          </cell>
        </row>
        <row r="1604">
          <cell r="D1604" t="str">
            <v>2013Ecuador</v>
          </cell>
          <cell r="E1604" t="str">
            <v>Arabica</v>
          </cell>
          <cell r="F1604" t="str">
            <v>G</v>
          </cell>
          <cell r="G1604">
            <v>7.5</v>
          </cell>
          <cell r="H1604">
            <v>7.67</v>
          </cell>
          <cell r="I1604">
            <v>7.58</v>
          </cell>
          <cell r="J1604">
            <v>7.75</v>
          </cell>
          <cell r="K1604">
            <v>7.83</v>
          </cell>
          <cell r="L1604">
            <v>7.83</v>
          </cell>
          <cell r="M1604">
            <v>10</v>
          </cell>
          <cell r="N1604">
            <v>10</v>
          </cell>
          <cell r="O1604">
            <v>10</v>
          </cell>
          <cell r="P1604">
            <v>7.67</v>
          </cell>
          <cell r="Q1604">
            <v>2.7012499999999999</v>
          </cell>
          <cell r="R1604">
            <v>1</v>
          </cell>
          <cell r="S1604">
            <v>0.37019898195279966</v>
          </cell>
        </row>
        <row r="1605">
          <cell r="D1605" t="str">
            <v>1982Kenya</v>
          </cell>
          <cell r="E1605" t="str">
            <v>Arabica</v>
          </cell>
          <cell r="F1605" t="str">
            <v>G</v>
          </cell>
          <cell r="G1605" t="e">
            <v>#N/A</v>
          </cell>
          <cell r="H1605" t="e">
            <v>#N/A</v>
          </cell>
          <cell r="I1605" t="e">
            <v>#N/A</v>
          </cell>
          <cell r="J1605" t="e">
            <v>#N/A</v>
          </cell>
          <cell r="K1605" t="e">
            <v>#N/A</v>
          </cell>
          <cell r="L1605" t="e">
            <v>#N/A</v>
          </cell>
          <cell r="M1605" t="e">
            <v>#N/A</v>
          </cell>
          <cell r="N1605" t="e">
            <v>#N/A</v>
          </cell>
          <cell r="O1605" t="e">
            <v>#N/A</v>
          </cell>
          <cell r="P1605" t="e">
            <v>#N/A</v>
          </cell>
          <cell r="Q1605">
            <v>29.570000000000004</v>
          </cell>
          <cell r="R1605">
            <v>10.9223249994167</v>
          </cell>
          <cell r="S1605">
            <v>0.36937182953725733</v>
          </cell>
        </row>
        <row r="1606">
          <cell r="D1606" t="str">
            <v>1984Kenya</v>
          </cell>
          <cell r="E1606" t="str">
            <v>Arabica</v>
          </cell>
          <cell r="F1606" t="str">
            <v>G</v>
          </cell>
          <cell r="G1606" t="e">
            <v>#N/A</v>
          </cell>
          <cell r="H1606" t="e">
            <v>#N/A</v>
          </cell>
          <cell r="I1606" t="e">
            <v>#N/A</v>
          </cell>
          <cell r="J1606" t="e">
            <v>#N/A</v>
          </cell>
          <cell r="K1606" t="e">
            <v>#N/A</v>
          </cell>
          <cell r="L1606" t="e">
            <v>#N/A</v>
          </cell>
          <cell r="M1606" t="e">
            <v>#N/A</v>
          </cell>
          <cell r="N1606" t="e">
            <v>#N/A</v>
          </cell>
          <cell r="O1606" t="e">
            <v>#N/A</v>
          </cell>
          <cell r="P1606" t="e">
            <v>#N/A</v>
          </cell>
          <cell r="Q1606">
            <v>39.145000000000003</v>
          </cell>
          <cell r="R1606">
            <v>14.4138749994167</v>
          </cell>
          <cell r="S1606">
            <v>0.36821752457316897</v>
          </cell>
        </row>
        <row r="1607">
          <cell r="D1607" t="str">
            <v>1986Panama</v>
          </cell>
          <cell r="E1607" t="str">
            <v>Arabica</v>
          </cell>
          <cell r="F1607" t="str">
            <v>G</v>
          </cell>
          <cell r="G1607" t="e">
            <v>#N/A</v>
          </cell>
          <cell r="H1607" t="e">
            <v>#N/A</v>
          </cell>
          <cell r="I1607" t="e">
            <v>#N/A</v>
          </cell>
          <cell r="J1607" t="e">
            <v>#N/A</v>
          </cell>
          <cell r="K1607" t="e">
            <v>#N/A</v>
          </cell>
          <cell r="L1607" t="e">
            <v>#N/A</v>
          </cell>
          <cell r="M1607" t="e">
            <v>#N/A</v>
          </cell>
          <cell r="N1607" t="e">
            <v>#N/A</v>
          </cell>
          <cell r="O1607" t="e">
            <v>#N/A</v>
          </cell>
          <cell r="P1607" t="e">
            <v>#N/A</v>
          </cell>
          <cell r="Q1607">
            <v>2.7199999999999993</v>
          </cell>
          <cell r="R1607">
            <v>1</v>
          </cell>
          <cell r="S1607">
            <v>0.36764705882352949</v>
          </cell>
        </row>
        <row r="1608">
          <cell r="D1608" t="str">
            <v>1987Panama</v>
          </cell>
          <cell r="E1608" t="str">
            <v>Arabica</v>
          </cell>
          <cell r="F1608" t="str">
            <v>G</v>
          </cell>
          <cell r="G1608" t="e">
            <v>#N/A</v>
          </cell>
          <cell r="H1608" t="e">
            <v>#N/A</v>
          </cell>
          <cell r="I1608" t="e">
            <v>#N/A</v>
          </cell>
          <cell r="J1608" t="e">
            <v>#N/A</v>
          </cell>
          <cell r="K1608" t="e">
            <v>#N/A</v>
          </cell>
          <cell r="L1608" t="e">
            <v>#N/A</v>
          </cell>
          <cell r="M1608" t="e">
            <v>#N/A</v>
          </cell>
          <cell r="N1608" t="e">
            <v>#N/A</v>
          </cell>
          <cell r="O1608" t="e">
            <v>#N/A</v>
          </cell>
          <cell r="P1608" t="e">
            <v>#N/A</v>
          </cell>
          <cell r="Q1608">
            <v>2.7199999999999993</v>
          </cell>
          <cell r="R1608">
            <v>1</v>
          </cell>
          <cell r="S1608">
            <v>0.36764705882352949</v>
          </cell>
        </row>
        <row r="1609">
          <cell r="D1609" t="str">
            <v>1988Panama</v>
          </cell>
          <cell r="E1609" t="str">
            <v>Arabica</v>
          </cell>
          <cell r="F1609" t="str">
            <v>G</v>
          </cell>
          <cell r="G1609" t="e">
            <v>#N/A</v>
          </cell>
          <cell r="H1609" t="e">
            <v>#N/A</v>
          </cell>
          <cell r="I1609" t="e">
            <v>#N/A</v>
          </cell>
          <cell r="J1609" t="e">
            <v>#N/A</v>
          </cell>
          <cell r="K1609" t="e">
            <v>#N/A</v>
          </cell>
          <cell r="L1609" t="e">
            <v>#N/A</v>
          </cell>
          <cell r="M1609" t="e">
            <v>#N/A</v>
          </cell>
          <cell r="N1609" t="e">
            <v>#N/A</v>
          </cell>
          <cell r="O1609" t="e">
            <v>#N/A</v>
          </cell>
          <cell r="P1609" t="e">
            <v>#N/A</v>
          </cell>
          <cell r="Q1609">
            <v>2.7199999999999993</v>
          </cell>
          <cell r="R1609">
            <v>1</v>
          </cell>
          <cell r="S1609">
            <v>0.36764705882352949</v>
          </cell>
        </row>
        <row r="1610">
          <cell r="D1610" t="str">
            <v>1978Dominican Rep.</v>
          </cell>
          <cell r="E1610" t="str">
            <v>Arabica</v>
          </cell>
          <cell r="F1610" t="str">
            <v>G</v>
          </cell>
          <cell r="G1610" t="e">
            <v>#N/A</v>
          </cell>
          <cell r="H1610" t="e">
            <v>#N/A</v>
          </cell>
          <cell r="I1610" t="e">
            <v>#N/A</v>
          </cell>
          <cell r="J1610" t="e">
            <v>#N/A</v>
          </cell>
          <cell r="K1610" t="e">
            <v>#N/A</v>
          </cell>
          <cell r="L1610" t="e">
            <v>#N/A</v>
          </cell>
          <cell r="M1610" t="e">
            <v>#N/A</v>
          </cell>
          <cell r="N1610" t="e">
            <v>#N/A</v>
          </cell>
          <cell r="O1610" t="e">
            <v>#N/A</v>
          </cell>
          <cell r="P1610" t="e">
            <v>#N/A</v>
          </cell>
          <cell r="Q1610">
            <v>2.7358333333333333</v>
          </cell>
          <cell r="R1610">
            <v>0.99999999900000003</v>
          </cell>
          <cell r="S1610">
            <v>0.36551934169966493</v>
          </cell>
        </row>
        <row r="1611">
          <cell r="D1611" t="str">
            <v>2013Costa Rica</v>
          </cell>
          <cell r="E1611" t="str">
            <v>Arabica</v>
          </cell>
          <cell r="F1611" t="str">
            <v>G</v>
          </cell>
          <cell r="G1611">
            <v>7.6037499999999998</v>
          </cell>
          <cell r="H1611">
            <v>7.4175000000000004</v>
          </cell>
          <cell r="I1611">
            <v>7.4587500000000002</v>
          </cell>
          <cell r="J1611">
            <v>7.52</v>
          </cell>
          <cell r="K1611">
            <v>7.5625</v>
          </cell>
          <cell r="L1611">
            <v>7.51</v>
          </cell>
          <cell r="M1611">
            <v>9.75</v>
          </cell>
          <cell r="N1611">
            <v>9.75</v>
          </cell>
          <cell r="O1611">
            <v>10</v>
          </cell>
          <cell r="P1611">
            <v>7.7074999999999996</v>
          </cell>
          <cell r="Q1611">
            <v>1376.3950000000002</v>
          </cell>
          <cell r="R1611">
            <v>499.76683256528401</v>
          </cell>
          <cell r="S1611">
            <v>0.36309840748134359</v>
          </cell>
        </row>
        <row r="1612">
          <cell r="D1612" t="str">
            <v>1995Malawi</v>
          </cell>
          <cell r="E1612" t="str">
            <v>Arabica</v>
          </cell>
          <cell r="F1612" t="str">
            <v>G</v>
          </cell>
          <cell r="G1612" t="e">
            <v>#N/A</v>
          </cell>
          <cell r="H1612" t="e">
            <v>#N/A</v>
          </cell>
          <cell r="I1612" t="e">
            <v>#N/A</v>
          </cell>
          <cell r="J1612" t="e">
            <v>#N/A</v>
          </cell>
          <cell r="K1612" t="e">
            <v>#N/A</v>
          </cell>
          <cell r="L1612" t="e">
            <v>#N/A</v>
          </cell>
          <cell r="M1612" t="e">
            <v>#N/A</v>
          </cell>
          <cell r="N1612" t="e">
            <v>#N/A</v>
          </cell>
          <cell r="O1612" t="e">
            <v>#N/A</v>
          </cell>
          <cell r="P1612" t="e">
            <v>#N/A</v>
          </cell>
          <cell r="Q1612">
            <v>42.213333333333331</v>
          </cell>
          <cell r="R1612">
            <v>15.2837416666667</v>
          </cell>
          <cell r="S1612">
            <v>0.36205957833228131</v>
          </cell>
        </row>
        <row r="1613">
          <cell r="D1613" t="str">
            <v>1997El Salvador</v>
          </cell>
          <cell r="E1613" t="str">
            <v>Arabica</v>
          </cell>
          <cell r="F1613" t="str">
            <v>G</v>
          </cell>
          <cell r="G1613" t="e">
            <v>#N/A</v>
          </cell>
          <cell r="H1613" t="e">
            <v>#N/A</v>
          </cell>
          <cell r="I1613" t="e">
            <v>#N/A</v>
          </cell>
          <cell r="J1613" t="e">
            <v>#N/A</v>
          </cell>
          <cell r="K1613" t="e">
            <v>#N/A</v>
          </cell>
          <cell r="L1613" t="e">
            <v>#N/A</v>
          </cell>
          <cell r="M1613" t="e">
            <v>#N/A</v>
          </cell>
          <cell r="N1613" t="e">
            <v>#N/A</v>
          </cell>
          <cell r="O1613" t="e">
            <v>#N/A</v>
          </cell>
          <cell r="P1613" t="e">
            <v>#N/A</v>
          </cell>
          <cell r="Q1613">
            <v>24.206666666666667</v>
          </cell>
          <cell r="R1613">
            <v>8.7562499999999996</v>
          </cell>
          <cell r="S1613">
            <v>0.36172886257229414</v>
          </cell>
        </row>
        <row r="1614">
          <cell r="D1614" t="str">
            <v>2010Honduras</v>
          </cell>
          <cell r="E1614" t="str">
            <v>Arabica</v>
          </cell>
          <cell r="F1614" t="str">
            <v>G</v>
          </cell>
          <cell r="G1614" t="e">
            <v>#N/A</v>
          </cell>
          <cell r="H1614" t="e">
            <v>#N/A</v>
          </cell>
          <cell r="I1614" t="e">
            <v>#N/A</v>
          </cell>
          <cell r="J1614" t="e">
            <v>#N/A</v>
          </cell>
          <cell r="K1614" t="e">
            <v>#N/A</v>
          </cell>
          <cell r="L1614" t="e">
            <v>#N/A</v>
          </cell>
          <cell r="M1614" t="e">
            <v>#N/A</v>
          </cell>
          <cell r="N1614" t="e">
            <v>#N/A</v>
          </cell>
          <cell r="O1614" t="e">
            <v>#N/A</v>
          </cell>
          <cell r="P1614" t="e">
            <v>#N/A</v>
          </cell>
          <cell r="Q1614">
            <v>52.250833333333333</v>
          </cell>
          <cell r="R1614">
            <v>18.895099999999999</v>
          </cell>
          <cell r="S1614">
            <v>0.36162294062295658</v>
          </cell>
        </row>
        <row r="1615">
          <cell r="D1615" t="str">
            <v>1979Trinidad and Tobago</v>
          </cell>
          <cell r="E1615" t="str">
            <v>Robusta</v>
          </cell>
          <cell r="F1615" t="str">
            <v>G</v>
          </cell>
          <cell r="G1615" t="e">
            <v>#N/A</v>
          </cell>
          <cell r="H1615" t="e">
            <v>#N/A</v>
          </cell>
          <cell r="I1615" t="e">
            <v>#N/A</v>
          </cell>
          <cell r="J1615" t="e">
            <v>#N/A</v>
          </cell>
          <cell r="K1615" t="e">
            <v>#N/A</v>
          </cell>
          <cell r="L1615" t="e">
            <v>#N/A</v>
          </cell>
          <cell r="M1615" t="e">
            <v>#N/A</v>
          </cell>
          <cell r="N1615" t="e">
            <v>#N/A</v>
          </cell>
          <cell r="O1615" t="e">
            <v>#N/A</v>
          </cell>
          <cell r="P1615" t="e">
            <v>#N/A</v>
          </cell>
          <cell r="Q1615">
            <v>6.6975000000000007</v>
          </cell>
          <cell r="R1615">
            <v>2.3999999989999998</v>
          </cell>
          <cell r="S1615">
            <v>0.35834266502426271</v>
          </cell>
        </row>
        <row r="1616">
          <cell r="D1616" t="str">
            <v>1997Panama</v>
          </cell>
          <cell r="E1616" t="str">
            <v>Arabica</v>
          </cell>
          <cell r="F1616" t="str">
            <v>G</v>
          </cell>
          <cell r="G1616" t="e">
            <v>#N/A</v>
          </cell>
          <cell r="H1616" t="e">
            <v>#N/A</v>
          </cell>
          <cell r="I1616" t="e">
            <v>#N/A</v>
          </cell>
          <cell r="J1616" t="e">
            <v>#N/A</v>
          </cell>
          <cell r="K1616" t="e">
            <v>#N/A</v>
          </cell>
          <cell r="L1616" t="e">
            <v>#N/A</v>
          </cell>
          <cell r="M1616" t="e">
            <v>#N/A</v>
          </cell>
          <cell r="N1616" t="e">
            <v>#N/A</v>
          </cell>
          <cell r="O1616" t="e">
            <v>#N/A</v>
          </cell>
          <cell r="P1616" t="e">
            <v>#N/A</v>
          </cell>
          <cell r="Q1616">
            <v>2.7941666666666674</v>
          </cell>
          <cell r="R1616">
            <v>1</v>
          </cell>
          <cell r="S1616">
            <v>0.3578884580972263</v>
          </cell>
        </row>
        <row r="1617">
          <cell r="D1617" t="str">
            <v>2013Guatemala</v>
          </cell>
          <cell r="E1617" t="str">
            <v>Arabica</v>
          </cell>
          <cell r="F1617" t="str">
            <v>G</v>
          </cell>
          <cell r="G1617">
            <v>7.5427272727272738</v>
          </cell>
          <cell r="H1617">
            <v>7.4312121212121243</v>
          </cell>
          <cell r="I1617">
            <v>7.2042424242424259</v>
          </cell>
          <cell r="J1617">
            <v>7.5481818181818179</v>
          </cell>
          <cell r="K1617">
            <v>7.3921212121212108</v>
          </cell>
          <cell r="L1617">
            <v>7.4348484848484855</v>
          </cell>
          <cell r="M1617">
            <v>9.9190909090909098</v>
          </cell>
          <cell r="N1617">
            <v>9.9796969696969686</v>
          </cell>
          <cell r="O1617">
            <v>9.9190909090909098</v>
          </cell>
          <cell r="P1617">
            <v>7.2348484848484844</v>
          </cell>
          <cell r="Q1617">
            <v>22.052499999999998</v>
          </cell>
          <cell r="R1617">
            <v>7.8568137499999997</v>
          </cell>
          <cell r="S1617">
            <v>0.35627768960435324</v>
          </cell>
        </row>
        <row r="1618">
          <cell r="D1618" t="str">
            <v>2014Colombia</v>
          </cell>
          <cell r="E1618" t="str">
            <v>Arabica</v>
          </cell>
          <cell r="F1618" t="str">
            <v>P</v>
          </cell>
          <cell r="G1618">
            <v>7.7020833333333343</v>
          </cell>
          <cell r="H1618">
            <v>7.6246428571428586</v>
          </cell>
          <cell r="I1618">
            <v>7.569642857142858</v>
          </cell>
          <cell r="J1618">
            <v>7.6692857142857163</v>
          </cell>
          <cell r="K1618">
            <v>7.6696428571428603</v>
          </cell>
          <cell r="L1618">
            <v>7.803928571428572</v>
          </cell>
          <cell r="M1618">
            <v>9.97607142857143</v>
          </cell>
          <cell r="N1618">
            <v>10</v>
          </cell>
          <cell r="O1618">
            <v>9.8810714285714294</v>
          </cell>
          <cell r="P1618">
            <v>7.6935714285714294</v>
          </cell>
          <cell r="Q1618">
            <v>5633.7316666666666</v>
          </cell>
          <cell r="R1618">
            <v>2001.781048176</v>
          </cell>
          <cell r="S1618">
            <v>0.35532062345461374</v>
          </cell>
        </row>
        <row r="1619">
          <cell r="D1619" t="str">
            <v>1979Dominican Rep.</v>
          </cell>
          <cell r="E1619" t="str">
            <v>Arabica</v>
          </cell>
          <cell r="F1619" t="str">
            <v>G</v>
          </cell>
          <cell r="G1619" t="e">
            <v>#N/A</v>
          </cell>
          <cell r="H1619" t="e">
            <v>#N/A</v>
          </cell>
          <cell r="I1619" t="e">
            <v>#N/A</v>
          </cell>
          <cell r="J1619" t="e">
            <v>#N/A</v>
          </cell>
          <cell r="K1619" t="e">
            <v>#N/A</v>
          </cell>
          <cell r="L1619" t="e">
            <v>#N/A</v>
          </cell>
          <cell r="M1619" t="e">
            <v>#N/A</v>
          </cell>
          <cell r="N1619" t="e">
            <v>#N/A</v>
          </cell>
          <cell r="O1619" t="e">
            <v>#N/A</v>
          </cell>
          <cell r="P1619" t="e">
            <v>#N/A</v>
          </cell>
          <cell r="Q1619">
            <v>2.8149999999999999</v>
          </cell>
          <cell r="R1619">
            <v>0.99999999900000003</v>
          </cell>
          <cell r="S1619">
            <v>0.35523978650088811</v>
          </cell>
        </row>
        <row r="1620">
          <cell r="D1620" t="str">
            <v>1985Madagascar, Rep. of</v>
          </cell>
          <cell r="E1620" t="str">
            <v>Robusta</v>
          </cell>
          <cell r="F1620" t="str">
            <v>G</v>
          </cell>
          <cell r="G1620" t="e">
            <v>#N/A</v>
          </cell>
          <cell r="H1620" t="e">
            <v>#N/A</v>
          </cell>
          <cell r="I1620" t="e">
            <v>#N/A</v>
          </cell>
          <cell r="J1620" t="e">
            <v>#N/A</v>
          </cell>
          <cell r="K1620" t="e">
            <v>#N/A</v>
          </cell>
          <cell r="L1620" t="e">
            <v>#N/A</v>
          </cell>
          <cell r="M1620" t="e">
            <v>#N/A</v>
          </cell>
          <cell r="N1620" t="e">
            <v>#N/A</v>
          </cell>
          <cell r="O1620" t="e">
            <v>#N/A</v>
          </cell>
          <cell r="P1620" t="e">
            <v>#N/A</v>
          </cell>
          <cell r="Q1620">
            <v>373.33333333333331</v>
          </cell>
          <cell r="R1620">
            <v>132.49549999999999</v>
          </cell>
          <cell r="S1620">
            <v>0.35489866071428572</v>
          </cell>
        </row>
        <row r="1621">
          <cell r="D1621" t="str">
            <v>1994Mexico</v>
          </cell>
          <cell r="E1621" t="str">
            <v>Arabica</v>
          </cell>
          <cell r="F1621" t="str">
            <v>P</v>
          </cell>
          <cell r="G1621" t="e">
            <v>#N/A</v>
          </cell>
          <cell r="H1621" t="e">
            <v>#N/A</v>
          </cell>
          <cell r="I1621" t="e">
            <v>#N/A</v>
          </cell>
          <cell r="J1621" t="e">
            <v>#N/A</v>
          </cell>
          <cell r="K1621" t="e">
            <v>#N/A</v>
          </cell>
          <cell r="L1621" t="e">
            <v>#N/A</v>
          </cell>
          <cell r="M1621" t="e">
            <v>#N/A</v>
          </cell>
          <cell r="N1621" t="e">
            <v>#N/A</v>
          </cell>
          <cell r="O1621" t="e">
            <v>#N/A</v>
          </cell>
          <cell r="P1621" t="e">
            <v>#N/A</v>
          </cell>
          <cell r="Q1621">
            <v>9.5641666666666669</v>
          </cell>
          <cell r="R1621">
            <v>3.3751166666666701</v>
          </cell>
          <cell r="S1621">
            <v>0.35289187069791794</v>
          </cell>
        </row>
        <row r="1622">
          <cell r="D1622" t="str">
            <v>1995Mexico</v>
          </cell>
          <cell r="E1622" t="str">
            <v>Arabica</v>
          </cell>
          <cell r="F1622" t="str">
            <v>P</v>
          </cell>
          <cell r="G1622" t="e">
            <v>#N/A</v>
          </cell>
          <cell r="H1622" t="e">
            <v>#N/A</v>
          </cell>
          <cell r="I1622" t="e">
            <v>#N/A</v>
          </cell>
          <cell r="J1622" t="e">
            <v>#N/A</v>
          </cell>
          <cell r="K1622" t="e">
            <v>#N/A</v>
          </cell>
          <cell r="L1622" t="e">
            <v>#N/A</v>
          </cell>
          <cell r="M1622" t="e">
            <v>#N/A</v>
          </cell>
          <cell r="N1622" t="e">
            <v>#N/A</v>
          </cell>
          <cell r="O1622" t="e">
            <v>#N/A</v>
          </cell>
          <cell r="P1622" t="e">
            <v>#N/A</v>
          </cell>
          <cell r="Q1622">
            <v>18.267499999999998</v>
          </cell>
          <cell r="R1622">
            <v>6.4194250000000004</v>
          </cell>
          <cell r="S1622">
            <v>0.35141234432735741</v>
          </cell>
        </row>
        <row r="1623">
          <cell r="D1623" t="str">
            <v>2016Costa Rica</v>
          </cell>
          <cell r="E1623" t="str">
            <v>Arabica</v>
          </cell>
          <cell r="F1623" t="str">
            <v>G</v>
          </cell>
          <cell r="G1623">
            <v>7.605714285714285</v>
          </cell>
          <cell r="H1623">
            <v>7.63</v>
          </cell>
          <cell r="I1623">
            <v>7.6071428571428568</v>
          </cell>
          <cell r="J1623">
            <v>7.7157142857142853</v>
          </cell>
          <cell r="K1623">
            <v>7.6214285714285719</v>
          </cell>
          <cell r="L1623">
            <v>7.62</v>
          </cell>
          <cell r="M1623">
            <v>10</v>
          </cell>
          <cell r="N1623">
            <v>10</v>
          </cell>
          <cell r="O1623">
            <v>10</v>
          </cell>
          <cell r="P1623">
            <v>7.75</v>
          </cell>
          <cell r="Q1623">
            <v>1554.5050000000003</v>
          </cell>
          <cell r="R1623">
            <v>544.73936722901999</v>
          </cell>
          <cell r="S1623">
            <v>0.35042625609375322</v>
          </cell>
        </row>
        <row r="1624">
          <cell r="D1624" t="str">
            <v>1984Dominican Rep.</v>
          </cell>
          <cell r="E1624" t="str">
            <v>Arabica</v>
          </cell>
          <cell r="F1624" t="str">
            <v>G</v>
          </cell>
          <cell r="G1624" t="e">
            <v>#N/A</v>
          </cell>
          <cell r="H1624" t="e">
            <v>#N/A</v>
          </cell>
          <cell r="I1624" t="e">
            <v>#N/A</v>
          </cell>
          <cell r="J1624" t="e">
            <v>#N/A</v>
          </cell>
          <cell r="K1624" t="e">
            <v>#N/A</v>
          </cell>
          <cell r="L1624" t="e">
            <v>#N/A</v>
          </cell>
          <cell r="M1624" t="e">
            <v>#N/A</v>
          </cell>
          <cell r="N1624" t="e">
            <v>#N/A</v>
          </cell>
          <cell r="O1624" t="e">
            <v>#N/A</v>
          </cell>
          <cell r="P1624" t="e">
            <v>#N/A</v>
          </cell>
          <cell r="Q1624">
            <v>2.8716666666666661</v>
          </cell>
          <cell r="R1624">
            <v>0.99999999958333297</v>
          </cell>
          <cell r="S1624">
            <v>0.34822983154381887</v>
          </cell>
        </row>
        <row r="1625">
          <cell r="D1625" t="str">
            <v>1997India</v>
          </cell>
          <cell r="E1625" t="str">
            <v>Arabica</v>
          </cell>
          <cell r="F1625" t="str">
            <v>G</v>
          </cell>
          <cell r="G1625" t="e">
            <v>#N/A</v>
          </cell>
          <cell r="H1625" t="e">
            <v>#N/A</v>
          </cell>
          <cell r="I1625" t="e">
            <v>#N/A</v>
          </cell>
          <cell r="J1625" t="e">
            <v>#N/A</v>
          </cell>
          <cell r="K1625" t="e">
            <v>#N/A</v>
          </cell>
          <cell r="L1625" t="e">
            <v>#N/A</v>
          </cell>
          <cell r="M1625" t="e">
            <v>#N/A</v>
          </cell>
          <cell r="N1625" t="e">
            <v>#N/A</v>
          </cell>
          <cell r="O1625" t="e">
            <v>#N/A</v>
          </cell>
          <cell r="P1625" t="e">
            <v>#N/A</v>
          </cell>
          <cell r="Q1625">
            <v>104.41333333333336</v>
          </cell>
          <cell r="R1625">
            <v>36.313285833333303</v>
          </cell>
          <cell r="S1625">
            <v>0.34778399150810846</v>
          </cell>
        </row>
        <row r="1626">
          <cell r="D1626" t="str">
            <v>1985Guinea</v>
          </cell>
          <cell r="E1626" t="str">
            <v>Robusta</v>
          </cell>
          <cell r="F1626" t="str">
            <v>G</v>
          </cell>
          <cell r="G1626" t="e">
            <v>#N/A</v>
          </cell>
          <cell r="H1626" t="e">
            <v>#N/A</v>
          </cell>
          <cell r="I1626" t="e">
            <v>#N/A</v>
          </cell>
          <cell r="J1626" t="e">
            <v>#N/A</v>
          </cell>
          <cell r="K1626" t="e">
            <v>#N/A</v>
          </cell>
          <cell r="L1626" t="e">
            <v>#N/A</v>
          </cell>
          <cell r="M1626" t="e">
            <v>#N/A</v>
          </cell>
          <cell r="N1626" t="e">
            <v>#N/A</v>
          </cell>
          <cell r="O1626" t="e">
            <v>#N/A</v>
          </cell>
          <cell r="P1626" t="e">
            <v>#N/A</v>
          </cell>
          <cell r="Q1626">
            <v>70</v>
          </cell>
          <cell r="R1626">
            <v>24.333098786666699</v>
          </cell>
          <cell r="S1626">
            <v>0.34761569695238143</v>
          </cell>
        </row>
        <row r="1627">
          <cell r="D1627" t="str">
            <v>2014Costa Rica</v>
          </cell>
          <cell r="E1627" t="str">
            <v>Arabica</v>
          </cell>
          <cell r="F1627" t="str">
            <v>G</v>
          </cell>
          <cell r="G1627">
            <v>7.6668750000000001</v>
          </cell>
          <cell r="H1627">
            <v>7.5243749999999991</v>
          </cell>
          <cell r="I1627">
            <v>7.4993749999999997</v>
          </cell>
          <cell r="J1627">
            <v>7.5006249999999994</v>
          </cell>
          <cell r="K1627">
            <v>7.5093749999999995</v>
          </cell>
          <cell r="L1627">
            <v>7.6918749999999996</v>
          </cell>
          <cell r="M1627">
            <v>9.9168749999999992</v>
          </cell>
          <cell r="N1627">
            <v>9.75</v>
          </cell>
          <cell r="O1627">
            <v>9.958124999999999</v>
          </cell>
          <cell r="P1627">
            <v>7.546875</v>
          </cell>
          <cell r="Q1627">
            <v>1554.3525000000002</v>
          </cell>
          <cell r="R1627">
            <v>538.31720027905806</v>
          </cell>
          <cell r="S1627">
            <v>0.34632890562408336</v>
          </cell>
        </row>
        <row r="1628">
          <cell r="D1628" t="str">
            <v>1977Indonesia</v>
          </cell>
          <cell r="E1628" t="str">
            <v>Robusta</v>
          </cell>
          <cell r="F1628" t="str">
            <v>G</v>
          </cell>
          <cell r="G1628" t="e">
            <v>#N/A</v>
          </cell>
          <cell r="H1628" t="e">
            <v>#N/A</v>
          </cell>
          <cell r="I1628" t="e">
            <v>#N/A</v>
          </cell>
          <cell r="J1628" t="e">
            <v>#N/A</v>
          </cell>
          <cell r="K1628" t="e">
            <v>#N/A</v>
          </cell>
          <cell r="L1628" t="e">
            <v>#N/A</v>
          </cell>
          <cell r="M1628" t="e">
            <v>#N/A</v>
          </cell>
          <cell r="N1628" t="e">
            <v>#N/A</v>
          </cell>
          <cell r="O1628" t="e">
            <v>#N/A</v>
          </cell>
          <cell r="P1628" t="e">
            <v>#N/A</v>
          </cell>
          <cell r="Q1628">
            <v>1207.5</v>
          </cell>
          <cell r="R1628">
            <v>414.99999999900001</v>
          </cell>
          <cell r="S1628">
            <v>0.34368530020621119</v>
          </cell>
        </row>
        <row r="1629">
          <cell r="D1629" t="str">
            <v>2016India</v>
          </cell>
          <cell r="E1629" t="str">
            <v>Arabica</v>
          </cell>
          <cell r="F1629" t="str">
            <v>G</v>
          </cell>
          <cell r="G1629" t="e">
            <v>#N/A</v>
          </cell>
          <cell r="H1629" t="e">
            <v>#N/A</v>
          </cell>
          <cell r="I1629" t="e">
            <v>#N/A</v>
          </cell>
          <cell r="J1629" t="e">
            <v>#N/A</v>
          </cell>
          <cell r="K1629" t="e">
            <v>#N/A</v>
          </cell>
          <cell r="L1629" t="e">
            <v>#N/A</v>
          </cell>
          <cell r="M1629" t="e">
            <v>#N/A</v>
          </cell>
          <cell r="N1629" t="e">
            <v>#N/A</v>
          </cell>
          <cell r="O1629" t="e">
            <v>#N/A</v>
          </cell>
          <cell r="P1629" t="e">
            <v>#N/A</v>
          </cell>
          <cell r="Q1629">
            <v>195.85333333333335</v>
          </cell>
          <cell r="R1629">
            <v>67.195312807389399</v>
          </cell>
          <cell r="S1629">
            <v>0.34308996259474467</v>
          </cell>
        </row>
        <row r="1630">
          <cell r="D1630" t="str">
            <v>1977Costa Rica</v>
          </cell>
          <cell r="E1630" t="str">
            <v>Arabica</v>
          </cell>
          <cell r="F1630" t="str">
            <v>G</v>
          </cell>
          <cell r="G1630" t="e">
            <v>#N/A</v>
          </cell>
          <cell r="H1630" t="e">
            <v>#N/A</v>
          </cell>
          <cell r="I1630" t="e">
            <v>#N/A</v>
          </cell>
          <cell r="J1630" t="e">
            <v>#N/A</v>
          </cell>
          <cell r="K1630" t="e">
            <v>#N/A</v>
          </cell>
          <cell r="L1630" t="e">
            <v>#N/A</v>
          </cell>
          <cell r="M1630" t="e">
            <v>#N/A</v>
          </cell>
          <cell r="N1630" t="e">
            <v>#N/A</v>
          </cell>
          <cell r="O1630" t="e">
            <v>#N/A</v>
          </cell>
          <cell r="P1630" t="e">
            <v>#N/A</v>
          </cell>
          <cell r="Q1630">
            <v>25.065000000000001</v>
          </cell>
          <cell r="R1630">
            <v>8.5699999990000002</v>
          </cell>
          <cell r="S1630">
            <v>0.34191103127867545</v>
          </cell>
        </row>
        <row r="1631">
          <cell r="D1631" t="str">
            <v>2012Colombia</v>
          </cell>
          <cell r="E1631" t="str">
            <v>Arabica</v>
          </cell>
          <cell r="F1631" t="str">
            <v>P</v>
          </cell>
          <cell r="G1631">
            <v>7.6373333333333315</v>
          </cell>
          <cell r="H1631">
            <v>7.6216666666666697</v>
          </cell>
          <cell r="I1631">
            <v>7.576666666666668</v>
          </cell>
          <cell r="J1631">
            <v>7.5636666666666663</v>
          </cell>
          <cell r="K1631">
            <v>7.6466666666666674</v>
          </cell>
          <cell r="L1631">
            <v>7.6473333333333322</v>
          </cell>
          <cell r="M1631">
            <v>9.9333333333333353</v>
          </cell>
          <cell r="N1631">
            <v>9.9556666666666676</v>
          </cell>
          <cell r="O1631">
            <v>9.9556666666666676</v>
          </cell>
          <cell r="P1631">
            <v>7.6140000000000008</v>
          </cell>
          <cell r="Q1631">
            <v>5282.857500000001</v>
          </cell>
          <cell r="R1631">
            <v>1796.8959123110001</v>
          </cell>
          <cell r="S1631">
            <v>0.34013711562558707</v>
          </cell>
        </row>
        <row r="1632">
          <cell r="D1632" t="str">
            <v>2010Brazil</v>
          </cell>
          <cell r="E1632" t="str">
            <v>Arabica</v>
          </cell>
          <cell r="F1632" t="str">
            <v>G</v>
          </cell>
          <cell r="G1632">
            <v>8.2949999999999999</v>
          </cell>
          <cell r="H1632">
            <v>7.92</v>
          </cell>
          <cell r="I1632">
            <v>7.96</v>
          </cell>
          <cell r="J1632">
            <v>7.75</v>
          </cell>
          <cell r="K1632">
            <v>8.125</v>
          </cell>
          <cell r="L1632">
            <v>8</v>
          </cell>
          <cell r="M1632">
            <v>10</v>
          </cell>
          <cell r="N1632">
            <v>10</v>
          </cell>
          <cell r="O1632">
            <v>10</v>
          </cell>
          <cell r="P1632">
            <v>8.125</v>
          </cell>
          <cell r="Q1632">
            <v>5.1808333333333341</v>
          </cell>
          <cell r="R1632">
            <v>1.7592267105871799</v>
          </cell>
          <cell r="S1632">
            <v>0.33956442861583008</v>
          </cell>
        </row>
        <row r="1633">
          <cell r="D1633" t="str">
            <v>1985Kenya</v>
          </cell>
          <cell r="E1633" t="str">
            <v>Arabica</v>
          </cell>
          <cell r="F1633" t="str">
            <v>G</v>
          </cell>
          <cell r="G1633" t="e">
            <v>#N/A</v>
          </cell>
          <cell r="H1633" t="e">
            <v>#N/A</v>
          </cell>
          <cell r="I1633" t="e">
            <v>#N/A</v>
          </cell>
          <cell r="J1633" t="e">
            <v>#N/A</v>
          </cell>
          <cell r="K1633" t="e">
            <v>#N/A</v>
          </cell>
          <cell r="L1633" t="e">
            <v>#N/A</v>
          </cell>
          <cell r="M1633" t="e">
            <v>#N/A</v>
          </cell>
          <cell r="N1633" t="e">
            <v>#N/A</v>
          </cell>
          <cell r="O1633" t="e">
            <v>#N/A</v>
          </cell>
          <cell r="P1633" t="e">
            <v>#N/A</v>
          </cell>
          <cell r="Q1633">
            <v>48.640000000000008</v>
          </cell>
          <cell r="R1633">
            <v>16.432116666500001</v>
          </cell>
          <cell r="S1633">
            <v>0.33783134593955588</v>
          </cell>
        </row>
        <row r="1634">
          <cell r="D1634" t="str">
            <v>2017Guatemala</v>
          </cell>
          <cell r="E1634" t="str">
            <v>Arabica</v>
          </cell>
          <cell r="F1634" t="str">
            <v>G</v>
          </cell>
          <cell r="G1634">
            <v>7.5151851851851852</v>
          </cell>
          <cell r="H1634">
            <v>7.5188888888888874</v>
          </cell>
          <cell r="I1634">
            <v>7.2774074074074075</v>
          </cell>
          <cell r="J1634">
            <v>7.549999999999998</v>
          </cell>
          <cell r="K1634">
            <v>7.4907407407407405</v>
          </cell>
          <cell r="L1634">
            <v>7.4759259259259245</v>
          </cell>
          <cell r="M1634">
            <v>9.8022222222222233</v>
          </cell>
          <cell r="N1634">
            <v>9.9011111111111134</v>
          </cell>
          <cell r="O1634">
            <v>9.9011111111111134</v>
          </cell>
          <cell r="P1634">
            <v>7.4940740740740752</v>
          </cell>
          <cell r="Q1634">
            <v>21.775833333333335</v>
          </cell>
          <cell r="R1634">
            <v>7.34793875</v>
          </cell>
          <cell r="S1634">
            <v>0.33743547893306797</v>
          </cell>
        </row>
        <row r="1635">
          <cell r="D1635" t="str">
            <v>2014Brazil</v>
          </cell>
          <cell r="E1635" t="str">
            <v>Arabica</v>
          </cell>
          <cell r="F1635" t="str">
            <v>G</v>
          </cell>
          <cell r="G1635">
            <v>7.4514285714285711</v>
          </cell>
          <cell r="H1635">
            <v>7.4994999999999994</v>
          </cell>
          <cell r="I1635">
            <v>7.4134999999999991</v>
          </cell>
          <cell r="J1635">
            <v>7.4000000000000012</v>
          </cell>
          <cell r="K1635">
            <v>7.479000000000001</v>
          </cell>
          <cell r="L1635">
            <v>7.4740000000000011</v>
          </cell>
          <cell r="M1635">
            <v>9.9664999999999999</v>
          </cell>
          <cell r="N1635">
            <v>9.7999999999999989</v>
          </cell>
          <cell r="O1635">
            <v>9.7664999999999988</v>
          </cell>
          <cell r="P1635">
            <v>7.4704999999999995</v>
          </cell>
          <cell r="Q1635">
            <v>6.975833333333334</v>
          </cell>
          <cell r="R1635">
            <v>2.3529519627666899</v>
          </cell>
          <cell r="S1635">
            <v>0.3373004844486952</v>
          </cell>
        </row>
        <row r="1636">
          <cell r="D1636" t="str">
            <v>2016Guatemala</v>
          </cell>
          <cell r="E1636" t="str">
            <v>Arabica</v>
          </cell>
          <cell r="F1636" t="str">
            <v>G</v>
          </cell>
          <cell r="G1636">
            <v>7.6385000000000005</v>
          </cell>
          <cell r="H1636">
            <v>7.6289999999999996</v>
          </cell>
          <cell r="I1636">
            <v>7.4164999999999992</v>
          </cell>
          <cell r="J1636">
            <v>7.7410000000000014</v>
          </cell>
          <cell r="K1636">
            <v>7.596000000000001</v>
          </cell>
          <cell r="L1636">
            <v>7.5205000000000002</v>
          </cell>
          <cell r="M1636">
            <v>9.9330000000000016</v>
          </cell>
          <cell r="N1636">
            <v>9.9330000000000016</v>
          </cell>
          <cell r="O1636">
            <v>9.9330000000000016</v>
          </cell>
          <cell r="P1636">
            <v>7.5329999999999995</v>
          </cell>
          <cell r="Q1636">
            <v>22.745000000000001</v>
          </cell>
          <cell r="R1636">
            <v>7.5999370833333302</v>
          </cell>
          <cell r="S1636">
            <v>0.33413660511467708</v>
          </cell>
        </row>
        <row r="1637">
          <cell r="D1637" t="str">
            <v>2017India</v>
          </cell>
          <cell r="E1637" t="str">
            <v>Arabica</v>
          </cell>
          <cell r="F1637" t="str">
            <v>G</v>
          </cell>
          <cell r="G1637" t="e">
            <v>#N/A</v>
          </cell>
          <cell r="H1637" t="e">
            <v>#N/A</v>
          </cell>
          <cell r="I1637" t="e">
            <v>#N/A</v>
          </cell>
          <cell r="J1637" t="e">
            <v>#N/A</v>
          </cell>
          <cell r="K1637" t="e">
            <v>#N/A</v>
          </cell>
          <cell r="L1637" t="e">
            <v>#N/A</v>
          </cell>
          <cell r="M1637" t="e">
            <v>#N/A</v>
          </cell>
          <cell r="N1637" t="e">
            <v>#N/A</v>
          </cell>
          <cell r="O1637" t="e">
            <v>#N/A</v>
          </cell>
          <cell r="P1637" t="e">
            <v>#N/A</v>
          </cell>
          <cell r="Q1637">
            <v>195.04833333333332</v>
          </cell>
          <cell r="R1637">
            <v>65.121568645066006</v>
          </cell>
          <cell r="S1637">
            <v>0.33387400718659144</v>
          </cell>
        </row>
        <row r="1638">
          <cell r="D1638" t="str">
            <v>1989Madagascar, Rep. of</v>
          </cell>
          <cell r="E1638" t="str">
            <v>Robusta</v>
          </cell>
          <cell r="F1638" t="str">
            <v>G</v>
          </cell>
          <cell r="G1638" t="e">
            <v>#N/A</v>
          </cell>
          <cell r="H1638" t="e">
            <v>#N/A</v>
          </cell>
          <cell r="I1638" t="e">
            <v>#N/A</v>
          </cell>
          <cell r="J1638" t="e">
            <v>#N/A</v>
          </cell>
          <cell r="K1638" t="e">
            <v>#N/A</v>
          </cell>
          <cell r="L1638" t="e">
            <v>#N/A</v>
          </cell>
          <cell r="M1638" t="e">
            <v>#N/A</v>
          </cell>
          <cell r="N1638" t="e">
            <v>#N/A</v>
          </cell>
          <cell r="O1638" t="e">
            <v>#N/A</v>
          </cell>
          <cell r="P1638" t="e">
            <v>#N/A</v>
          </cell>
          <cell r="Q1638">
            <v>965</v>
          </cell>
          <cell r="R1638">
            <v>320.6875</v>
          </cell>
          <cell r="S1638">
            <v>0.33231865284974094</v>
          </cell>
        </row>
        <row r="1639">
          <cell r="D1639" t="str">
            <v>2009India</v>
          </cell>
          <cell r="E1639" t="str">
            <v>Arabica</v>
          </cell>
          <cell r="F1639" t="str">
            <v>G</v>
          </cell>
          <cell r="G1639" t="e">
            <v>#N/A</v>
          </cell>
          <cell r="H1639" t="e">
            <v>#N/A</v>
          </cell>
          <cell r="I1639" t="e">
            <v>#N/A</v>
          </cell>
          <cell r="J1639" t="e">
            <v>#N/A</v>
          </cell>
          <cell r="K1639" t="e">
            <v>#N/A</v>
          </cell>
          <cell r="L1639" t="e">
            <v>#N/A</v>
          </cell>
          <cell r="M1639" t="e">
            <v>#N/A</v>
          </cell>
          <cell r="N1639" t="e">
            <v>#N/A</v>
          </cell>
          <cell r="O1639" t="e">
            <v>#N/A</v>
          </cell>
          <cell r="P1639" t="e">
            <v>#N/A</v>
          </cell>
          <cell r="Q1639">
            <v>145.75833333333335</v>
          </cell>
          <cell r="R1639">
            <v>48.405266666666698</v>
          </cell>
          <cell r="S1639">
            <v>0.33209261906123166</v>
          </cell>
        </row>
        <row r="1640">
          <cell r="D1640" t="str">
            <v>1995Kenya</v>
          </cell>
          <cell r="E1640" t="str">
            <v>Arabica</v>
          </cell>
          <cell r="F1640" t="str">
            <v>G</v>
          </cell>
          <cell r="G1640" t="e">
            <v>#N/A</v>
          </cell>
          <cell r="H1640" t="e">
            <v>#N/A</v>
          </cell>
          <cell r="I1640" t="e">
            <v>#N/A</v>
          </cell>
          <cell r="J1640" t="e">
            <v>#N/A</v>
          </cell>
          <cell r="K1640" t="e">
            <v>#N/A</v>
          </cell>
          <cell r="L1640" t="e">
            <v>#N/A</v>
          </cell>
          <cell r="M1640" t="e">
            <v>#N/A</v>
          </cell>
          <cell r="N1640" t="e">
            <v>#N/A</v>
          </cell>
          <cell r="O1640" t="e">
            <v>#N/A</v>
          </cell>
          <cell r="P1640" t="e">
            <v>#N/A</v>
          </cell>
          <cell r="Q1640">
            <v>155.70000000000002</v>
          </cell>
          <cell r="R1640">
            <v>51.429833333333299</v>
          </cell>
          <cell r="S1640">
            <v>0.33031363733675845</v>
          </cell>
        </row>
        <row r="1641">
          <cell r="D1641" t="str">
            <v>1973Madagascar, Rep. of</v>
          </cell>
          <cell r="E1641" t="str">
            <v>Robusta</v>
          </cell>
          <cell r="F1641" t="str">
            <v>G</v>
          </cell>
          <cell r="G1641" t="e">
            <v>#N/A</v>
          </cell>
          <cell r="H1641" t="e">
            <v>#N/A</v>
          </cell>
          <cell r="I1641" t="e">
            <v>#N/A</v>
          </cell>
          <cell r="J1641" t="e">
            <v>#N/A</v>
          </cell>
          <cell r="K1641" t="e">
            <v>#N/A</v>
          </cell>
          <cell r="L1641" t="e">
            <v>#N/A</v>
          </cell>
          <cell r="M1641" t="e">
            <v>#N/A</v>
          </cell>
          <cell r="N1641" t="e">
            <v>#N/A</v>
          </cell>
          <cell r="O1641" t="e">
            <v>#N/A</v>
          </cell>
          <cell r="P1641" t="e">
            <v>#N/A</v>
          </cell>
          <cell r="Q1641">
            <v>135</v>
          </cell>
          <cell r="R1641">
            <v>44.577666666666701</v>
          </cell>
          <cell r="S1641">
            <v>0.33020493827160519</v>
          </cell>
        </row>
        <row r="1642">
          <cell r="D1642" t="str">
            <v>1985Guatemala</v>
          </cell>
          <cell r="E1642" t="str">
            <v>Arabica</v>
          </cell>
          <cell r="F1642" t="str">
            <v>G</v>
          </cell>
          <cell r="G1642" t="e">
            <v>#N/A</v>
          </cell>
          <cell r="H1642" t="e">
            <v>#N/A</v>
          </cell>
          <cell r="I1642" t="e">
            <v>#N/A</v>
          </cell>
          <cell r="J1642" t="e">
            <v>#N/A</v>
          </cell>
          <cell r="K1642" t="e">
            <v>#N/A</v>
          </cell>
          <cell r="L1642" t="e">
            <v>#N/A</v>
          </cell>
          <cell r="M1642" t="e">
            <v>#N/A</v>
          </cell>
          <cell r="N1642" t="e">
            <v>#N/A</v>
          </cell>
          <cell r="O1642" t="e">
            <v>#N/A</v>
          </cell>
          <cell r="P1642" t="e">
            <v>#N/A</v>
          </cell>
          <cell r="Q1642">
            <v>3.0383333333333336</v>
          </cell>
          <cell r="R1642">
            <v>1</v>
          </cell>
          <cell r="S1642">
            <v>0.32912781130005481</v>
          </cell>
        </row>
        <row r="1643">
          <cell r="D1643" t="str">
            <v>2017Costa Rica</v>
          </cell>
          <cell r="E1643" t="str">
            <v>Arabica</v>
          </cell>
          <cell r="F1643" t="str">
            <v>G</v>
          </cell>
          <cell r="G1643">
            <v>7.58</v>
          </cell>
          <cell r="H1643">
            <v>7.71</v>
          </cell>
          <cell r="I1643">
            <v>7.7949999999999999</v>
          </cell>
          <cell r="J1643">
            <v>7.75</v>
          </cell>
          <cell r="K1643">
            <v>7.75</v>
          </cell>
          <cell r="L1643">
            <v>7.665</v>
          </cell>
          <cell r="M1643">
            <v>10</v>
          </cell>
          <cell r="N1643">
            <v>10</v>
          </cell>
          <cell r="O1643">
            <v>10</v>
          </cell>
          <cell r="P1643">
            <v>7.835</v>
          </cell>
          <cell r="Q1643">
            <v>1730.17</v>
          </cell>
          <cell r="R1643">
            <v>567.51309030977995</v>
          </cell>
          <cell r="S1643">
            <v>0.32801001653582013</v>
          </cell>
        </row>
        <row r="1644">
          <cell r="D1644" t="str">
            <v>1986Kenya</v>
          </cell>
          <cell r="E1644" t="str">
            <v>Arabica</v>
          </cell>
          <cell r="F1644" t="str">
            <v>G</v>
          </cell>
          <cell r="G1644" t="e">
            <v>#N/A</v>
          </cell>
          <cell r="H1644" t="e">
            <v>#N/A</v>
          </cell>
          <cell r="I1644" t="e">
            <v>#N/A</v>
          </cell>
          <cell r="J1644" t="e">
            <v>#N/A</v>
          </cell>
          <cell r="K1644" t="e">
            <v>#N/A</v>
          </cell>
          <cell r="L1644" t="e">
            <v>#N/A</v>
          </cell>
          <cell r="M1644" t="e">
            <v>#N/A</v>
          </cell>
          <cell r="N1644" t="e">
            <v>#N/A</v>
          </cell>
          <cell r="O1644" t="e">
            <v>#N/A</v>
          </cell>
          <cell r="P1644" t="e">
            <v>#N/A</v>
          </cell>
          <cell r="Q1644">
            <v>49.604999999999997</v>
          </cell>
          <cell r="R1644">
            <v>16.225741666499999</v>
          </cell>
          <cell r="S1644">
            <v>0.32709891475657699</v>
          </cell>
        </row>
        <row r="1645">
          <cell r="D1645" t="str">
            <v>2011Peru</v>
          </cell>
          <cell r="E1645" t="str">
            <v>Arabica</v>
          </cell>
          <cell r="F1645" t="str">
            <v>P</v>
          </cell>
          <cell r="G1645" t="e">
            <v>#N/A</v>
          </cell>
          <cell r="H1645" t="e">
            <v>#N/A</v>
          </cell>
          <cell r="I1645" t="e">
            <v>#N/A</v>
          </cell>
          <cell r="J1645" t="e">
            <v>#N/A</v>
          </cell>
          <cell r="K1645" t="e">
            <v>#N/A</v>
          </cell>
          <cell r="L1645" t="e">
            <v>#N/A</v>
          </cell>
          <cell r="M1645" t="e">
            <v>#N/A</v>
          </cell>
          <cell r="N1645" t="e">
            <v>#N/A</v>
          </cell>
          <cell r="O1645" t="e">
            <v>#N/A</v>
          </cell>
          <cell r="P1645" t="e">
            <v>#N/A</v>
          </cell>
          <cell r="Q1645">
            <v>8.4574999999999996</v>
          </cell>
          <cell r="R1645">
            <v>2.7541000000000002</v>
          </cell>
          <cell r="S1645">
            <v>0.32563996452852501</v>
          </cell>
        </row>
        <row r="1646">
          <cell r="D1646" t="str">
            <v>1996Ecuador</v>
          </cell>
          <cell r="E1646" t="str">
            <v>Arabica</v>
          </cell>
          <cell r="F1646" t="str">
            <v>G</v>
          </cell>
          <cell r="G1646" t="e">
            <v>#N/A</v>
          </cell>
          <cell r="H1646" t="e">
            <v>#N/A</v>
          </cell>
          <cell r="I1646" t="e">
            <v>#N/A</v>
          </cell>
          <cell r="J1646" t="e">
            <v>#N/A</v>
          </cell>
          <cell r="K1646" t="e">
            <v>#N/A</v>
          </cell>
          <cell r="L1646" t="e">
            <v>#N/A</v>
          </cell>
          <cell r="M1646" t="e">
            <v>#N/A</v>
          </cell>
          <cell r="N1646" t="e">
            <v>#N/A</v>
          </cell>
          <cell r="O1646" t="e">
            <v>#N/A</v>
          </cell>
          <cell r="P1646" t="e">
            <v>#N/A</v>
          </cell>
          <cell r="Q1646">
            <v>9810.0883333333331</v>
          </cell>
          <cell r="R1646">
            <v>3189.47416666667</v>
          </cell>
          <cell r="S1646">
            <v>0.32512186009877964</v>
          </cell>
        </row>
        <row r="1647">
          <cell r="D1647" t="str">
            <v>2015Guatemala</v>
          </cell>
          <cell r="E1647" t="str">
            <v>Arabica</v>
          </cell>
          <cell r="F1647" t="str">
            <v>G</v>
          </cell>
          <cell r="G1647">
            <v>7.6219999999999999</v>
          </cell>
          <cell r="H1647">
            <v>7.5837500000000002</v>
          </cell>
          <cell r="I1647">
            <v>7.2543749999999996</v>
          </cell>
          <cell r="J1647">
            <v>7.6725000000000003</v>
          </cell>
          <cell r="K1647">
            <v>7.5006250000000003</v>
          </cell>
          <cell r="L1647">
            <v>7.4125000000000005</v>
          </cell>
          <cell r="M1647">
            <v>10</v>
          </cell>
          <cell r="N1647">
            <v>10</v>
          </cell>
          <cell r="O1647">
            <v>10</v>
          </cell>
          <cell r="P1647">
            <v>7.375</v>
          </cell>
          <cell r="Q1647">
            <v>23.544999999999998</v>
          </cell>
          <cell r="R1647">
            <v>7.6548150000000001</v>
          </cell>
          <cell r="S1647">
            <v>0.32511424930983229</v>
          </cell>
        </row>
        <row r="1648">
          <cell r="D1648" t="str">
            <v>2010Costa Rica</v>
          </cell>
          <cell r="E1648" t="str">
            <v>Arabica</v>
          </cell>
          <cell r="F1648" t="str">
            <v>G</v>
          </cell>
          <cell r="G1648" t="e">
            <v>#N/A</v>
          </cell>
          <cell r="H1648" t="e">
            <v>#N/A</v>
          </cell>
          <cell r="I1648" t="e">
            <v>#N/A</v>
          </cell>
          <cell r="J1648" t="e">
            <v>#N/A</v>
          </cell>
          <cell r="K1648" t="e">
            <v>#N/A</v>
          </cell>
          <cell r="L1648" t="e">
            <v>#N/A</v>
          </cell>
          <cell r="M1648" t="e">
            <v>#N/A</v>
          </cell>
          <cell r="N1648" t="e">
            <v>#N/A</v>
          </cell>
          <cell r="O1648" t="e">
            <v>#N/A</v>
          </cell>
          <cell r="P1648" t="e">
            <v>#N/A</v>
          </cell>
          <cell r="Q1648">
            <v>1618.7250000000001</v>
          </cell>
          <cell r="R1648">
            <v>525.829200716846</v>
          </cell>
          <cell r="S1648">
            <v>0.32484158872992386</v>
          </cell>
        </row>
        <row r="1649">
          <cell r="D1649" t="str">
            <v>1995Ecuador</v>
          </cell>
          <cell r="E1649" t="str">
            <v>Robusta</v>
          </cell>
          <cell r="F1649" t="str">
            <v>G</v>
          </cell>
          <cell r="G1649" t="e">
            <v>#N/A</v>
          </cell>
          <cell r="H1649" t="e">
            <v>#N/A</v>
          </cell>
          <cell r="I1649" t="e">
            <v>#N/A</v>
          </cell>
          <cell r="J1649" t="e">
            <v>#N/A</v>
          </cell>
          <cell r="K1649" t="e">
            <v>#N/A</v>
          </cell>
          <cell r="L1649" t="e">
            <v>#N/A</v>
          </cell>
          <cell r="M1649" t="e">
            <v>#N/A</v>
          </cell>
          <cell r="N1649" t="e">
            <v>#N/A</v>
          </cell>
          <cell r="O1649" t="e">
            <v>#N/A</v>
          </cell>
          <cell r="P1649" t="e">
            <v>#N/A</v>
          </cell>
          <cell r="Q1649">
            <v>7898.7391666666654</v>
          </cell>
          <cell r="R1649">
            <v>2564.49416666667</v>
          </cell>
          <cell r="S1649">
            <v>0.32467133203854209</v>
          </cell>
        </row>
        <row r="1650">
          <cell r="D1650" t="str">
            <v>1976Honduras</v>
          </cell>
          <cell r="E1650" t="str">
            <v>Arabica</v>
          </cell>
          <cell r="F1650" t="str">
            <v>G</v>
          </cell>
          <cell r="G1650" t="e">
            <v>#N/A</v>
          </cell>
          <cell r="H1650" t="e">
            <v>#N/A</v>
          </cell>
          <cell r="I1650" t="e">
            <v>#N/A</v>
          </cell>
          <cell r="J1650" t="e">
            <v>#N/A</v>
          </cell>
          <cell r="K1650" t="e">
            <v>#N/A</v>
          </cell>
          <cell r="L1650" t="e">
            <v>#N/A</v>
          </cell>
          <cell r="M1650" t="e">
            <v>#N/A</v>
          </cell>
          <cell r="N1650" t="e">
            <v>#N/A</v>
          </cell>
          <cell r="O1650" t="e">
            <v>#N/A</v>
          </cell>
          <cell r="P1650" t="e">
            <v>#N/A</v>
          </cell>
          <cell r="Q1650">
            <v>6.1875</v>
          </cell>
          <cell r="R1650">
            <v>2</v>
          </cell>
          <cell r="S1650">
            <v>0.32323232323232326</v>
          </cell>
        </row>
        <row r="1651">
          <cell r="D1651" t="str">
            <v>1986Guatemala</v>
          </cell>
          <cell r="E1651" t="str">
            <v>Arabica</v>
          </cell>
          <cell r="F1651" t="str">
            <v>G</v>
          </cell>
          <cell r="G1651" t="e">
            <v>#N/A</v>
          </cell>
          <cell r="H1651" t="e">
            <v>#N/A</v>
          </cell>
          <cell r="I1651" t="e">
            <v>#N/A</v>
          </cell>
          <cell r="J1651" t="e">
            <v>#N/A</v>
          </cell>
          <cell r="K1651" t="e">
            <v>#N/A</v>
          </cell>
          <cell r="L1651" t="e">
            <v>#N/A</v>
          </cell>
          <cell r="M1651" t="e">
            <v>#N/A</v>
          </cell>
          <cell r="N1651" t="e">
            <v>#N/A</v>
          </cell>
          <cell r="O1651" t="e">
            <v>#N/A</v>
          </cell>
          <cell r="P1651" t="e">
            <v>#N/A</v>
          </cell>
          <cell r="Q1651">
            <v>5.8024999999999993</v>
          </cell>
          <cell r="R1651">
            <v>1.875</v>
          </cell>
          <cell r="S1651">
            <v>0.32313657906074972</v>
          </cell>
        </row>
        <row r="1652">
          <cell r="D1652" t="str">
            <v>1980Trinidad and Tobago</v>
          </cell>
          <cell r="E1652" t="str">
            <v>Robusta</v>
          </cell>
          <cell r="F1652" t="str">
            <v>G</v>
          </cell>
          <cell r="G1652" t="e">
            <v>#N/A</v>
          </cell>
          <cell r="H1652" t="e">
            <v>#N/A</v>
          </cell>
          <cell r="I1652" t="e">
            <v>#N/A</v>
          </cell>
          <cell r="J1652" t="e">
            <v>#N/A</v>
          </cell>
          <cell r="K1652" t="e">
            <v>#N/A</v>
          </cell>
          <cell r="L1652" t="e">
            <v>#N/A</v>
          </cell>
          <cell r="M1652" t="e">
            <v>#N/A</v>
          </cell>
          <cell r="N1652" t="e">
            <v>#N/A</v>
          </cell>
          <cell r="O1652" t="e">
            <v>#N/A</v>
          </cell>
          <cell r="P1652" t="e">
            <v>#N/A</v>
          </cell>
          <cell r="Q1652">
            <v>7.4424999999999999</v>
          </cell>
          <cell r="R1652">
            <v>2.3999999989999998</v>
          </cell>
          <cell r="S1652">
            <v>0.32247228740342626</v>
          </cell>
        </row>
        <row r="1653">
          <cell r="D1653" t="str">
            <v>2012Honduras</v>
          </cell>
          <cell r="E1653" t="str">
            <v>Arabica</v>
          </cell>
          <cell r="F1653" t="str">
            <v>G</v>
          </cell>
          <cell r="G1653">
            <v>7.335</v>
          </cell>
          <cell r="H1653">
            <v>7.5</v>
          </cell>
          <cell r="I1653">
            <v>7.375</v>
          </cell>
          <cell r="J1653">
            <v>7.375</v>
          </cell>
          <cell r="K1653">
            <v>7.54</v>
          </cell>
          <cell r="L1653">
            <v>7.5</v>
          </cell>
          <cell r="M1653">
            <v>10</v>
          </cell>
          <cell r="N1653">
            <v>10</v>
          </cell>
          <cell r="O1653">
            <v>10</v>
          </cell>
          <cell r="P1653">
            <v>7.5449999999999999</v>
          </cell>
          <cell r="Q1653">
            <v>60.651666666666664</v>
          </cell>
          <cell r="R1653">
            <v>19.502249512161502</v>
          </cell>
          <cell r="S1653">
            <v>0.32154515422211266</v>
          </cell>
        </row>
        <row r="1654">
          <cell r="D1654" t="str">
            <v>2013Dominican Rep.</v>
          </cell>
          <cell r="E1654" t="str">
            <v>Arabica</v>
          </cell>
          <cell r="F1654" t="str">
            <v>G</v>
          </cell>
          <cell r="G1654" t="e">
            <v>#N/A</v>
          </cell>
          <cell r="H1654" t="e">
            <v>#N/A</v>
          </cell>
          <cell r="I1654" t="e">
            <v>#N/A</v>
          </cell>
          <cell r="J1654" t="e">
            <v>#N/A</v>
          </cell>
          <cell r="K1654" t="e">
            <v>#N/A</v>
          </cell>
          <cell r="L1654" t="e">
            <v>#N/A</v>
          </cell>
          <cell r="M1654" t="e">
            <v>#N/A</v>
          </cell>
          <cell r="N1654" t="e">
            <v>#N/A</v>
          </cell>
          <cell r="O1654" t="e">
            <v>#N/A</v>
          </cell>
          <cell r="P1654" t="e">
            <v>#N/A</v>
          </cell>
          <cell r="Q1654">
            <v>130.27083333333337</v>
          </cell>
          <cell r="R1654">
            <v>41.794503425229699</v>
          </cell>
          <cell r="S1654">
            <v>0.32082778896705982</v>
          </cell>
        </row>
        <row r="1655">
          <cell r="D1655" t="str">
            <v>2010Dominican Rep.</v>
          </cell>
          <cell r="E1655" t="str">
            <v>Arabica</v>
          </cell>
          <cell r="F1655" t="str">
            <v>G</v>
          </cell>
          <cell r="G1655" t="e">
            <v>#N/A</v>
          </cell>
          <cell r="H1655" t="e">
            <v>#N/A</v>
          </cell>
          <cell r="I1655" t="e">
            <v>#N/A</v>
          </cell>
          <cell r="J1655" t="e">
            <v>#N/A</v>
          </cell>
          <cell r="K1655" t="e">
            <v>#N/A</v>
          </cell>
          <cell r="L1655" t="e">
            <v>#N/A</v>
          </cell>
          <cell r="M1655" t="e">
            <v>#N/A</v>
          </cell>
          <cell r="N1655" t="e">
            <v>#N/A</v>
          </cell>
          <cell r="O1655" t="e">
            <v>#N/A</v>
          </cell>
          <cell r="P1655" t="e">
            <v>#N/A</v>
          </cell>
          <cell r="Q1655">
            <v>114.80083333333334</v>
          </cell>
          <cell r="R1655">
            <v>36.821291867081499</v>
          </cell>
          <cell r="S1655">
            <v>0.32074063225802507</v>
          </cell>
        </row>
        <row r="1656">
          <cell r="D1656" t="str">
            <v>2011Papua New Guinea</v>
          </cell>
          <cell r="E1656" t="str">
            <v>Arabica</v>
          </cell>
          <cell r="F1656" t="str">
            <v>G</v>
          </cell>
          <cell r="G1656" t="e">
            <v>#N/A</v>
          </cell>
          <cell r="H1656" t="e">
            <v>#N/A</v>
          </cell>
          <cell r="I1656" t="e">
            <v>#N/A</v>
          </cell>
          <cell r="J1656" t="e">
            <v>#N/A</v>
          </cell>
          <cell r="K1656" t="e">
            <v>#N/A</v>
          </cell>
          <cell r="L1656" t="e">
            <v>#N/A</v>
          </cell>
          <cell r="M1656" t="e">
            <v>#N/A</v>
          </cell>
          <cell r="N1656" t="e">
            <v>#N/A</v>
          </cell>
          <cell r="O1656" t="e">
            <v>#N/A</v>
          </cell>
          <cell r="P1656" t="e">
            <v>#N/A</v>
          </cell>
          <cell r="Q1656">
            <v>7.4116666666666662</v>
          </cell>
          <cell r="R1656">
            <v>2.37096994940423</v>
          </cell>
          <cell r="S1656">
            <v>0.31989700239319496</v>
          </cell>
        </row>
        <row r="1657">
          <cell r="D1657" t="str">
            <v>1983Madagascar, Rep. of</v>
          </cell>
          <cell r="E1657" t="str">
            <v>Robusta</v>
          </cell>
          <cell r="F1657" t="str">
            <v>G</v>
          </cell>
          <cell r="G1657" t="e">
            <v>#N/A</v>
          </cell>
          <cell r="H1657" t="e">
            <v>#N/A</v>
          </cell>
          <cell r="I1657" t="e">
            <v>#N/A</v>
          </cell>
          <cell r="J1657" t="e">
            <v>#N/A</v>
          </cell>
          <cell r="K1657" t="e">
            <v>#N/A</v>
          </cell>
          <cell r="L1657" t="e">
            <v>#N/A</v>
          </cell>
          <cell r="M1657" t="e">
            <v>#N/A</v>
          </cell>
          <cell r="N1657" t="e">
            <v>#N/A</v>
          </cell>
          <cell r="O1657" t="e">
            <v>#N/A</v>
          </cell>
          <cell r="P1657" t="e">
            <v>#N/A</v>
          </cell>
          <cell r="Q1657">
            <v>271.66666666666669</v>
          </cell>
          <cell r="R1657">
            <v>86.089833333333303</v>
          </cell>
          <cell r="S1657">
            <v>0.31689509202453975</v>
          </cell>
        </row>
        <row r="1658">
          <cell r="D1658" t="str">
            <v>2010Colombia</v>
          </cell>
          <cell r="E1658" t="str">
            <v>Arabica</v>
          </cell>
          <cell r="F1658" t="str">
            <v>P</v>
          </cell>
          <cell r="G1658" t="e">
            <v>#N/A</v>
          </cell>
          <cell r="H1658" t="e">
            <v>#N/A</v>
          </cell>
          <cell r="I1658" t="e">
            <v>#N/A</v>
          </cell>
          <cell r="J1658" t="e">
            <v>#N/A</v>
          </cell>
          <cell r="K1658" t="e">
            <v>#N/A</v>
          </cell>
          <cell r="L1658" t="e">
            <v>#N/A</v>
          </cell>
          <cell r="M1658" t="e">
            <v>#N/A</v>
          </cell>
          <cell r="N1658" t="e">
            <v>#N/A</v>
          </cell>
          <cell r="O1658" t="e">
            <v>#N/A</v>
          </cell>
          <cell r="P1658" t="e">
            <v>#N/A</v>
          </cell>
          <cell r="Q1658">
            <v>6029.755000000001</v>
          </cell>
          <cell r="R1658">
            <v>1898.56963600842</v>
          </cell>
          <cell r="S1658">
            <v>0.3148667957501457</v>
          </cell>
        </row>
        <row r="1659">
          <cell r="D1659" t="str">
            <v>2010Guatemala</v>
          </cell>
          <cell r="E1659" t="str">
            <v>Arabica</v>
          </cell>
          <cell r="F1659" t="str">
            <v>G</v>
          </cell>
          <cell r="G1659" t="e">
            <v>#N/A</v>
          </cell>
          <cell r="H1659" t="e">
            <v>#N/A</v>
          </cell>
          <cell r="I1659" t="e">
            <v>#N/A</v>
          </cell>
          <cell r="J1659" t="e">
            <v>#N/A</v>
          </cell>
          <cell r="K1659" t="e">
            <v>#N/A</v>
          </cell>
          <cell r="L1659" t="e">
            <v>#N/A</v>
          </cell>
          <cell r="M1659" t="e">
            <v>#N/A</v>
          </cell>
          <cell r="N1659" t="e">
            <v>#N/A</v>
          </cell>
          <cell r="O1659" t="e">
            <v>#N/A</v>
          </cell>
          <cell r="P1659" t="e">
            <v>#N/A</v>
          </cell>
          <cell r="Q1659">
            <v>25.759166666666662</v>
          </cell>
          <cell r="R1659">
            <v>8.0577708333333309</v>
          </cell>
          <cell r="S1659">
            <v>0.31281178221345146</v>
          </cell>
        </row>
        <row r="1660">
          <cell r="D1660" t="str">
            <v>1976Kenya</v>
          </cell>
          <cell r="E1660" t="str">
            <v>Arabica</v>
          </cell>
          <cell r="F1660" t="str">
            <v>G</v>
          </cell>
          <cell r="G1660" t="e">
            <v>#N/A</v>
          </cell>
          <cell r="H1660" t="e">
            <v>#N/A</v>
          </cell>
          <cell r="I1660" t="e">
            <v>#N/A</v>
          </cell>
          <cell r="J1660" t="e">
            <v>#N/A</v>
          </cell>
          <cell r="K1660" t="e">
            <v>#N/A</v>
          </cell>
          <cell r="L1660" t="e">
            <v>#N/A</v>
          </cell>
          <cell r="M1660" t="e">
            <v>#N/A</v>
          </cell>
          <cell r="N1660" t="e">
            <v>#N/A</v>
          </cell>
          <cell r="O1660" t="e">
            <v>#N/A</v>
          </cell>
          <cell r="P1660" t="e">
            <v>#N/A</v>
          </cell>
          <cell r="Q1660">
            <v>26.76</v>
          </cell>
          <cell r="R1660">
            <v>8.3671449991666709</v>
          </cell>
          <cell r="S1660">
            <v>0.31267357993896377</v>
          </cell>
        </row>
        <row r="1661">
          <cell r="D1661" t="str">
            <v>2008Ecuador</v>
          </cell>
          <cell r="E1661" t="str">
            <v>Arabica</v>
          </cell>
          <cell r="F1661" t="str">
            <v>G</v>
          </cell>
          <cell r="G1661" t="e">
            <v>#N/A</v>
          </cell>
          <cell r="H1661" t="e">
            <v>#N/A</v>
          </cell>
          <cell r="I1661" t="e">
            <v>#N/A</v>
          </cell>
          <cell r="J1661" t="e">
            <v>#N/A</v>
          </cell>
          <cell r="K1661" t="e">
            <v>#N/A</v>
          </cell>
          <cell r="L1661" t="e">
            <v>#N/A</v>
          </cell>
          <cell r="M1661" t="e">
            <v>#N/A</v>
          </cell>
          <cell r="N1661" t="e">
            <v>#N/A</v>
          </cell>
          <cell r="O1661" t="e">
            <v>#N/A</v>
          </cell>
          <cell r="P1661" t="e">
            <v>#N/A</v>
          </cell>
          <cell r="Q1661">
            <v>3.2050000000000001</v>
          </cell>
          <cell r="R1661">
            <v>1</v>
          </cell>
          <cell r="S1661">
            <v>0.31201248049921998</v>
          </cell>
        </row>
        <row r="1662">
          <cell r="D1662" t="str">
            <v>2011Ethiopia, The Federal Dem. Rep. of</v>
          </cell>
          <cell r="E1662" t="str">
            <v>Arabica</v>
          </cell>
          <cell r="F1662" t="str">
            <v>G</v>
          </cell>
          <cell r="G1662" t="e">
            <v>#N/A</v>
          </cell>
          <cell r="H1662" t="e">
            <v>#N/A</v>
          </cell>
          <cell r="I1662" t="e">
            <v>#N/A</v>
          </cell>
          <cell r="J1662" t="e">
            <v>#N/A</v>
          </cell>
          <cell r="K1662" t="e">
            <v>#N/A</v>
          </cell>
          <cell r="L1662" t="e">
            <v>#N/A</v>
          </cell>
          <cell r="M1662" t="e">
            <v>#N/A</v>
          </cell>
          <cell r="N1662" t="e">
            <v>#N/A</v>
          </cell>
          <cell r="O1662" t="e">
            <v>#N/A</v>
          </cell>
          <cell r="P1662" t="e">
            <v>#N/A</v>
          </cell>
          <cell r="Q1662">
            <v>54.165833333333332</v>
          </cell>
          <cell r="R1662">
            <v>16.8992257595275</v>
          </cell>
          <cell r="S1662">
            <v>0.31199050618367974</v>
          </cell>
        </row>
        <row r="1663">
          <cell r="D1663" t="str">
            <v>1997Brazil</v>
          </cell>
          <cell r="E1663" t="str">
            <v>Arabica</v>
          </cell>
          <cell r="F1663" t="str">
            <v>G</v>
          </cell>
          <cell r="G1663" t="e">
            <v>#N/A</v>
          </cell>
          <cell r="H1663" t="e">
            <v>#N/A</v>
          </cell>
          <cell r="I1663" t="e">
            <v>#N/A</v>
          </cell>
          <cell r="J1663" t="e">
            <v>#N/A</v>
          </cell>
          <cell r="K1663" t="e">
            <v>#N/A</v>
          </cell>
          <cell r="L1663" t="e">
            <v>#N/A</v>
          </cell>
          <cell r="M1663" t="e">
            <v>#N/A</v>
          </cell>
          <cell r="N1663" t="e">
            <v>#N/A</v>
          </cell>
          <cell r="O1663" t="e">
            <v>#N/A</v>
          </cell>
          <cell r="P1663" t="e">
            <v>#N/A</v>
          </cell>
          <cell r="Q1663">
            <v>3.4649999999999999</v>
          </cell>
          <cell r="R1663">
            <v>1.07799166666667</v>
          </cell>
          <cell r="S1663">
            <v>0.31110870610870711</v>
          </cell>
        </row>
        <row r="1664">
          <cell r="D1664" t="str">
            <v>2015Costa Rica</v>
          </cell>
          <cell r="E1664" t="str">
            <v>Arabica</v>
          </cell>
          <cell r="F1664" t="str">
            <v>G</v>
          </cell>
          <cell r="G1664">
            <v>7.7572727272727269</v>
          </cell>
          <cell r="H1664">
            <v>7.5283333333333333</v>
          </cell>
          <cell r="I1664">
            <v>7.5425000000000004</v>
          </cell>
          <cell r="J1664">
            <v>7.5150000000000006</v>
          </cell>
          <cell r="K1664">
            <v>7.4016666666666664</v>
          </cell>
          <cell r="L1664">
            <v>7.6125000000000007</v>
          </cell>
          <cell r="M1664">
            <v>9.7225000000000001</v>
          </cell>
          <cell r="N1664">
            <v>10</v>
          </cell>
          <cell r="O1664">
            <v>10</v>
          </cell>
          <cell r="P1664">
            <v>7.6883333333333335</v>
          </cell>
          <cell r="Q1664">
            <v>1722.5025000000003</v>
          </cell>
          <cell r="R1664">
            <v>534.56576996927799</v>
          </cell>
          <cell r="S1664">
            <v>0.31034252198140666</v>
          </cell>
        </row>
        <row r="1665">
          <cell r="D1665" t="str">
            <v>1980Kenya</v>
          </cell>
          <cell r="E1665" t="str">
            <v>Arabica</v>
          </cell>
          <cell r="F1665" t="str">
            <v>G</v>
          </cell>
          <cell r="G1665" t="e">
            <v>#N/A</v>
          </cell>
          <cell r="H1665" t="e">
            <v>#N/A</v>
          </cell>
          <cell r="I1665" t="e">
            <v>#N/A</v>
          </cell>
          <cell r="J1665" t="e">
            <v>#N/A</v>
          </cell>
          <cell r="K1665" t="e">
            <v>#N/A</v>
          </cell>
          <cell r="L1665" t="e">
            <v>#N/A</v>
          </cell>
          <cell r="M1665" t="e">
            <v>#N/A</v>
          </cell>
          <cell r="N1665" t="e">
            <v>#N/A</v>
          </cell>
          <cell r="O1665" t="e">
            <v>#N/A</v>
          </cell>
          <cell r="P1665" t="e">
            <v>#N/A</v>
          </cell>
          <cell r="Q1665">
            <v>23.944999999999997</v>
          </cell>
          <cell r="R1665">
            <v>7.4201874989999999</v>
          </cell>
          <cell r="S1665">
            <v>0.30988463140530387</v>
          </cell>
        </row>
        <row r="1666">
          <cell r="D1666" t="str">
            <v>2011Uganda</v>
          </cell>
          <cell r="E1666" t="str">
            <v>Arabica</v>
          </cell>
          <cell r="F1666" t="str">
            <v>G</v>
          </cell>
          <cell r="G1666" t="e">
            <v>#N/A</v>
          </cell>
          <cell r="H1666" t="e">
            <v>#N/A</v>
          </cell>
          <cell r="I1666" t="e">
            <v>#N/A</v>
          </cell>
          <cell r="J1666" t="e">
            <v>#N/A</v>
          </cell>
          <cell r="K1666" t="e">
            <v>#N/A</v>
          </cell>
          <cell r="L1666" t="e">
            <v>#N/A</v>
          </cell>
          <cell r="M1666" t="e">
            <v>#N/A</v>
          </cell>
          <cell r="N1666" t="e">
            <v>#N/A</v>
          </cell>
          <cell r="O1666" t="e">
            <v>#N/A</v>
          </cell>
          <cell r="P1666" t="e">
            <v>#N/A</v>
          </cell>
          <cell r="Q1666">
            <v>8150</v>
          </cell>
          <cell r="R1666">
            <v>2522.8020325226398</v>
          </cell>
          <cell r="S1666">
            <v>0.30954626165921961</v>
          </cell>
        </row>
        <row r="1667">
          <cell r="D1667" t="str">
            <v>1988Madagascar, Rep. of</v>
          </cell>
          <cell r="E1667" t="str">
            <v>Robusta</v>
          </cell>
          <cell r="F1667" t="str">
            <v>G</v>
          </cell>
          <cell r="G1667" t="e">
            <v>#N/A</v>
          </cell>
          <cell r="H1667" t="e">
            <v>#N/A</v>
          </cell>
          <cell r="I1667" t="e">
            <v>#N/A</v>
          </cell>
          <cell r="J1667" t="e">
            <v>#N/A</v>
          </cell>
          <cell r="K1667" t="e">
            <v>#N/A</v>
          </cell>
          <cell r="L1667" t="e">
            <v>#N/A</v>
          </cell>
          <cell r="M1667" t="e">
            <v>#N/A</v>
          </cell>
          <cell r="N1667" t="e">
            <v>#N/A</v>
          </cell>
          <cell r="O1667" t="e">
            <v>#N/A</v>
          </cell>
          <cell r="P1667" t="e">
            <v>#N/A</v>
          </cell>
          <cell r="Q1667">
            <v>912.5</v>
          </cell>
          <cell r="R1667">
            <v>281.421333333333</v>
          </cell>
          <cell r="S1667">
            <v>0.30840694063926904</v>
          </cell>
        </row>
        <row r="1668">
          <cell r="D1668" t="str">
            <v>2009Ecuador</v>
          </cell>
          <cell r="E1668" t="str">
            <v>Arabica</v>
          </cell>
          <cell r="F1668" t="str">
            <v>G</v>
          </cell>
          <cell r="G1668" t="e">
            <v>#N/A</v>
          </cell>
          <cell r="H1668" t="e">
            <v>#N/A</v>
          </cell>
          <cell r="I1668" t="e">
            <v>#N/A</v>
          </cell>
          <cell r="J1668" t="e">
            <v>#N/A</v>
          </cell>
          <cell r="K1668" t="e">
            <v>#N/A</v>
          </cell>
          <cell r="L1668" t="e">
            <v>#N/A</v>
          </cell>
          <cell r="M1668" t="e">
            <v>#N/A</v>
          </cell>
          <cell r="N1668" t="e">
            <v>#N/A</v>
          </cell>
          <cell r="O1668" t="e">
            <v>#N/A</v>
          </cell>
          <cell r="P1668" t="e">
            <v>#N/A</v>
          </cell>
          <cell r="Q1668">
            <v>3.2516666666666674</v>
          </cell>
          <cell r="R1668">
            <v>1</v>
          </cell>
          <cell r="S1668">
            <v>0.30753459764223467</v>
          </cell>
        </row>
        <row r="1669">
          <cell r="D1669" t="str">
            <v>2012Dominican Rep.</v>
          </cell>
          <cell r="E1669" t="str">
            <v>Arabica</v>
          </cell>
          <cell r="F1669" t="str">
            <v>G</v>
          </cell>
          <cell r="G1669" t="e">
            <v>#N/A</v>
          </cell>
          <cell r="H1669" t="e">
            <v>#N/A</v>
          </cell>
          <cell r="I1669" t="e">
            <v>#N/A</v>
          </cell>
          <cell r="J1669" t="e">
            <v>#N/A</v>
          </cell>
          <cell r="K1669" t="e">
            <v>#N/A</v>
          </cell>
          <cell r="L1669" t="e">
            <v>#N/A</v>
          </cell>
          <cell r="M1669" t="e">
            <v>#N/A</v>
          </cell>
          <cell r="N1669" t="e">
            <v>#N/A</v>
          </cell>
          <cell r="O1669" t="e">
            <v>#N/A</v>
          </cell>
          <cell r="P1669" t="e">
            <v>#N/A</v>
          </cell>
          <cell r="Q1669">
            <v>128.43416666666667</v>
          </cell>
          <cell r="R1669">
            <v>39.320300843225802</v>
          </cell>
          <cell r="S1669">
            <v>0.30615140708839783</v>
          </cell>
        </row>
        <row r="1670">
          <cell r="D1670" t="str">
            <v>1974Madagascar, Rep. of</v>
          </cell>
          <cell r="E1670" t="str">
            <v>Robusta</v>
          </cell>
          <cell r="F1670" t="str">
            <v>G</v>
          </cell>
          <cell r="G1670" t="e">
            <v>#N/A</v>
          </cell>
          <cell r="H1670" t="e">
            <v>#N/A</v>
          </cell>
          <cell r="I1670" t="e">
            <v>#N/A</v>
          </cell>
          <cell r="J1670" t="e">
            <v>#N/A</v>
          </cell>
          <cell r="K1670" t="e">
            <v>#N/A</v>
          </cell>
          <cell r="L1670" t="e">
            <v>#N/A</v>
          </cell>
          <cell r="M1670" t="e">
            <v>#N/A</v>
          </cell>
          <cell r="N1670" t="e">
            <v>#N/A</v>
          </cell>
          <cell r="O1670" t="e">
            <v>#N/A</v>
          </cell>
          <cell r="P1670" t="e">
            <v>#N/A</v>
          </cell>
          <cell r="Q1670">
            <v>157.5</v>
          </cell>
          <cell r="R1670">
            <v>48.140749999999997</v>
          </cell>
          <cell r="S1670">
            <v>0.30565555555555551</v>
          </cell>
        </row>
        <row r="1671">
          <cell r="D1671" t="str">
            <v>1994Papua New Guinea</v>
          </cell>
          <cell r="E1671" t="str">
            <v>Arabica</v>
          </cell>
          <cell r="F1671" t="str">
            <v>G</v>
          </cell>
          <cell r="G1671" t="e">
            <v>#N/A</v>
          </cell>
          <cell r="H1671" t="e">
            <v>#N/A</v>
          </cell>
          <cell r="I1671" t="e">
            <v>#N/A</v>
          </cell>
          <cell r="J1671" t="e">
            <v>#N/A</v>
          </cell>
          <cell r="K1671" t="e">
            <v>#N/A</v>
          </cell>
          <cell r="L1671" t="e">
            <v>#N/A</v>
          </cell>
          <cell r="M1671" t="e">
            <v>#N/A</v>
          </cell>
          <cell r="N1671" t="e">
            <v>#N/A</v>
          </cell>
          <cell r="O1671" t="e">
            <v>#N/A</v>
          </cell>
          <cell r="P1671" t="e">
            <v>#N/A</v>
          </cell>
          <cell r="Q1671">
            <v>3.3250000000000006</v>
          </cell>
          <cell r="R1671">
            <v>1.0113399999999999</v>
          </cell>
          <cell r="S1671">
            <v>0.30416240601503752</v>
          </cell>
        </row>
        <row r="1672">
          <cell r="D1672" t="str">
            <v>2010India</v>
          </cell>
          <cell r="E1672" t="str">
            <v>Arabica</v>
          </cell>
          <cell r="F1672" t="str">
            <v>G</v>
          </cell>
          <cell r="G1672" t="e">
            <v>#N/A</v>
          </cell>
          <cell r="H1672" t="e">
            <v>#N/A</v>
          </cell>
          <cell r="I1672" t="e">
            <v>#N/A</v>
          </cell>
          <cell r="J1672" t="e">
            <v>#N/A</v>
          </cell>
          <cell r="K1672" t="e">
            <v>#N/A</v>
          </cell>
          <cell r="L1672" t="e">
            <v>#N/A</v>
          </cell>
          <cell r="M1672" t="e">
            <v>#N/A</v>
          </cell>
          <cell r="N1672" t="e">
            <v>#N/A</v>
          </cell>
          <cell r="O1672" t="e">
            <v>#N/A</v>
          </cell>
          <cell r="P1672" t="e">
            <v>#N/A</v>
          </cell>
          <cell r="Q1672">
            <v>152.20500000000001</v>
          </cell>
          <cell r="R1672">
            <v>45.725812121212101</v>
          </cell>
          <cell r="S1672">
            <v>0.30042253619271442</v>
          </cell>
        </row>
        <row r="1673">
          <cell r="D1673" t="str">
            <v>2012Brazil</v>
          </cell>
          <cell r="E1673" t="str">
            <v>Arabica</v>
          </cell>
          <cell r="F1673" t="str">
            <v>G</v>
          </cell>
          <cell r="G1673">
            <v>7.6249999999999982</v>
          </cell>
          <cell r="H1673">
            <v>7.6</v>
          </cell>
          <cell r="I1673">
            <v>7.4084999999999992</v>
          </cell>
          <cell r="J1673">
            <v>7.5004999999999979</v>
          </cell>
          <cell r="K1673">
            <v>7.508</v>
          </cell>
          <cell r="L1673">
            <v>7.5129999999999999</v>
          </cell>
          <cell r="M1673">
            <v>9.9664999999999999</v>
          </cell>
          <cell r="N1673">
            <v>9.9664999999999999</v>
          </cell>
          <cell r="O1673">
            <v>9.9664999999999999</v>
          </cell>
          <cell r="P1673">
            <v>7.4970000000000017</v>
          </cell>
          <cell r="Q1673">
            <v>6.501666666666666</v>
          </cell>
          <cell r="R1673">
            <v>1.9530686111248701</v>
          </cell>
          <cell r="S1673">
            <v>0.30039506964237944</v>
          </cell>
        </row>
        <row r="1674">
          <cell r="D1674" t="str">
            <v>1994Kenya</v>
          </cell>
          <cell r="E1674" t="str">
            <v>Arabica</v>
          </cell>
          <cell r="F1674" t="str">
            <v>G</v>
          </cell>
          <cell r="G1674" t="e">
            <v>#N/A</v>
          </cell>
          <cell r="H1674" t="e">
            <v>#N/A</v>
          </cell>
          <cell r="I1674" t="e">
            <v>#N/A</v>
          </cell>
          <cell r="J1674" t="e">
            <v>#N/A</v>
          </cell>
          <cell r="K1674" t="e">
            <v>#N/A</v>
          </cell>
          <cell r="L1674" t="e">
            <v>#N/A</v>
          </cell>
          <cell r="M1674" t="e">
            <v>#N/A</v>
          </cell>
          <cell r="N1674" t="e">
            <v>#N/A</v>
          </cell>
          <cell r="O1674" t="e">
            <v>#N/A</v>
          </cell>
          <cell r="P1674" t="e">
            <v>#N/A</v>
          </cell>
          <cell r="Q1674">
            <v>186.92333333333332</v>
          </cell>
          <cell r="R1674">
            <v>56.050575000000002</v>
          </cell>
          <cell r="S1674">
            <v>0.29985863188116346</v>
          </cell>
        </row>
        <row r="1675">
          <cell r="D1675" t="str">
            <v>2014Guatemala</v>
          </cell>
          <cell r="E1675" t="str">
            <v>Arabica</v>
          </cell>
          <cell r="F1675" t="str">
            <v>G</v>
          </cell>
          <cell r="G1675">
            <v>7.5670967741935486</v>
          </cell>
          <cell r="H1675">
            <v>7.5196774193548359</v>
          </cell>
          <cell r="I1675">
            <v>7.2638709677419353</v>
          </cell>
          <cell r="J1675">
            <v>7.6183870967741942</v>
          </cell>
          <cell r="K1675">
            <v>7.4490322580645136</v>
          </cell>
          <cell r="L1675">
            <v>7.4822580645161256</v>
          </cell>
          <cell r="M1675">
            <v>9.8706451612903212</v>
          </cell>
          <cell r="N1675">
            <v>9.9351612903225792</v>
          </cell>
          <cell r="O1675">
            <v>9.9567741935483856</v>
          </cell>
          <cell r="P1675">
            <v>7.4009677419354833</v>
          </cell>
          <cell r="Q1675">
            <v>26.098333333333333</v>
          </cell>
          <cell r="R1675">
            <v>7.7322333333333297</v>
          </cell>
          <cell r="S1675">
            <v>0.29627306980011481</v>
          </cell>
        </row>
        <row r="1676">
          <cell r="D1676" t="str">
            <v>1997Papua New Guinea</v>
          </cell>
          <cell r="E1676" t="str">
            <v>Arabica</v>
          </cell>
          <cell r="F1676" t="str">
            <v>G</v>
          </cell>
          <cell r="G1676" t="e">
            <v>#N/A</v>
          </cell>
          <cell r="H1676" t="e">
            <v>#N/A</v>
          </cell>
          <cell r="I1676" t="e">
            <v>#N/A</v>
          </cell>
          <cell r="J1676" t="e">
            <v>#N/A</v>
          </cell>
          <cell r="K1676" t="e">
            <v>#N/A</v>
          </cell>
          <cell r="L1676" t="e">
            <v>#N/A</v>
          </cell>
          <cell r="M1676" t="e">
            <v>#N/A</v>
          </cell>
          <cell r="N1676" t="e">
            <v>#N/A</v>
          </cell>
          <cell r="O1676" t="e">
            <v>#N/A</v>
          </cell>
          <cell r="P1676" t="e">
            <v>#N/A</v>
          </cell>
          <cell r="Q1676">
            <v>4.8691666666666658</v>
          </cell>
          <cell r="R1676">
            <v>1.43797166666667</v>
          </cell>
          <cell r="S1676">
            <v>0.29532192366934867</v>
          </cell>
        </row>
        <row r="1677">
          <cell r="D1677" t="str">
            <v>1978Kenya</v>
          </cell>
          <cell r="E1677" t="str">
            <v>Arabica</v>
          </cell>
          <cell r="F1677" t="str">
            <v>G</v>
          </cell>
          <cell r="G1677" t="e">
            <v>#N/A</v>
          </cell>
          <cell r="H1677" t="e">
            <v>#N/A</v>
          </cell>
          <cell r="I1677" t="e">
            <v>#N/A</v>
          </cell>
          <cell r="J1677" t="e">
            <v>#N/A</v>
          </cell>
          <cell r="K1677" t="e">
            <v>#N/A</v>
          </cell>
          <cell r="L1677" t="e">
            <v>#N/A</v>
          </cell>
          <cell r="M1677" t="e">
            <v>#N/A</v>
          </cell>
          <cell r="N1677" t="e">
            <v>#N/A</v>
          </cell>
          <cell r="O1677" t="e">
            <v>#N/A</v>
          </cell>
          <cell r="P1677" t="e">
            <v>#N/A</v>
          </cell>
          <cell r="Q1677">
            <v>26.195000000000004</v>
          </cell>
          <cell r="R1677">
            <v>7.7293833323333301</v>
          </cell>
          <cell r="S1677">
            <v>0.29507094225361058</v>
          </cell>
        </row>
        <row r="1678">
          <cell r="D1678" t="str">
            <v>2018Dominican Rep.</v>
          </cell>
          <cell r="E1678" t="str">
            <v>Arabica</v>
          </cell>
          <cell r="F1678" t="str">
            <v>G</v>
          </cell>
          <cell r="G1678" t="e">
            <v>#N/A</v>
          </cell>
          <cell r="H1678" t="e">
            <v>#N/A</v>
          </cell>
          <cell r="I1678" t="e">
            <v>#N/A</v>
          </cell>
          <cell r="J1678" t="e">
            <v>#N/A</v>
          </cell>
          <cell r="K1678" t="e">
            <v>#N/A</v>
          </cell>
          <cell r="L1678" t="e">
            <v>#N/A</v>
          </cell>
          <cell r="M1678" t="e">
            <v>#N/A</v>
          </cell>
          <cell r="N1678" t="e">
            <v>#N/A</v>
          </cell>
          <cell r="O1678" t="e">
            <v>#N/A</v>
          </cell>
          <cell r="P1678" t="e">
            <v>#N/A</v>
          </cell>
          <cell r="Q1678">
            <v>167.99999999999997</v>
          </cell>
          <cell r="R1678">
            <v>49.509992857142898</v>
          </cell>
          <cell r="S1678">
            <v>0.29470233843537447</v>
          </cell>
        </row>
        <row r="1679">
          <cell r="D1679" t="str">
            <v>2001El Salvador</v>
          </cell>
          <cell r="E1679" t="str">
            <v>Arabica</v>
          </cell>
          <cell r="F1679" t="str">
            <v>G</v>
          </cell>
          <cell r="G1679" t="e">
            <v>#N/A</v>
          </cell>
          <cell r="H1679" t="e">
            <v>#N/A</v>
          </cell>
          <cell r="I1679" t="e">
            <v>#N/A</v>
          </cell>
          <cell r="J1679" t="e">
            <v>#N/A</v>
          </cell>
          <cell r="K1679" t="e">
            <v>#N/A</v>
          </cell>
          <cell r="L1679" t="e">
            <v>#N/A</v>
          </cell>
          <cell r="M1679" t="e">
            <v>#N/A</v>
          </cell>
          <cell r="N1679" t="e">
            <v>#N/A</v>
          </cell>
          <cell r="O1679" t="e">
            <v>#N/A</v>
          </cell>
          <cell r="P1679" t="e">
            <v>#N/A</v>
          </cell>
          <cell r="Q1679">
            <v>3.4091666666666671</v>
          </cell>
          <cell r="R1679">
            <v>1</v>
          </cell>
          <cell r="S1679">
            <v>0.2933268149596675</v>
          </cell>
        </row>
        <row r="1680">
          <cell r="D1680" t="str">
            <v>1985Trinidad and Tobago</v>
          </cell>
          <cell r="E1680" t="str">
            <v>Robusta</v>
          </cell>
          <cell r="F1680" t="str">
            <v>G</v>
          </cell>
          <cell r="G1680" t="e">
            <v>#N/A</v>
          </cell>
          <cell r="H1680" t="e">
            <v>#N/A</v>
          </cell>
          <cell r="I1680" t="e">
            <v>#N/A</v>
          </cell>
          <cell r="J1680" t="e">
            <v>#N/A</v>
          </cell>
          <cell r="K1680" t="e">
            <v>#N/A</v>
          </cell>
          <cell r="L1680" t="e">
            <v>#N/A</v>
          </cell>
          <cell r="M1680" t="e">
            <v>#N/A</v>
          </cell>
          <cell r="N1680" t="e">
            <v>#N/A</v>
          </cell>
          <cell r="O1680" t="e">
            <v>#N/A</v>
          </cell>
          <cell r="P1680" t="e">
            <v>#N/A</v>
          </cell>
          <cell r="Q1680">
            <v>8.44</v>
          </cell>
          <cell r="R1680">
            <v>2.4500000000000002</v>
          </cell>
          <cell r="S1680">
            <v>0.29028436018957349</v>
          </cell>
        </row>
        <row r="1681">
          <cell r="D1681" t="str">
            <v>2000Madagascar, Rep. of</v>
          </cell>
          <cell r="E1681" t="str">
            <v>Arabica</v>
          </cell>
          <cell r="F1681" t="str">
            <v>G</v>
          </cell>
          <cell r="G1681" t="e">
            <v>#N/A</v>
          </cell>
          <cell r="H1681" t="e">
            <v>#N/A</v>
          </cell>
          <cell r="I1681" t="e">
            <v>#N/A</v>
          </cell>
          <cell r="J1681" t="e">
            <v>#N/A</v>
          </cell>
          <cell r="K1681" t="e">
            <v>#N/A</v>
          </cell>
          <cell r="L1681" t="e">
            <v>#N/A</v>
          </cell>
          <cell r="M1681" t="e">
            <v>#N/A</v>
          </cell>
          <cell r="N1681" t="e">
            <v>#N/A</v>
          </cell>
          <cell r="O1681" t="e">
            <v>#N/A</v>
          </cell>
          <cell r="P1681" t="e">
            <v>#N/A</v>
          </cell>
          <cell r="Q1681">
            <v>4666.666666666667</v>
          </cell>
          <cell r="R1681">
            <v>1353.49616666667</v>
          </cell>
          <cell r="S1681">
            <v>0.29003489285714357</v>
          </cell>
        </row>
        <row r="1682">
          <cell r="D1682" t="str">
            <v>2015India</v>
          </cell>
          <cell r="E1682" t="str">
            <v>Arabica</v>
          </cell>
          <cell r="F1682" t="str">
            <v>G</v>
          </cell>
          <cell r="G1682" t="e">
            <v>#N/A</v>
          </cell>
          <cell r="H1682" t="e">
            <v>#N/A</v>
          </cell>
          <cell r="I1682" t="e">
            <v>#N/A</v>
          </cell>
          <cell r="J1682" t="e">
            <v>#N/A</v>
          </cell>
          <cell r="K1682" t="e">
            <v>#N/A</v>
          </cell>
          <cell r="L1682" t="e">
            <v>#N/A</v>
          </cell>
          <cell r="M1682" t="e">
            <v>#N/A</v>
          </cell>
          <cell r="N1682" t="e">
            <v>#N/A</v>
          </cell>
          <cell r="O1682" t="e">
            <v>#N/A</v>
          </cell>
          <cell r="P1682" t="e">
            <v>#N/A</v>
          </cell>
          <cell r="Q1682">
            <v>221.52166666666665</v>
          </cell>
          <cell r="R1682">
            <v>64.151944463278596</v>
          </cell>
          <cell r="S1682">
            <v>0.28959670369314633</v>
          </cell>
        </row>
        <row r="1683">
          <cell r="D1683" t="str">
            <v>1977Thailand</v>
          </cell>
          <cell r="E1683" t="str">
            <v>Robusta</v>
          </cell>
          <cell r="F1683" t="str">
            <v>G</v>
          </cell>
          <cell r="G1683" t="e">
            <v>#N/A</v>
          </cell>
          <cell r="H1683" t="e">
            <v>#N/A</v>
          </cell>
          <cell r="I1683" t="e">
            <v>#N/A</v>
          </cell>
          <cell r="J1683" t="e">
            <v>#N/A</v>
          </cell>
          <cell r="K1683" t="e">
            <v>#N/A</v>
          </cell>
          <cell r="L1683" t="e">
            <v>#N/A</v>
          </cell>
          <cell r="M1683" t="e">
            <v>#N/A</v>
          </cell>
          <cell r="N1683" t="e">
            <v>#N/A</v>
          </cell>
          <cell r="O1683" t="e">
            <v>#N/A</v>
          </cell>
          <cell r="P1683" t="e">
            <v>#N/A</v>
          </cell>
          <cell r="Q1683">
            <v>70.732500000000016</v>
          </cell>
          <cell r="R1683">
            <v>20.400102923259801</v>
          </cell>
          <cell r="S1683">
            <v>0.2884120160217693</v>
          </cell>
        </row>
        <row r="1684">
          <cell r="D1684" t="str">
            <v>1978Trinidad and Tobago</v>
          </cell>
          <cell r="E1684" t="str">
            <v>Robusta</v>
          </cell>
          <cell r="F1684" t="str">
            <v>G</v>
          </cell>
          <cell r="G1684" t="e">
            <v>#N/A</v>
          </cell>
          <cell r="H1684" t="e">
            <v>#N/A</v>
          </cell>
          <cell r="I1684" t="e">
            <v>#N/A</v>
          </cell>
          <cell r="J1684" t="e">
            <v>#N/A</v>
          </cell>
          <cell r="K1684" t="e">
            <v>#N/A</v>
          </cell>
          <cell r="L1684" t="e">
            <v>#N/A</v>
          </cell>
          <cell r="M1684" t="e">
            <v>#N/A</v>
          </cell>
          <cell r="N1684" t="e">
            <v>#N/A</v>
          </cell>
          <cell r="O1684" t="e">
            <v>#N/A</v>
          </cell>
          <cell r="P1684" t="e">
            <v>#N/A</v>
          </cell>
          <cell r="Q1684">
            <v>8.39</v>
          </cell>
          <cell r="R1684">
            <v>2.3999999989999998</v>
          </cell>
          <cell r="S1684">
            <v>0.28605482705601903</v>
          </cell>
        </row>
        <row r="1685">
          <cell r="D1685" t="str">
            <v>1979Kenya</v>
          </cell>
          <cell r="E1685" t="str">
            <v>Arabica</v>
          </cell>
          <cell r="F1685" t="str">
            <v>G</v>
          </cell>
          <cell r="G1685" t="e">
            <v>#N/A</v>
          </cell>
          <cell r="H1685" t="e">
            <v>#N/A</v>
          </cell>
          <cell r="I1685" t="e">
            <v>#N/A</v>
          </cell>
          <cell r="J1685" t="e">
            <v>#N/A</v>
          </cell>
          <cell r="K1685" t="e">
            <v>#N/A</v>
          </cell>
          <cell r="L1685" t="e">
            <v>#N/A</v>
          </cell>
          <cell r="M1685" t="e">
            <v>#N/A</v>
          </cell>
          <cell r="N1685" t="e">
            <v>#N/A</v>
          </cell>
          <cell r="O1685" t="e">
            <v>#N/A</v>
          </cell>
          <cell r="P1685" t="e">
            <v>#N/A</v>
          </cell>
          <cell r="Q1685">
            <v>26.154999999999998</v>
          </cell>
          <cell r="R1685">
            <v>7.4753091656666699</v>
          </cell>
          <cell r="S1685">
            <v>0.28580803539157601</v>
          </cell>
        </row>
        <row r="1686">
          <cell r="D1686" t="str">
            <v>1987Madagascar, Rep. of</v>
          </cell>
          <cell r="E1686" t="str">
            <v>Robusta</v>
          </cell>
          <cell r="F1686" t="str">
            <v>G</v>
          </cell>
          <cell r="G1686" t="e">
            <v>#N/A</v>
          </cell>
          <cell r="H1686" t="e">
            <v>#N/A</v>
          </cell>
          <cell r="I1686" t="e">
            <v>#N/A</v>
          </cell>
          <cell r="J1686" t="e">
            <v>#N/A</v>
          </cell>
          <cell r="K1686" t="e">
            <v>#N/A</v>
          </cell>
          <cell r="L1686" t="e">
            <v>#N/A</v>
          </cell>
          <cell r="M1686" t="e">
            <v>#N/A</v>
          </cell>
          <cell r="N1686" t="e">
            <v>#N/A</v>
          </cell>
          <cell r="O1686" t="e">
            <v>#N/A</v>
          </cell>
          <cell r="P1686" t="e">
            <v>#N/A</v>
          </cell>
          <cell r="Q1686">
            <v>750</v>
          </cell>
          <cell r="R1686">
            <v>213.84266666666699</v>
          </cell>
          <cell r="S1686">
            <v>0.28512355555555596</v>
          </cell>
        </row>
        <row r="1687">
          <cell r="D1687" t="str">
            <v>1984Trinidad and Tobago</v>
          </cell>
          <cell r="E1687" t="str">
            <v>Robusta</v>
          </cell>
          <cell r="F1687" t="str">
            <v>G</v>
          </cell>
          <cell r="G1687" t="e">
            <v>#N/A</v>
          </cell>
          <cell r="H1687" t="e">
            <v>#N/A</v>
          </cell>
          <cell r="I1687" t="e">
            <v>#N/A</v>
          </cell>
          <cell r="J1687" t="e">
            <v>#N/A</v>
          </cell>
          <cell r="K1687" t="e">
            <v>#N/A</v>
          </cell>
          <cell r="L1687" t="e">
            <v>#N/A</v>
          </cell>
          <cell r="M1687" t="e">
            <v>#N/A</v>
          </cell>
          <cell r="N1687" t="e">
            <v>#N/A</v>
          </cell>
          <cell r="O1687" t="e">
            <v>#N/A</v>
          </cell>
          <cell r="P1687" t="e">
            <v>#N/A</v>
          </cell>
          <cell r="Q1687">
            <v>8.44</v>
          </cell>
          <cell r="R1687">
            <v>2.3999999995833301</v>
          </cell>
          <cell r="S1687">
            <v>0.28436018952409126</v>
          </cell>
        </row>
        <row r="1688">
          <cell r="D1688" t="str">
            <v>1981Trinidad and Tobago</v>
          </cell>
          <cell r="E1688" t="str">
            <v>Robusta</v>
          </cell>
          <cell r="F1688" t="str">
            <v>G</v>
          </cell>
          <cell r="G1688" t="e">
            <v>#N/A</v>
          </cell>
          <cell r="H1688" t="e">
            <v>#N/A</v>
          </cell>
          <cell r="I1688" t="e">
            <v>#N/A</v>
          </cell>
          <cell r="J1688" t="e">
            <v>#N/A</v>
          </cell>
          <cell r="K1688" t="e">
            <v>#N/A</v>
          </cell>
          <cell r="L1688" t="e">
            <v>#N/A</v>
          </cell>
          <cell r="M1688" t="e">
            <v>#N/A</v>
          </cell>
          <cell r="N1688" t="e">
            <v>#N/A</v>
          </cell>
          <cell r="O1688" t="e">
            <v>#N/A</v>
          </cell>
          <cell r="P1688" t="e">
            <v>#N/A</v>
          </cell>
          <cell r="Q1688">
            <v>8.44</v>
          </cell>
          <cell r="R1688">
            <v>2.3999999989999998</v>
          </cell>
          <cell r="S1688">
            <v>0.28436018945497632</v>
          </cell>
        </row>
        <row r="1689">
          <cell r="D1689" t="str">
            <v>1982Trinidad and Tobago</v>
          </cell>
          <cell r="E1689" t="str">
            <v>Robusta</v>
          </cell>
          <cell r="F1689" t="str">
            <v>G</v>
          </cell>
          <cell r="G1689" t="e">
            <v>#N/A</v>
          </cell>
          <cell r="H1689" t="e">
            <v>#N/A</v>
          </cell>
          <cell r="I1689" t="e">
            <v>#N/A</v>
          </cell>
          <cell r="J1689" t="e">
            <v>#N/A</v>
          </cell>
          <cell r="K1689" t="e">
            <v>#N/A</v>
          </cell>
          <cell r="L1689" t="e">
            <v>#N/A</v>
          </cell>
          <cell r="M1689" t="e">
            <v>#N/A</v>
          </cell>
          <cell r="N1689" t="e">
            <v>#N/A</v>
          </cell>
          <cell r="O1689" t="e">
            <v>#N/A</v>
          </cell>
          <cell r="P1689" t="e">
            <v>#N/A</v>
          </cell>
          <cell r="Q1689">
            <v>8.44</v>
          </cell>
          <cell r="R1689">
            <v>2.3999999989999998</v>
          </cell>
          <cell r="S1689">
            <v>0.28436018945497632</v>
          </cell>
        </row>
        <row r="1690">
          <cell r="D1690" t="str">
            <v>1983Trinidad and Tobago</v>
          </cell>
          <cell r="E1690" t="str">
            <v>Robusta</v>
          </cell>
          <cell r="F1690" t="str">
            <v>G</v>
          </cell>
          <cell r="G1690" t="e">
            <v>#N/A</v>
          </cell>
          <cell r="H1690" t="e">
            <v>#N/A</v>
          </cell>
          <cell r="I1690" t="e">
            <v>#N/A</v>
          </cell>
          <cell r="J1690" t="e">
            <v>#N/A</v>
          </cell>
          <cell r="K1690" t="e">
            <v>#N/A</v>
          </cell>
          <cell r="L1690" t="e">
            <v>#N/A</v>
          </cell>
          <cell r="M1690" t="e">
            <v>#N/A</v>
          </cell>
          <cell r="N1690" t="e">
            <v>#N/A</v>
          </cell>
          <cell r="O1690" t="e">
            <v>#N/A</v>
          </cell>
          <cell r="P1690" t="e">
            <v>#N/A</v>
          </cell>
          <cell r="Q1690">
            <v>8.44</v>
          </cell>
          <cell r="R1690">
            <v>2.3999999989999998</v>
          </cell>
          <cell r="S1690">
            <v>0.28436018945497632</v>
          </cell>
        </row>
        <row r="1691">
          <cell r="D1691" t="str">
            <v>1976Madagascar, Rep. of</v>
          </cell>
          <cell r="E1691" t="str">
            <v>Robusta</v>
          </cell>
          <cell r="F1691" t="str">
            <v>G</v>
          </cell>
          <cell r="G1691" t="e">
            <v>#N/A</v>
          </cell>
          <cell r="H1691" t="e">
            <v>#N/A</v>
          </cell>
          <cell r="I1691" t="e">
            <v>#N/A</v>
          </cell>
          <cell r="J1691" t="e">
            <v>#N/A</v>
          </cell>
          <cell r="K1691" t="e">
            <v>#N/A</v>
          </cell>
          <cell r="L1691" t="e">
            <v>#N/A</v>
          </cell>
          <cell r="M1691" t="e">
            <v>#N/A</v>
          </cell>
          <cell r="N1691" t="e">
            <v>#N/A</v>
          </cell>
          <cell r="O1691" t="e">
            <v>#N/A</v>
          </cell>
          <cell r="P1691" t="e">
            <v>#N/A</v>
          </cell>
          <cell r="Q1691">
            <v>168.75</v>
          </cell>
          <cell r="R1691">
            <v>47.789916663333301</v>
          </cell>
          <cell r="S1691">
            <v>0.28319950615308626</v>
          </cell>
        </row>
        <row r="1692">
          <cell r="D1692" t="str">
            <v>2012Costa Rica</v>
          </cell>
          <cell r="E1692" t="str">
            <v>Arabica</v>
          </cell>
          <cell r="F1692" t="str">
            <v>G</v>
          </cell>
          <cell r="G1692">
            <v>7.73</v>
          </cell>
          <cell r="H1692">
            <v>7.6650000000000009</v>
          </cell>
          <cell r="I1692">
            <v>7.5625</v>
          </cell>
          <cell r="J1692">
            <v>7.8949999999999996</v>
          </cell>
          <cell r="K1692">
            <v>7.73</v>
          </cell>
          <cell r="L1692">
            <v>7.77</v>
          </cell>
          <cell r="M1692">
            <v>9.8324999999999996</v>
          </cell>
          <cell r="N1692">
            <v>9.8324999999999996</v>
          </cell>
          <cell r="O1692">
            <v>9</v>
          </cell>
          <cell r="P1692">
            <v>7.6675000000000004</v>
          </cell>
          <cell r="Q1692">
            <v>1786.8300000000002</v>
          </cell>
          <cell r="R1692">
            <v>502.90146198156702</v>
          </cell>
          <cell r="S1692">
            <v>0.28144896939360037</v>
          </cell>
        </row>
        <row r="1693">
          <cell r="D1693" t="str">
            <v>2012India</v>
          </cell>
          <cell r="E1693" t="str">
            <v>Arabica</v>
          </cell>
          <cell r="F1693" t="str">
            <v>G</v>
          </cell>
          <cell r="G1693" t="e">
            <v>#N/A</v>
          </cell>
          <cell r="H1693" t="e">
            <v>#N/A</v>
          </cell>
          <cell r="I1693" t="e">
            <v>#N/A</v>
          </cell>
          <cell r="J1693" t="e">
            <v>#N/A</v>
          </cell>
          <cell r="K1693" t="e">
            <v>#N/A</v>
          </cell>
          <cell r="L1693" t="e">
            <v>#N/A</v>
          </cell>
          <cell r="M1693" t="e">
            <v>#N/A</v>
          </cell>
          <cell r="N1693" t="e">
            <v>#N/A</v>
          </cell>
          <cell r="O1693" t="e">
            <v>#N/A</v>
          </cell>
          <cell r="P1693" t="e">
            <v>#N/A</v>
          </cell>
          <cell r="Q1693">
            <v>189.94500000000002</v>
          </cell>
          <cell r="R1693">
            <v>53.437233333333303</v>
          </cell>
          <cell r="S1693">
            <v>0.28133003413268737</v>
          </cell>
        </row>
        <row r="1694">
          <cell r="D1694" t="str">
            <v>1990Madagascar, Rep. of</v>
          </cell>
          <cell r="E1694" t="str">
            <v>Robusta</v>
          </cell>
          <cell r="F1694" t="str">
            <v>G</v>
          </cell>
          <cell r="G1694" t="e">
            <v>#N/A</v>
          </cell>
          <cell r="H1694" t="e">
            <v>#N/A</v>
          </cell>
          <cell r="I1694" t="e">
            <v>#N/A</v>
          </cell>
          <cell r="J1694" t="e">
            <v>#N/A</v>
          </cell>
          <cell r="K1694" t="e">
            <v>#N/A</v>
          </cell>
          <cell r="L1694" t="e">
            <v>#N/A</v>
          </cell>
          <cell r="M1694" t="e">
            <v>#N/A</v>
          </cell>
          <cell r="N1694" t="e">
            <v>#N/A</v>
          </cell>
          <cell r="O1694" t="e">
            <v>#N/A</v>
          </cell>
          <cell r="P1694" t="e">
            <v>#N/A</v>
          </cell>
          <cell r="Q1694">
            <v>1067.5</v>
          </cell>
          <cell r="R1694">
            <v>298.82933333333301</v>
          </cell>
          <cell r="S1694">
            <v>0.27993380171740795</v>
          </cell>
        </row>
        <row r="1695">
          <cell r="D1695" t="str">
            <v>2010Ecuador</v>
          </cell>
          <cell r="E1695" t="str">
            <v>Arabica</v>
          </cell>
          <cell r="F1695" t="str">
            <v>G</v>
          </cell>
          <cell r="G1695" t="e">
            <v>#N/A</v>
          </cell>
          <cell r="H1695" t="e">
            <v>#N/A</v>
          </cell>
          <cell r="I1695" t="e">
            <v>#N/A</v>
          </cell>
          <cell r="J1695" t="e">
            <v>#N/A</v>
          </cell>
          <cell r="K1695" t="e">
            <v>#N/A</v>
          </cell>
          <cell r="L1695" t="e">
            <v>#N/A</v>
          </cell>
          <cell r="M1695" t="e">
            <v>#N/A</v>
          </cell>
          <cell r="N1695" t="e">
            <v>#N/A</v>
          </cell>
          <cell r="O1695" t="e">
            <v>#N/A</v>
          </cell>
          <cell r="P1695" t="e">
            <v>#N/A</v>
          </cell>
          <cell r="Q1695">
            <v>3.5766666666666675</v>
          </cell>
          <cell r="R1695">
            <v>1</v>
          </cell>
          <cell r="S1695">
            <v>0.2795899347623485</v>
          </cell>
        </row>
        <row r="1696">
          <cell r="D1696" t="str">
            <v>1977Madagascar, Rep. of</v>
          </cell>
          <cell r="E1696" t="str">
            <v>Robusta</v>
          </cell>
          <cell r="F1696" t="str">
            <v>G</v>
          </cell>
          <cell r="G1696" t="e">
            <v>#N/A</v>
          </cell>
          <cell r="H1696" t="e">
            <v>#N/A</v>
          </cell>
          <cell r="I1696" t="e">
            <v>#N/A</v>
          </cell>
          <cell r="J1696" t="e">
            <v>#N/A</v>
          </cell>
          <cell r="K1696" t="e">
            <v>#N/A</v>
          </cell>
          <cell r="L1696" t="e">
            <v>#N/A</v>
          </cell>
          <cell r="M1696" t="e">
            <v>#N/A</v>
          </cell>
          <cell r="N1696" t="e">
            <v>#N/A</v>
          </cell>
          <cell r="O1696" t="e">
            <v>#N/A</v>
          </cell>
          <cell r="P1696" t="e">
            <v>#N/A</v>
          </cell>
          <cell r="Q1696">
            <v>177.5</v>
          </cell>
          <cell r="R1696">
            <v>49.135749992500003</v>
          </cell>
          <cell r="S1696">
            <v>0.27682112671830988</v>
          </cell>
        </row>
        <row r="1697">
          <cell r="D1697" t="str">
            <v>1977Dominican Rep.</v>
          </cell>
          <cell r="E1697" t="str">
            <v>Arabica</v>
          </cell>
          <cell r="F1697" t="str">
            <v>G</v>
          </cell>
          <cell r="G1697" t="e">
            <v>#N/A</v>
          </cell>
          <cell r="H1697" t="e">
            <v>#N/A</v>
          </cell>
          <cell r="I1697" t="e">
            <v>#N/A</v>
          </cell>
          <cell r="J1697" t="e">
            <v>#N/A</v>
          </cell>
          <cell r="K1697" t="e">
            <v>#N/A</v>
          </cell>
          <cell r="L1697" t="e">
            <v>#N/A</v>
          </cell>
          <cell r="M1697" t="e">
            <v>#N/A</v>
          </cell>
          <cell r="N1697" t="e">
            <v>#N/A</v>
          </cell>
          <cell r="O1697" t="e">
            <v>#N/A</v>
          </cell>
          <cell r="P1697" t="e">
            <v>#N/A</v>
          </cell>
          <cell r="Q1697">
            <v>3.624166666666667</v>
          </cell>
          <cell r="R1697">
            <v>0.99999999900000003</v>
          </cell>
          <cell r="S1697">
            <v>0.27592549983904346</v>
          </cell>
        </row>
        <row r="1698">
          <cell r="D1698" t="str">
            <v>2012Guatemala</v>
          </cell>
          <cell r="E1698" t="str">
            <v>Arabica</v>
          </cell>
          <cell r="F1698" t="str">
            <v>G</v>
          </cell>
          <cell r="G1698">
            <v>7.4843478260869585</v>
          </cell>
          <cell r="H1698">
            <v>7.3839130434782616</v>
          </cell>
          <cell r="I1698">
            <v>7.2078260869565254</v>
          </cell>
          <cell r="J1698">
            <v>7.5452173913043472</v>
          </cell>
          <cell r="K1698">
            <v>7.4528260869565202</v>
          </cell>
          <cell r="L1698">
            <v>7.463043478260869</v>
          </cell>
          <cell r="M1698">
            <v>9.7391304347826093</v>
          </cell>
          <cell r="N1698">
            <v>9.7099999999999991</v>
          </cell>
          <cell r="O1698">
            <v>9.6663043478260864</v>
          </cell>
          <cell r="P1698">
            <v>7.3393478260869554</v>
          </cell>
          <cell r="Q1698">
            <v>28.71166666666667</v>
          </cell>
          <cell r="R1698">
            <v>7.8336054166666704</v>
          </cell>
          <cell r="S1698">
            <v>0.27283701457015164</v>
          </cell>
        </row>
        <row r="1699">
          <cell r="D1699" t="str">
            <v>1997Ecuador</v>
          </cell>
          <cell r="E1699" t="str">
            <v>Arabica</v>
          </cell>
          <cell r="F1699" t="str">
            <v>G</v>
          </cell>
          <cell r="G1699" t="e">
            <v>#N/A</v>
          </cell>
          <cell r="H1699" t="e">
            <v>#N/A</v>
          </cell>
          <cell r="I1699" t="e">
            <v>#N/A</v>
          </cell>
          <cell r="J1699" t="e">
            <v>#N/A</v>
          </cell>
          <cell r="K1699" t="e">
            <v>#N/A</v>
          </cell>
          <cell r="L1699" t="e">
            <v>#N/A</v>
          </cell>
          <cell r="M1699" t="e">
            <v>#N/A</v>
          </cell>
          <cell r="N1699" t="e">
            <v>#N/A</v>
          </cell>
          <cell r="O1699" t="e">
            <v>#N/A</v>
          </cell>
          <cell r="P1699" t="e">
            <v>#N/A</v>
          </cell>
          <cell r="Q1699">
            <v>14695.448333333334</v>
          </cell>
          <cell r="R1699">
            <v>3998.2666666666701</v>
          </cell>
          <cell r="S1699">
            <v>0.27207517429716638</v>
          </cell>
        </row>
        <row r="1700">
          <cell r="D1700" t="str">
            <v>1982Madagascar, Rep. of</v>
          </cell>
          <cell r="E1700" t="str">
            <v>Robusta</v>
          </cell>
          <cell r="F1700" t="str">
            <v>G</v>
          </cell>
          <cell r="G1700" t="e">
            <v>#N/A</v>
          </cell>
          <cell r="H1700" t="e">
            <v>#N/A</v>
          </cell>
          <cell r="I1700" t="e">
            <v>#N/A</v>
          </cell>
          <cell r="J1700" t="e">
            <v>#N/A</v>
          </cell>
          <cell r="K1700" t="e">
            <v>#N/A</v>
          </cell>
          <cell r="L1700" t="e">
            <v>#N/A</v>
          </cell>
          <cell r="M1700" t="e">
            <v>#N/A</v>
          </cell>
          <cell r="N1700" t="e">
            <v>#N/A</v>
          </cell>
          <cell r="O1700" t="e">
            <v>#N/A</v>
          </cell>
          <cell r="P1700" t="e">
            <v>#N/A</v>
          </cell>
          <cell r="Q1700">
            <v>257.5</v>
          </cell>
          <cell r="R1700">
            <v>69.947166664166701</v>
          </cell>
          <cell r="S1700">
            <v>0.27163948219093864</v>
          </cell>
        </row>
        <row r="1701">
          <cell r="D1701" t="str">
            <v>1986Madagascar, Rep. of</v>
          </cell>
          <cell r="E1701" t="str">
            <v>Robusta</v>
          </cell>
          <cell r="F1701" t="str">
            <v>G</v>
          </cell>
          <cell r="G1701" t="e">
            <v>#N/A</v>
          </cell>
          <cell r="H1701" t="e">
            <v>#N/A</v>
          </cell>
          <cell r="I1701" t="e">
            <v>#N/A</v>
          </cell>
          <cell r="J1701" t="e">
            <v>#N/A</v>
          </cell>
          <cell r="K1701" t="e">
            <v>#N/A</v>
          </cell>
          <cell r="L1701" t="e">
            <v>#N/A</v>
          </cell>
          <cell r="M1701" t="e">
            <v>#N/A</v>
          </cell>
          <cell r="N1701" t="e">
            <v>#N/A</v>
          </cell>
          <cell r="O1701" t="e">
            <v>#N/A</v>
          </cell>
          <cell r="P1701" t="e">
            <v>#N/A</v>
          </cell>
          <cell r="Q1701">
            <v>498.75</v>
          </cell>
          <cell r="R1701">
            <v>135.26816666666701</v>
          </cell>
          <cell r="S1701">
            <v>0.27121436925647524</v>
          </cell>
        </row>
        <row r="1702">
          <cell r="D1702" t="str">
            <v>1995Ecuador</v>
          </cell>
          <cell r="E1702" t="str">
            <v>Arabica</v>
          </cell>
          <cell r="F1702" t="str">
            <v>G</v>
          </cell>
          <cell r="G1702" t="e">
            <v>#N/A</v>
          </cell>
          <cell r="H1702" t="e">
            <v>#N/A</v>
          </cell>
          <cell r="I1702" t="e">
            <v>#N/A</v>
          </cell>
          <cell r="J1702" t="e">
            <v>#N/A</v>
          </cell>
          <cell r="K1702" t="e">
            <v>#N/A</v>
          </cell>
          <cell r="L1702" t="e">
            <v>#N/A</v>
          </cell>
          <cell r="M1702" t="e">
            <v>#N/A</v>
          </cell>
          <cell r="N1702" t="e">
            <v>#N/A</v>
          </cell>
          <cell r="O1702" t="e">
            <v>#N/A</v>
          </cell>
          <cell r="P1702" t="e">
            <v>#N/A</v>
          </cell>
          <cell r="Q1702">
            <v>9505.0499999999993</v>
          </cell>
          <cell r="R1702">
            <v>2564.49416666667</v>
          </cell>
          <cell r="S1702">
            <v>0.26980333261441763</v>
          </cell>
        </row>
        <row r="1703">
          <cell r="D1703" t="str">
            <v>1977Honduras</v>
          </cell>
          <cell r="E1703" t="str">
            <v>Arabica</v>
          </cell>
          <cell r="F1703" t="str">
            <v>G</v>
          </cell>
          <cell r="G1703" t="e">
            <v>#N/A</v>
          </cell>
          <cell r="H1703" t="e">
            <v>#N/A</v>
          </cell>
          <cell r="I1703" t="e">
            <v>#N/A</v>
          </cell>
          <cell r="J1703" t="e">
            <v>#N/A</v>
          </cell>
          <cell r="K1703" t="e">
            <v>#N/A</v>
          </cell>
          <cell r="L1703" t="e">
            <v>#N/A</v>
          </cell>
          <cell r="M1703" t="e">
            <v>#N/A</v>
          </cell>
          <cell r="N1703" t="e">
            <v>#N/A</v>
          </cell>
          <cell r="O1703" t="e">
            <v>#N/A</v>
          </cell>
          <cell r="P1703" t="e">
            <v>#N/A</v>
          </cell>
          <cell r="Q1703">
            <v>7.4458333333333337</v>
          </cell>
          <cell r="R1703">
            <v>2</v>
          </cell>
          <cell r="S1703">
            <v>0.2686066032456631</v>
          </cell>
        </row>
        <row r="1704">
          <cell r="D1704" t="str">
            <v>1997Dominican Rep.</v>
          </cell>
          <cell r="E1704" t="str">
            <v>Arabica</v>
          </cell>
          <cell r="F1704" t="str">
            <v>G</v>
          </cell>
          <cell r="G1704" t="e">
            <v>#N/A</v>
          </cell>
          <cell r="H1704" t="e">
            <v>#N/A</v>
          </cell>
          <cell r="I1704" t="e">
            <v>#N/A</v>
          </cell>
          <cell r="J1704" t="e">
            <v>#N/A</v>
          </cell>
          <cell r="K1704" t="e">
            <v>#N/A</v>
          </cell>
          <cell r="L1704" t="e">
            <v>#N/A</v>
          </cell>
          <cell r="M1704" t="e">
            <v>#N/A</v>
          </cell>
          <cell r="N1704" t="e">
            <v>#N/A</v>
          </cell>
          <cell r="O1704" t="e">
            <v>#N/A</v>
          </cell>
          <cell r="P1704" t="e">
            <v>#N/A</v>
          </cell>
          <cell r="Q1704">
            <v>52.44</v>
          </cell>
          <cell r="R1704">
            <v>14.005921052631599</v>
          </cell>
          <cell r="S1704">
            <v>0.26708468826528603</v>
          </cell>
        </row>
        <row r="1705">
          <cell r="D1705" t="str">
            <v>2015Dominican Rep.</v>
          </cell>
          <cell r="E1705" t="str">
            <v>Arabica</v>
          </cell>
          <cell r="F1705" t="str">
            <v>G</v>
          </cell>
          <cell r="G1705" t="e">
            <v>#N/A</v>
          </cell>
          <cell r="H1705" t="e">
            <v>#N/A</v>
          </cell>
          <cell r="I1705" t="e">
            <v>#N/A</v>
          </cell>
          <cell r="J1705" t="e">
            <v>#N/A</v>
          </cell>
          <cell r="K1705" t="e">
            <v>#N/A</v>
          </cell>
          <cell r="L1705" t="e">
            <v>#N/A</v>
          </cell>
          <cell r="M1705" t="e">
            <v>#N/A</v>
          </cell>
          <cell r="N1705" t="e">
            <v>#N/A</v>
          </cell>
          <cell r="O1705" t="e">
            <v>#N/A</v>
          </cell>
          <cell r="P1705" t="e">
            <v>#N/A</v>
          </cell>
          <cell r="Q1705">
            <v>170.13999999999996</v>
          </cell>
          <cell r="R1705">
            <v>45.045499074074101</v>
          </cell>
          <cell r="S1705">
            <v>0.26475549003217419</v>
          </cell>
        </row>
        <row r="1706">
          <cell r="D1706" t="str">
            <v>1994Indonesia</v>
          </cell>
          <cell r="E1706" t="str">
            <v>Arabica</v>
          </cell>
          <cell r="F1706" t="str">
            <v>G</v>
          </cell>
          <cell r="G1706" t="e">
            <v>#N/A</v>
          </cell>
          <cell r="H1706" t="e">
            <v>#N/A</v>
          </cell>
          <cell r="I1706" t="e">
            <v>#N/A</v>
          </cell>
          <cell r="J1706" t="e">
            <v>#N/A</v>
          </cell>
          <cell r="K1706" t="e">
            <v>#N/A</v>
          </cell>
          <cell r="L1706" t="e">
            <v>#N/A</v>
          </cell>
          <cell r="M1706" t="e">
            <v>#N/A</v>
          </cell>
          <cell r="N1706" t="e">
            <v>#N/A</v>
          </cell>
          <cell r="O1706" t="e">
            <v>#N/A</v>
          </cell>
          <cell r="P1706" t="e">
            <v>#N/A</v>
          </cell>
          <cell r="Q1706">
            <v>8269.6666666666661</v>
          </cell>
          <cell r="R1706">
            <v>2160.7536749999999</v>
          </cell>
          <cell r="S1706">
            <v>0.26128667116772142</v>
          </cell>
        </row>
        <row r="1707">
          <cell r="D1707" t="str">
            <v>2017Dominican Rep.</v>
          </cell>
          <cell r="E1707" t="str">
            <v>Arabica</v>
          </cell>
          <cell r="F1707" t="str">
            <v>G</v>
          </cell>
          <cell r="G1707" t="e">
            <v>#N/A</v>
          </cell>
          <cell r="H1707" t="e">
            <v>#N/A</v>
          </cell>
          <cell r="I1707" t="e">
            <v>#N/A</v>
          </cell>
          <cell r="J1707" t="e">
            <v>#N/A</v>
          </cell>
          <cell r="K1707" t="e">
            <v>#N/A</v>
          </cell>
          <cell r="L1707" t="e">
            <v>#N/A</v>
          </cell>
          <cell r="M1707" t="e">
            <v>#N/A</v>
          </cell>
          <cell r="N1707" t="e">
            <v>#N/A</v>
          </cell>
          <cell r="O1707" t="e">
            <v>#N/A</v>
          </cell>
          <cell r="P1707" t="e">
            <v>#N/A</v>
          </cell>
          <cell r="Q1707">
            <v>181.9991666666667</v>
          </cell>
          <cell r="R1707">
            <v>47.534358196248199</v>
          </cell>
          <cell r="S1707">
            <v>0.26117898816156587</v>
          </cell>
        </row>
        <row r="1708">
          <cell r="D1708" t="str">
            <v>1975Madagascar, Rep. of</v>
          </cell>
          <cell r="E1708" t="str">
            <v>Robusta</v>
          </cell>
          <cell r="F1708" t="str">
            <v>G</v>
          </cell>
          <cell r="G1708" t="e">
            <v>#N/A</v>
          </cell>
          <cell r="H1708" t="e">
            <v>#N/A</v>
          </cell>
          <cell r="I1708" t="e">
            <v>#N/A</v>
          </cell>
          <cell r="J1708" t="e">
            <v>#N/A</v>
          </cell>
          <cell r="K1708" t="e">
            <v>#N/A</v>
          </cell>
          <cell r="L1708" t="e">
            <v>#N/A</v>
          </cell>
          <cell r="M1708" t="e">
            <v>#N/A</v>
          </cell>
          <cell r="N1708" t="e">
            <v>#N/A</v>
          </cell>
          <cell r="O1708" t="e">
            <v>#N/A</v>
          </cell>
          <cell r="P1708" t="e">
            <v>#N/A</v>
          </cell>
          <cell r="Q1708">
            <v>165</v>
          </cell>
          <cell r="R1708">
            <v>42.862416663333299</v>
          </cell>
          <cell r="S1708">
            <v>0.25977222220202001</v>
          </cell>
        </row>
        <row r="1709">
          <cell r="D1709" t="str">
            <v>2014India</v>
          </cell>
          <cell r="E1709" t="str">
            <v>Arabica</v>
          </cell>
          <cell r="F1709" t="str">
            <v>G</v>
          </cell>
          <cell r="G1709" t="e">
            <v>#N/A</v>
          </cell>
          <cell r="H1709" t="e">
            <v>#N/A</v>
          </cell>
          <cell r="I1709" t="e">
            <v>#N/A</v>
          </cell>
          <cell r="J1709" t="e">
            <v>#N/A</v>
          </cell>
          <cell r="K1709" t="e">
            <v>#N/A</v>
          </cell>
          <cell r="L1709" t="e">
            <v>#N/A</v>
          </cell>
          <cell r="M1709" t="e">
            <v>#N/A</v>
          </cell>
          <cell r="N1709" t="e">
            <v>#N/A</v>
          </cell>
          <cell r="O1709" t="e">
            <v>#N/A</v>
          </cell>
          <cell r="P1709" t="e">
            <v>#N/A</v>
          </cell>
          <cell r="Q1709">
            <v>236.13166666666669</v>
          </cell>
          <cell r="R1709">
            <v>61.029514460784299</v>
          </cell>
          <cell r="S1709">
            <v>0.25845544277183335</v>
          </cell>
        </row>
        <row r="1710">
          <cell r="D1710" t="str">
            <v>2016Dominican Rep.</v>
          </cell>
          <cell r="E1710" t="str">
            <v>Arabica</v>
          </cell>
          <cell r="F1710" t="str">
            <v>G</v>
          </cell>
          <cell r="G1710" t="e">
            <v>#N/A</v>
          </cell>
          <cell r="H1710" t="e">
            <v>#N/A</v>
          </cell>
          <cell r="I1710" t="e">
            <v>#N/A</v>
          </cell>
          <cell r="J1710" t="e">
            <v>#N/A</v>
          </cell>
          <cell r="K1710" t="e">
            <v>#N/A</v>
          </cell>
          <cell r="L1710" t="e">
            <v>#N/A</v>
          </cell>
          <cell r="M1710" t="e">
            <v>#N/A</v>
          </cell>
          <cell r="N1710" t="e">
            <v>#N/A</v>
          </cell>
          <cell r="O1710" t="e">
            <v>#N/A</v>
          </cell>
          <cell r="P1710" t="e">
            <v>#N/A</v>
          </cell>
          <cell r="Q1710">
            <v>180.35250000000005</v>
          </cell>
          <cell r="R1710">
            <v>46.064443939393897</v>
          </cell>
          <cell r="S1710">
            <v>0.25541339288002041</v>
          </cell>
        </row>
        <row r="1711">
          <cell r="D1711" t="str">
            <v>1998Kenya</v>
          </cell>
          <cell r="E1711" t="str">
            <v>Arabica</v>
          </cell>
          <cell r="F1711" t="str">
            <v>G</v>
          </cell>
          <cell r="G1711" t="e">
            <v>#N/A</v>
          </cell>
          <cell r="H1711" t="e">
            <v>#N/A</v>
          </cell>
          <cell r="I1711" t="e">
            <v>#N/A</v>
          </cell>
          <cell r="J1711" t="e">
            <v>#N/A</v>
          </cell>
          <cell r="K1711" t="e">
            <v>#N/A</v>
          </cell>
          <cell r="L1711" t="e">
            <v>#N/A</v>
          </cell>
          <cell r="M1711" t="e">
            <v>#N/A</v>
          </cell>
          <cell r="N1711" t="e">
            <v>#N/A</v>
          </cell>
          <cell r="O1711" t="e">
            <v>#N/A</v>
          </cell>
          <cell r="P1711" t="e">
            <v>#N/A</v>
          </cell>
          <cell r="Q1711">
            <v>239.81500000000003</v>
          </cell>
          <cell r="R1711">
            <v>60.366700000000002</v>
          </cell>
          <cell r="S1711">
            <v>0.25172195233826072</v>
          </cell>
        </row>
        <row r="1712">
          <cell r="D1712" t="str">
            <v>2011Costa Rica</v>
          </cell>
          <cell r="E1712" t="str">
            <v>Arabica</v>
          </cell>
          <cell r="F1712" t="str">
            <v>G</v>
          </cell>
          <cell r="G1712" t="e">
            <v>#N/A</v>
          </cell>
          <cell r="H1712" t="e">
            <v>#N/A</v>
          </cell>
          <cell r="I1712" t="e">
            <v>#N/A</v>
          </cell>
          <cell r="J1712" t="e">
            <v>#N/A</v>
          </cell>
          <cell r="K1712" t="e">
            <v>#N/A</v>
          </cell>
          <cell r="L1712" t="e">
            <v>#N/A</v>
          </cell>
          <cell r="M1712" t="e">
            <v>#N/A</v>
          </cell>
          <cell r="N1712" t="e">
            <v>#N/A</v>
          </cell>
          <cell r="O1712" t="e">
            <v>#N/A</v>
          </cell>
          <cell r="P1712" t="e">
            <v>#N/A</v>
          </cell>
          <cell r="Q1712">
            <v>2013.1474999999998</v>
          </cell>
          <cell r="R1712">
            <v>505.664239919355</v>
          </cell>
          <cell r="S1712">
            <v>0.25118091939083204</v>
          </cell>
        </row>
        <row r="1713">
          <cell r="D1713" t="str">
            <v>1993Madagascar, Rep. of</v>
          </cell>
          <cell r="E1713" t="str">
            <v>Robusta</v>
          </cell>
          <cell r="F1713" t="str">
            <v>G</v>
          </cell>
          <cell r="G1713" t="e">
            <v>#N/A</v>
          </cell>
          <cell r="H1713" t="e">
            <v>#N/A</v>
          </cell>
          <cell r="I1713" t="e">
            <v>#N/A</v>
          </cell>
          <cell r="J1713" t="e">
            <v>#N/A</v>
          </cell>
          <cell r="K1713" t="e">
            <v>#N/A</v>
          </cell>
          <cell r="L1713" t="e">
            <v>#N/A</v>
          </cell>
          <cell r="M1713" t="e">
            <v>#N/A</v>
          </cell>
          <cell r="N1713" t="e">
            <v>#N/A</v>
          </cell>
          <cell r="O1713" t="e">
            <v>#N/A</v>
          </cell>
          <cell r="P1713" t="e">
            <v>#N/A</v>
          </cell>
          <cell r="Q1713">
            <v>1525</v>
          </cell>
          <cell r="R1713">
            <v>382.75650000000002</v>
          </cell>
          <cell r="S1713">
            <v>0.25098786885245905</v>
          </cell>
        </row>
        <row r="1714">
          <cell r="D1714" t="str">
            <v>1978Madagascar, Rep. of</v>
          </cell>
          <cell r="E1714" t="str">
            <v>Robusta</v>
          </cell>
          <cell r="F1714" t="str">
            <v>G</v>
          </cell>
          <cell r="G1714" t="e">
            <v>#N/A</v>
          </cell>
          <cell r="H1714" t="e">
            <v>#N/A</v>
          </cell>
          <cell r="I1714" t="e">
            <v>#N/A</v>
          </cell>
          <cell r="J1714" t="e">
            <v>#N/A</v>
          </cell>
          <cell r="K1714" t="e">
            <v>#N/A</v>
          </cell>
          <cell r="L1714" t="e">
            <v>#N/A</v>
          </cell>
          <cell r="M1714" t="e">
            <v>#N/A</v>
          </cell>
          <cell r="N1714" t="e">
            <v>#N/A</v>
          </cell>
          <cell r="O1714" t="e">
            <v>#N/A</v>
          </cell>
          <cell r="P1714" t="e">
            <v>#N/A</v>
          </cell>
          <cell r="Q1714">
            <v>180</v>
          </cell>
          <cell r="R1714">
            <v>45.130999993333297</v>
          </cell>
          <cell r="S1714">
            <v>0.25072777774074057</v>
          </cell>
        </row>
        <row r="1715">
          <cell r="D1715" t="str">
            <v>1997Kenya</v>
          </cell>
          <cell r="E1715" t="str">
            <v>Arabica</v>
          </cell>
          <cell r="F1715" t="str">
            <v>G</v>
          </cell>
          <cell r="G1715" t="e">
            <v>#N/A</v>
          </cell>
          <cell r="H1715" t="e">
            <v>#N/A</v>
          </cell>
          <cell r="I1715" t="e">
            <v>#N/A</v>
          </cell>
          <cell r="J1715" t="e">
            <v>#N/A</v>
          </cell>
          <cell r="K1715" t="e">
            <v>#N/A</v>
          </cell>
          <cell r="L1715" t="e">
            <v>#N/A</v>
          </cell>
          <cell r="M1715" t="e">
            <v>#N/A</v>
          </cell>
          <cell r="N1715" t="e">
            <v>#N/A</v>
          </cell>
          <cell r="O1715" t="e">
            <v>#N/A</v>
          </cell>
          <cell r="P1715" t="e">
            <v>#N/A</v>
          </cell>
          <cell r="Q1715">
            <v>235.77583333333328</v>
          </cell>
          <cell r="R1715">
            <v>58.731841666666703</v>
          </cell>
          <cell r="S1715">
            <v>0.24910034602076145</v>
          </cell>
        </row>
        <row r="1716">
          <cell r="D1716" t="str">
            <v>2014Dominican Rep.</v>
          </cell>
          <cell r="E1716" t="str">
            <v>Arabica</v>
          </cell>
          <cell r="F1716" t="str">
            <v>G</v>
          </cell>
          <cell r="G1716" t="e">
            <v>#N/A</v>
          </cell>
          <cell r="H1716" t="e">
            <v>#N/A</v>
          </cell>
          <cell r="I1716" t="e">
            <v>#N/A</v>
          </cell>
          <cell r="J1716" t="e">
            <v>#N/A</v>
          </cell>
          <cell r="K1716" t="e">
            <v>#N/A</v>
          </cell>
          <cell r="L1716" t="e">
            <v>#N/A</v>
          </cell>
          <cell r="M1716" t="e">
            <v>#N/A</v>
          </cell>
          <cell r="N1716" t="e">
            <v>#N/A</v>
          </cell>
          <cell r="O1716" t="e">
            <v>#N/A</v>
          </cell>
          <cell r="P1716" t="e">
            <v>#N/A</v>
          </cell>
          <cell r="Q1716">
            <v>176.83500000000004</v>
          </cell>
          <cell r="R1716">
            <v>43.549672619047598</v>
          </cell>
          <cell r="S1716">
            <v>0.24627292458533429</v>
          </cell>
        </row>
        <row r="1717">
          <cell r="D1717" t="str">
            <v>2012Ecuador</v>
          </cell>
          <cell r="E1717" t="str">
            <v>Arabica</v>
          </cell>
          <cell r="F1717" t="str">
            <v>G</v>
          </cell>
          <cell r="G1717" t="e">
            <v>#N/A</v>
          </cell>
          <cell r="H1717" t="e">
            <v>#N/A</v>
          </cell>
          <cell r="I1717" t="e">
            <v>#N/A</v>
          </cell>
          <cell r="J1717" t="e">
            <v>#N/A</v>
          </cell>
          <cell r="K1717" t="e">
            <v>#N/A</v>
          </cell>
          <cell r="L1717" t="e">
            <v>#N/A</v>
          </cell>
          <cell r="M1717" t="e">
            <v>#N/A</v>
          </cell>
          <cell r="N1717" t="e">
            <v>#N/A</v>
          </cell>
          <cell r="O1717" t="e">
            <v>#N/A</v>
          </cell>
          <cell r="P1717" t="e">
            <v>#N/A</v>
          </cell>
          <cell r="Q1717">
            <v>4.0633333333333335</v>
          </cell>
          <cell r="R1717">
            <v>1</v>
          </cell>
          <cell r="S1717">
            <v>0.24610336341263331</v>
          </cell>
        </row>
        <row r="1718">
          <cell r="D1718" t="str">
            <v>1977El Salvador</v>
          </cell>
          <cell r="E1718" t="str">
            <v>Arabica</v>
          </cell>
          <cell r="F1718" t="str">
            <v>G</v>
          </cell>
          <cell r="G1718" t="e">
            <v>#N/A</v>
          </cell>
          <cell r="H1718" t="e">
            <v>#N/A</v>
          </cell>
          <cell r="I1718" t="e">
            <v>#N/A</v>
          </cell>
          <cell r="J1718" t="e">
            <v>#N/A</v>
          </cell>
          <cell r="K1718" t="e">
            <v>#N/A</v>
          </cell>
          <cell r="L1718" t="e">
            <v>#N/A</v>
          </cell>
          <cell r="M1718" t="e">
            <v>#N/A</v>
          </cell>
          <cell r="N1718" t="e">
            <v>#N/A</v>
          </cell>
          <cell r="O1718" t="e">
            <v>#N/A</v>
          </cell>
          <cell r="P1718" t="e">
            <v>#N/A</v>
          </cell>
          <cell r="Q1718">
            <v>10.317499999999999</v>
          </cell>
          <cell r="R1718">
            <v>2.5</v>
          </cell>
          <cell r="S1718">
            <v>0.24230676035861404</v>
          </cell>
        </row>
        <row r="1719">
          <cell r="D1719" t="str">
            <v>1999Madagascar, Rep. of</v>
          </cell>
          <cell r="E1719" t="str">
            <v>Robusta</v>
          </cell>
          <cell r="F1719" t="str">
            <v>G</v>
          </cell>
          <cell r="G1719" t="e">
            <v>#N/A</v>
          </cell>
          <cell r="H1719" t="e">
            <v>#N/A</v>
          </cell>
          <cell r="I1719" t="e">
            <v>#N/A</v>
          </cell>
          <cell r="J1719" t="e">
            <v>#N/A</v>
          </cell>
          <cell r="K1719" t="e">
            <v>#N/A</v>
          </cell>
          <cell r="L1719" t="e">
            <v>#N/A</v>
          </cell>
          <cell r="M1719" t="e">
            <v>#N/A</v>
          </cell>
          <cell r="N1719" t="e">
            <v>#N/A</v>
          </cell>
          <cell r="O1719" t="e">
            <v>#N/A</v>
          </cell>
          <cell r="P1719" t="e">
            <v>#N/A</v>
          </cell>
          <cell r="Q1719">
            <v>5250</v>
          </cell>
          <cell r="R1719">
            <v>1256.7550000000001</v>
          </cell>
          <cell r="S1719">
            <v>0.2393819047619048</v>
          </cell>
        </row>
        <row r="1720">
          <cell r="D1720" t="str">
            <v>2011Colombia</v>
          </cell>
          <cell r="E1720" t="str">
            <v>Arabica</v>
          </cell>
          <cell r="F1720" t="str">
            <v>P</v>
          </cell>
          <cell r="G1720">
            <v>7.4574999999999996</v>
          </cell>
          <cell r="H1720">
            <v>7.5225000000000009</v>
          </cell>
          <cell r="I1720">
            <v>7.3324999999999996</v>
          </cell>
          <cell r="J1720">
            <v>7.3949999999999996</v>
          </cell>
          <cell r="K1720">
            <v>7.4399999999999995</v>
          </cell>
          <cell r="L1720">
            <v>7.6050000000000004</v>
          </cell>
          <cell r="M1720">
            <v>10</v>
          </cell>
          <cell r="N1720">
            <v>10</v>
          </cell>
          <cell r="O1720">
            <v>10</v>
          </cell>
          <cell r="P1720">
            <v>7.3975000000000009</v>
          </cell>
          <cell r="Q1720">
            <v>7801.7608333333337</v>
          </cell>
          <cell r="R1720">
            <v>1848.1394699518301</v>
          </cell>
          <cell r="S1720">
            <v>0.23688748084350145</v>
          </cell>
        </row>
        <row r="1721">
          <cell r="D1721" t="str">
            <v>2002El Salvador</v>
          </cell>
          <cell r="E1721" t="str">
            <v>Arabica</v>
          </cell>
          <cell r="F1721" t="str">
            <v>G</v>
          </cell>
          <cell r="G1721" t="e">
            <v>#N/A</v>
          </cell>
          <cell r="H1721" t="e">
            <v>#N/A</v>
          </cell>
          <cell r="I1721" t="e">
            <v>#N/A</v>
          </cell>
          <cell r="J1721" t="e">
            <v>#N/A</v>
          </cell>
          <cell r="K1721" t="e">
            <v>#N/A</v>
          </cell>
          <cell r="L1721" t="e">
            <v>#N/A</v>
          </cell>
          <cell r="M1721" t="e">
            <v>#N/A</v>
          </cell>
          <cell r="N1721" t="e">
            <v>#N/A</v>
          </cell>
          <cell r="O1721" t="e">
            <v>#N/A</v>
          </cell>
          <cell r="P1721" t="e">
            <v>#N/A</v>
          </cell>
          <cell r="Q1721">
            <v>4.2224999999999993</v>
          </cell>
          <cell r="R1721">
            <v>1</v>
          </cell>
          <cell r="S1721">
            <v>0.23682652457075196</v>
          </cell>
        </row>
        <row r="1722">
          <cell r="D1722" t="str">
            <v>2011Dominican Rep.</v>
          </cell>
          <cell r="E1722" t="str">
            <v>Arabica</v>
          </cell>
          <cell r="F1722" t="str">
            <v>G</v>
          </cell>
          <cell r="G1722" t="e">
            <v>#N/A</v>
          </cell>
          <cell r="H1722" t="e">
            <v>#N/A</v>
          </cell>
          <cell r="I1722" t="e">
            <v>#N/A</v>
          </cell>
          <cell r="J1722" t="e">
            <v>#N/A</v>
          </cell>
          <cell r="K1722" t="e">
            <v>#N/A</v>
          </cell>
          <cell r="L1722" t="e">
            <v>#N/A</v>
          </cell>
          <cell r="M1722" t="e">
            <v>#N/A</v>
          </cell>
          <cell r="N1722" t="e">
            <v>#N/A</v>
          </cell>
          <cell r="O1722" t="e">
            <v>#N/A</v>
          </cell>
          <cell r="P1722" t="e">
            <v>#N/A</v>
          </cell>
          <cell r="Q1722">
            <v>161.40166666666667</v>
          </cell>
          <cell r="R1722">
            <v>38.087584866809898</v>
          </cell>
          <cell r="S1722">
            <v>0.23598012123053189</v>
          </cell>
        </row>
        <row r="1723">
          <cell r="D1723" t="str">
            <v>1979Madagascar, Rep. of</v>
          </cell>
          <cell r="E1723" t="str">
            <v>Robusta</v>
          </cell>
          <cell r="F1723" t="str">
            <v>G</v>
          </cell>
          <cell r="G1723" t="e">
            <v>#N/A</v>
          </cell>
          <cell r="H1723" t="e">
            <v>#N/A</v>
          </cell>
          <cell r="I1723" t="e">
            <v>#N/A</v>
          </cell>
          <cell r="J1723" t="e">
            <v>#N/A</v>
          </cell>
          <cell r="K1723" t="e">
            <v>#N/A</v>
          </cell>
          <cell r="L1723" t="e">
            <v>#N/A</v>
          </cell>
          <cell r="M1723" t="e">
            <v>#N/A</v>
          </cell>
          <cell r="N1723" t="e">
            <v>#N/A</v>
          </cell>
          <cell r="O1723" t="e">
            <v>#N/A</v>
          </cell>
          <cell r="P1723" t="e">
            <v>#N/A</v>
          </cell>
          <cell r="Q1723">
            <v>183.75</v>
          </cell>
          <cell r="R1723">
            <v>42.544166660833298</v>
          </cell>
          <cell r="S1723">
            <v>0.23153287978684789</v>
          </cell>
        </row>
        <row r="1724">
          <cell r="D1724" t="str">
            <v>2011Honduras</v>
          </cell>
          <cell r="E1724" t="str">
            <v>Arabica</v>
          </cell>
          <cell r="F1724" t="str">
            <v>G</v>
          </cell>
          <cell r="G1724" t="e">
            <v>#N/A</v>
          </cell>
          <cell r="H1724" t="e">
            <v>#N/A</v>
          </cell>
          <cell r="I1724" t="e">
            <v>#N/A</v>
          </cell>
          <cell r="J1724" t="e">
            <v>#N/A</v>
          </cell>
          <cell r="K1724" t="e">
            <v>#N/A</v>
          </cell>
          <cell r="L1724" t="e">
            <v>#N/A</v>
          </cell>
          <cell r="M1724" t="e">
            <v>#N/A</v>
          </cell>
          <cell r="N1724" t="e">
            <v>#N/A</v>
          </cell>
          <cell r="O1724" t="e">
            <v>#N/A</v>
          </cell>
          <cell r="P1724" t="e">
            <v>#N/A</v>
          </cell>
          <cell r="Q1724">
            <v>83.568181818181813</v>
          </cell>
          <cell r="R1724">
            <v>18.917141666666701</v>
          </cell>
          <cell r="S1724">
            <v>0.22636775451001764</v>
          </cell>
        </row>
        <row r="1725">
          <cell r="D1725" t="str">
            <v>1977Kenya</v>
          </cell>
          <cell r="E1725" t="str">
            <v>Arabica</v>
          </cell>
          <cell r="F1725" t="str">
            <v>G</v>
          </cell>
          <cell r="G1725" t="e">
            <v>#N/A</v>
          </cell>
          <cell r="H1725" t="e">
            <v>#N/A</v>
          </cell>
          <cell r="I1725" t="e">
            <v>#N/A</v>
          </cell>
          <cell r="J1725" t="e">
            <v>#N/A</v>
          </cell>
          <cell r="K1725" t="e">
            <v>#N/A</v>
          </cell>
          <cell r="L1725" t="e">
            <v>#N/A</v>
          </cell>
          <cell r="M1725" t="e">
            <v>#N/A</v>
          </cell>
          <cell r="N1725" t="e">
            <v>#N/A</v>
          </cell>
          <cell r="O1725" t="e">
            <v>#N/A</v>
          </cell>
          <cell r="P1725" t="e">
            <v>#N/A</v>
          </cell>
          <cell r="Q1725">
            <v>36.619999999999997</v>
          </cell>
          <cell r="R1725">
            <v>8.2765608324166706</v>
          </cell>
          <cell r="S1725">
            <v>0.22601203802339354</v>
          </cell>
        </row>
        <row r="1726">
          <cell r="D1726" t="str">
            <v>1981Madagascar, Rep. of</v>
          </cell>
          <cell r="E1726" t="str">
            <v>Robusta</v>
          </cell>
          <cell r="F1726" t="str">
            <v>G</v>
          </cell>
          <cell r="G1726" t="e">
            <v>#N/A</v>
          </cell>
          <cell r="H1726" t="e">
            <v>#N/A</v>
          </cell>
          <cell r="I1726" t="e">
            <v>#N/A</v>
          </cell>
          <cell r="J1726" t="e">
            <v>#N/A</v>
          </cell>
          <cell r="K1726" t="e">
            <v>#N/A</v>
          </cell>
          <cell r="L1726" t="e">
            <v>#N/A</v>
          </cell>
          <cell r="M1726" t="e">
            <v>#N/A</v>
          </cell>
          <cell r="N1726" t="e">
            <v>#N/A</v>
          </cell>
          <cell r="O1726" t="e">
            <v>#N/A</v>
          </cell>
          <cell r="P1726" t="e">
            <v>#N/A</v>
          </cell>
          <cell r="Q1726">
            <v>242.5</v>
          </cell>
          <cell r="R1726">
            <v>54.346083325833298</v>
          </cell>
          <cell r="S1726">
            <v>0.22410756010652907</v>
          </cell>
        </row>
        <row r="1727">
          <cell r="D1727" t="str">
            <v>2013Thailand</v>
          </cell>
          <cell r="E1727" t="str">
            <v>Arabica</v>
          </cell>
          <cell r="F1727" t="str">
            <v>G</v>
          </cell>
          <cell r="G1727">
            <v>7.2925000000000004</v>
          </cell>
          <cell r="H1727">
            <v>7.3125</v>
          </cell>
          <cell r="I1727">
            <v>7.1675000000000004</v>
          </cell>
          <cell r="J1727">
            <v>7.5024999999999995</v>
          </cell>
          <cell r="K1727">
            <v>7.2900000000000009</v>
          </cell>
          <cell r="L1727">
            <v>7.23</v>
          </cell>
          <cell r="M1727">
            <v>10</v>
          </cell>
          <cell r="N1727">
            <v>10</v>
          </cell>
          <cell r="O1727">
            <v>10</v>
          </cell>
          <cell r="P1727">
            <v>7.2274999999999991</v>
          </cell>
          <cell r="Q1727">
            <v>140</v>
          </cell>
          <cell r="R1727">
            <v>30.7259666666667</v>
          </cell>
          <cell r="S1727">
            <v>0.21947119047619071</v>
          </cell>
        </row>
        <row r="1728">
          <cell r="D1728" t="str">
            <v>1994Madagascar, Rep. of</v>
          </cell>
          <cell r="E1728" t="str">
            <v>Robusta</v>
          </cell>
          <cell r="F1728" t="str">
            <v>G</v>
          </cell>
          <cell r="G1728" t="e">
            <v>#N/A</v>
          </cell>
          <cell r="H1728" t="e">
            <v>#N/A</v>
          </cell>
          <cell r="I1728" t="e">
            <v>#N/A</v>
          </cell>
          <cell r="J1728" t="e">
            <v>#N/A</v>
          </cell>
          <cell r="K1728" t="e">
            <v>#N/A</v>
          </cell>
          <cell r="L1728" t="e">
            <v>#N/A</v>
          </cell>
          <cell r="M1728" t="e">
            <v>#N/A</v>
          </cell>
          <cell r="N1728" t="e">
            <v>#N/A</v>
          </cell>
          <cell r="O1728" t="e">
            <v>#N/A</v>
          </cell>
          <cell r="P1728" t="e">
            <v>#N/A</v>
          </cell>
          <cell r="Q1728">
            <v>2831.25</v>
          </cell>
          <cell r="R1728">
            <v>613.46716666666703</v>
          </cell>
          <cell r="S1728">
            <v>0.21667714495952919</v>
          </cell>
        </row>
        <row r="1729">
          <cell r="D1729" t="str">
            <v>2011Guatemala</v>
          </cell>
          <cell r="E1729" t="str">
            <v>Arabica</v>
          </cell>
          <cell r="F1729" t="str">
            <v>G</v>
          </cell>
          <cell r="G1729">
            <v>0</v>
          </cell>
          <cell r="H1729">
            <v>6.5</v>
          </cell>
          <cell r="I1729">
            <v>6.5</v>
          </cell>
          <cell r="J1729">
            <v>7.17</v>
          </cell>
          <cell r="K1729">
            <v>7</v>
          </cell>
          <cell r="L1729">
            <v>6.83</v>
          </cell>
          <cell r="M1729">
            <v>10</v>
          </cell>
          <cell r="N1729">
            <v>10</v>
          </cell>
          <cell r="O1729">
            <v>10</v>
          </cell>
          <cell r="P1729">
            <v>6.17</v>
          </cell>
          <cell r="Q1729">
            <v>36.529166666666676</v>
          </cell>
          <cell r="R1729">
            <v>7.7854183333333298</v>
          </cell>
          <cell r="S1729">
            <v>0.21312882399908734</v>
          </cell>
        </row>
        <row r="1730">
          <cell r="D1730" t="str">
            <v>1999Madagascar, Rep. of</v>
          </cell>
          <cell r="E1730" t="str">
            <v>Arabica</v>
          </cell>
          <cell r="F1730" t="str">
            <v>G</v>
          </cell>
          <cell r="G1730" t="e">
            <v>#N/A</v>
          </cell>
          <cell r="H1730" t="e">
            <v>#N/A</v>
          </cell>
          <cell r="I1730" t="e">
            <v>#N/A</v>
          </cell>
          <cell r="J1730" t="e">
            <v>#N/A</v>
          </cell>
          <cell r="K1730" t="e">
            <v>#N/A</v>
          </cell>
          <cell r="L1730" t="e">
            <v>#N/A</v>
          </cell>
          <cell r="M1730" t="e">
            <v>#N/A</v>
          </cell>
          <cell r="N1730" t="e">
            <v>#N/A</v>
          </cell>
          <cell r="O1730" t="e">
            <v>#N/A</v>
          </cell>
          <cell r="P1730" t="e">
            <v>#N/A</v>
          </cell>
          <cell r="Q1730">
            <v>6000</v>
          </cell>
          <cell r="R1730">
            <v>1256.7550000000001</v>
          </cell>
          <cell r="S1730">
            <v>0.2094591666666667</v>
          </cell>
        </row>
        <row r="1731">
          <cell r="D1731" t="str">
            <v>2013Bolivia</v>
          </cell>
          <cell r="E1731" t="str">
            <v>Arabica</v>
          </cell>
          <cell r="F1731" t="str">
            <v>G</v>
          </cell>
          <cell r="G1731" t="e">
            <v>#N/A</v>
          </cell>
          <cell r="H1731" t="e">
            <v>#N/A</v>
          </cell>
          <cell r="I1731" t="e">
            <v>#N/A</v>
          </cell>
          <cell r="J1731" t="e">
            <v>#N/A</v>
          </cell>
          <cell r="K1731" t="e">
            <v>#N/A</v>
          </cell>
          <cell r="L1731" t="e">
            <v>#N/A</v>
          </cell>
          <cell r="M1731" t="e">
            <v>#N/A</v>
          </cell>
          <cell r="N1731" t="e">
            <v>#N/A</v>
          </cell>
          <cell r="O1731" t="e">
            <v>#N/A</v>
          </cell>
          <cell r="P1731" t="e">
            <v>#N/A</v>
          </cell>
          <cell r="Q1731">
            <v>33.56545454545455</v>
          </cell>
          <cell r="R1731">
            <v>6.91</v>
          </cell>
          <cell r="S1731">
            <v>0.20586642110394884</v>
          </cell>
        </row>
        <row r="1732">
          <cell r="D1732" t="str">
            <v>1997Madagascar, Rep. of</v>
          </cell>
          <cell r="E1732" t="str">
            <v>Robusta</v>
          </cell>
          <cell r="F1732" t="str">
            <v>G</v>
          </cell>
          <cell r="G1732" t="e">
            <v>#N/A</v>
          </cell>
          <cell r="H1732" t="e">
            <v>#N/A</v>
          </cell>
          <cell r="I1732" t="e">
            <v>#N/A</v>
          </cell>
          <cell r="J1732" t="e">
            <v>#N/A</v>
          </cell>
          <cell r="K1732" t="e">
            <v>#N/A</v>
          </cell>
          <cell r="L1732" t="e">
            <v>#N/A</v>
          </cell>
          <cell r="M1732" t="e">
            <v>#N/A</v>
          </cell>
          <cell r="N1732" t="e">
            <v>#N/A</v>
          </cell>
          <cell r="O1732" t="e">
            <v>#N/A</v>
          </cell>
          <cell r="P1732" t="e">
            <v>#N/A</v>
          </cell>
          <cell r="Q1732">
            <v>5000</v>
          </cell>
          <cell r="R1732">
            <v>1018.17716666667</v>
          </cell>
          <cell r="S1732">
            <v>0.203635433333334</v>
          </cell>
        </row>
        <row r="1733">
          <cell r="D1733" t="str">
            <v>2011Brazil</v>
          </cell>
          <cell r="E1733" t="str">
            <v>Arabica</v>
          </cell>
          <cell r="F1733" t="str">
            <v>G</v>
          </cell>
          <cell r="G1733">
            <v>8.017142857142856</v>
          </cell>
          <cell r="H1733">
            <v>7.9226666666666672</v>
          </cell>
          <cell r="I1733">
            <v>7.6773333333333333</v>
          </cell>
          <cell r="J1733">
            <v>7.722666666666667</v>
          </cell>
          <cell r="K1733">
            <v>7.6779999999999999</v>
          </cell>
          <cell r="L1733">
            <v>7.7273333333333332</v>
          </cell>
          <cell r="M1733">
            <v>10</v>
          </cell>
          <cell r="N1733">
            <v>10</v>
          </cell>
          <cell r="O1733">
            <v>10</v>
          </cell>
          <cell r="P1733">
            <v>7.7393333333333336</v>
          </cell>
          <cell r="Q1733">
            <v>8.2491666666666674</v>
          </cell>
          <cell r="R1733">
            <v>1.6728287552565899</v>
          </cell>
          <cell r="S1733">
            <v>0.20278760544579327</v>
          </cell>
        </row>
        <row r="1734">
          <cell r="D1734" t="str">
            <v>2003El Salvador</v>
          </cell>
          <cell r="E1734" t="str">
            <v>Arabica</v>
          </cell>
          <cell r="F1734" t="str">
            <v>G</v>
          </cell>
          <cell r="G1734" t="e">
            <v>#N/A</v>
          </cell>
          <cell r="H1734" t="e">
            <v>#N/A</v>
          </cell>
          <cell r="I1734" t="e">
            <v>#N/A</v>
          </cell>
          <cell r="J1734" t="e">
            <v>#N/A</v>
          </cell>
          <cell r="K1734" t="e">
            <v>#N/A</v>
          </cell>
          <cell r="L1734" t="e">
            <v>#N/A</v>
          </cell>
          <cell r="M1734" t="e">
            <v>#N/A</v>
          </cell>
          <cell r="N1734" t="e">
            <v>#N/A</v>
          </cell>
          <cell r="O1734" t="e">
            <v>#N/A</v>
          </cell>
          <cell r="P1734" t="e">
            <v>#N/A</v>
          </cell>
          <cell r="Q1734">
            <v>4.9666666666666659</v>
          </cell>
          <cell r="R1734">
            <v>1</v>
          </cell>
          <cell r="S1734">
            <v>0.20134228187919467</v>
          </cell>
        </row>
        <row r="1735">
          <cell r="D1735" t="str">
            <v>2012Bolivia</v>
          </cell>
          <cell r="E1735" t="str">
            <v>Arabica</v>
          </cell>
          <cell r="F1735" t="str">
            <v>G</v>
          </cell>
          <cell r="G1735" t="e">
            <v>#N/A</v>
          </cell>
          <cell r="H1735" t="e">
            <v>#N/A</v>
          </cell>
          <cell r="I1735" t="e">
            <v>#N/A</v>
          </cell>
          <cell r="J1735" t="e">
            <v>#N/A</v>
          </cell>
          <cell r="K1735" t="e">
            <v>#N/A</v>
          </cell>
          <cell r="L1735" t="e">
            <v>#N/A</v>
          </cell>
          <cell r="M1735" t="e">
            <v>#N/A</v>
          </cell>
          <cell r="N1735" t="e">
            <v>#N/A</v>
          </cell>
          <cell r="O1735" t="e">
            <v>#N/A</v>
          </cell>
          <cell r="P1735" t="e">
            <v>#N/A</v>
          </cell>
          <cell r="Q1735">
            <v>34.374545454545448</v>
          </cell>
          <cell r="R1735">
            <v>6.91</v>
          </cell>
          <cell r="S1735">
            <v>0.20102083994499106</v>
          </cell>
        </row>
        <row r="1736">
          <cell r="D1736" t="str">
            <v>1980Madagascar, Rep. of</v>
          </cell>
          <cell r="E1736" t="str">
            <v>Robusta</v>
          </cell>
          <cell r="F1736" t="str">
            <v>G</v>
          </cell>
          <cell r="G1736" t="e">
            <v>#N/A</v>
          </cell>
          <cell r="H1736" t="e">
            <v>#N/A</v>
          </cell>
          <cell r="I1736" t="e">
            <v>#N/A</v>
          </cell>
          <cell r="J1736" t="e">
            <v>#N/A</v>
          </cell>
          <cell r="K1736" t="e">
            <v>#N/A</v>
          </cell>
          <cell r="L1736" t="e">
            <v>#N/A</v>
          </cell>
          <cell r="M1736" t="e">
            <v>#N/A</v>
          </cell>
          <cell r="N1736" t="e">
            <v>#N/A</v>
          </cell>
          <cell r="O1736" t="e">
            <v>#N/A</v>
          </cell>
          <cell r="P1736" t="e">
            <v>#N/A</v>
          </cell>
          <cell r="Q1736">
            <v>211.25</v>
          </cell>
          <cell r="R1736">
            <v>42.255749990833301</v>
          </cell>
          <cell r="S1736">
            <v>0.20002721889151859</v>
          </cell>
        </row>
        <row r="1737">
          <cell r="D1737" t="str">
            <v>2011Ecuador</v>
          </cell>
          <cell r="E1737" t="str">
            <v>Arabica</v>
          </cell>
          <cell r="F1737" t="str">
            <v>G</v>
          </cell>
          <cell r="G1737" t="e">
            <v>#N/A</v>
          </cell>
          <cell r="H1737" t="e">
            <v>#N/A</v>
          </cell>
          <cell r="I1737" t="e">
            <v>#N/A</v>
          </cell>
          <cell r="J1737" t="e">
            <v>#N/A</v>
          </cell>
          <cell r="K1737" t="e">
            <v>#N/A</v>
          </cell>
          <cell r="L1737" t="e">
            <v>#N/A</v>
          </cell>
          <cell r="M1737" t="e">
            <v>#N/A</v>
          </cell>
          <cell r="N1737" t="e">
            <v>#N/A</v>
          </cell>
          <cell r="O1737" t="e">
            <v>#N/A</v>
          </cell>
          <cell r="P1737" t="e">
            <v>#N/A</v>
          </cell>
          <cell r="Q1737">
            <v>5.0225000000000017</v>
          </cell>
          <cell r="R1737">
            <v>1</v>
          </cell>
          <cell r="S1737">
            <v>0.19910403185664502</v>
          </cell>
        </row>
        <row r="1738">
          <cell r="D1738" t="str">
            <v>2011India</v>
          </cell>
          <cell r="E1738" t="str">
            <v>Arabica</v>
          </cell>
          <cell r="F1738" t="str">
            <v>G</v>
          </cell>
          <cell r="G1738" t="e">
            <v>#N/A</v>
          </cell>
          <cell r="H1738" t="e">
            <v>#N/A</v>
          </cell>
          <cell r="I1738" t="e">
            <v>#N/A</v>
          </cell>
          <cell r="J1738" t="e">
            <v>#N/A</v>
          </cell>
          <cell r="K1738" t="e">
            <v>#N/A</v>
          </cell>
          <cell r="L1738" t="e">
            <v>#N/A</v>
          </cell>
          <cell r="M1738" t="e">
            <v>#N/A</v>
          </cell>
          <cell r="N1738" t="e">
            <v>#N/A</v>
          </cell>
          <cell r="O1738" t="e">
            <v>#N/A</v>
          </cell>
          <cell r="P1738" t="e">
            <v>#N/A</v>
          </cell>
          <cell r="Q1738">
            <v>234.44499999999996</v>
          </cell>
          <cell r="R1738">
            <v>46.670466666666698</v>
          </cell>
          <cell r="S1738">
            <v>0.19906786950741839</v>
          </cell>
        </row>
        <row r="1739">
          <cell r="D1739" t="str">
            <v>2014Bolivia</v>
          </cell>
          <cell r="E1739" t="str">
            <v>Arabica</v>
          </cell>
          <cell r="F1739" t="str">
            <v>G</v>
          </cell>
          <cell r="G1739" t="e">
            <v>#N/A</v>
          </cell>
          <cell r="H1739" t="e">
            <v>#N/A</v>
          </cell>
          <cell r="I1739" t="e">
            <v>#N/A</v>
          </cell>
          <cell r="J1739" t="e">
            <v>#N/A</v>
          </cell>
          <cell r="K1739" t="e">
            <v>#N/A</v>
          </cell>
          <cell r="L1739" t="e">
            <v>#N/A</v>
          </cell>
          <cell r="M1739" t="e">
            <v>#N/A</v>
          </cell>
          <cell r="N1739" t="e">
            <v>#N/A</v>
          </cell>
          <cell r="O1739" t="e">
            <v>#N/A</v>
          </cell>
          <cell r="P1739" t="e">
            <v>#N/A</v>
          </cell>
          <cell r="Q1739">
            <v>36.446666666666665</v>
          </cell>
          <cell r="R1739">
            <v>6.91</v>
          </cell>
          <cell r="S1739">
            <v>0.18959209804280228</v>
          </cell>
        </row>
        <row r="1740">
          <cell r="D1740" t="str">
            <v>1998Madagascar, Rep. of</v>
          </cell>
          <cell r="E1740" t="str">
            <v>Robusta</v>
          </cell>
          <cell r="F1740" t="str">
            <v>G</v>
          </cell>
          <cell r="G1740" t="e">
            <v>#N/A</v>
          </cell>
          <cell r="H1740" t="e">
            <v>#N/A</v>
          </cell>
          <cell r="I1740" t="e">
            <v>#N/A</v>
          </cell>
          <cell r="J1740" t="e">
            <v>#N/A</v>
          </cell>
          <cell r="K1740" t="e">
            <v>#N/A</v>
          </cell>
          <cell r="L1740" t="e">
            <v>#N/A</v>
          </cell>
          <cell r="M1740" t="e">
            <v>#N/A</v>
          </cell>
          <cell r="N1740" t="e">
            <v>#N/A</v>
          </cell>
          <cell r="O1740" t="e">
            <v>#N/A</v>
          </cell>
          <cell r="P1740" t="e">
            <v>#N/A</v>
          </cell>
          <cell r="Q1740">
            <v>5750</v>
          </cell>
          <cell r="R1740">
            <v>1088.27966666667</v>
          </cell>
          <cell r="S1740">
            <v>0.18926602898550782</v>
          </cell>
        </row>
        <row r="1741">
          <cell r="D1741" t="str">
            <v>1998Madagascar, Rep. of</v>
          </cell>
          <cell r="E1741" t="str">
            <v>Arabica</v>
          </cell>
          <cell r="F1741" t="str">
            <v>G</v>
          </cell>
          <cell r="G1741" t="e">
            <v>#N/A</v>
          </cell>
          <cell r="H1741" t="e">
            <v>#N/A</v>
          </cell>
          <cell r="I1741" t="e">
            <v>#N/A</v>
          </cell>
          <cell r="J1741" t="e">
            <v>#N/A</v>
          </cell>
          <cell r="K1741" t="e">
            <v>#N/A</v>
          </cell>
          <cell r="L1741" t="e">
            <v>#N/A</v>
          </cell>
          <cell r="M1741" t="e">
            <v>#N/A</v>
          </cell>
          <cell r="N1741" t="e">
            <v>#N/A</v>
          </cell>
          <cell r="O1741" t="e">
            <v>#N/A</v>
          </cell>
          <cell r="P1741" t="e">
            <v>#N/A</v>
          </cell>
          <cell r="Q1741">
            <v>6000</v>
          </cell>
          <cell r="R1741">
            <v>1088.27966666667</v>
          </cell>
          <cell r="S1741">
            <v>0.181379944444445</v>
          </cell>
        </row>
        <row r="1742">
          <cell r="D1742" t="str">
            <v>2015Bolivia</v>
          </cell>
          <cell r="E1742" t="str">
            <v>Arabica</v>
          </cell>
          <cell r="F1742" t="str">
            <v>G</v>
          </cell>
          <cell r="G1742" t="e">
            <v>#N/A</v>
          </cell>
          <cell r="H1742" t="e">
            <v>#N/A</v>
          </cell>
          <cell r="I1742" t="e">
            <v>#N/A</v>
          </cell>
          <cell r="J1742" t="e">
            <v>#N/A</v>
          </cell>
          <cell r="K1742" t="e">
            <v>#N/A</v>
          </cell>
          <cell r="L1742" t="e">
            <v>#N/A</v>
          </cell>
          <cell r="M1742" t="e">
            <v>#N/A</v>
          </cell>
          <cell r="N1742" t="e">
            <v>#N/A</v>
          </cell>
          <cell r="O1742" t="e">
            <v>#N/A</v>
          </cell>
          <cell r="P1742" t="e">
            <v>#N/A</v>
          </cell>
          <cell r="Q1742">
            <v>39.019999999999996</v>
          </cell>
          <cell r="R1742">
            <v>6.91</v>
          </cell>
          <cell r="S1742">
            <v>0.17708867247565352</v>
          </cell>
        </row>
        <row r="1743">
          <cell r="D1743" t="str">
            <v>2012Philippines</v>
          </cell>
          <cell r="E1743" t="str">
            <v>Arabica</v>
          </cell>
          <cell r="F1743" t="str">
            <v>G</v>
          </cell>
          <cell r="G1743">
            <v>6.83</v>
          </cell>
          <cell r="H1743">
            <v>6.5</v>
          </cell>
          <cell r="I1743">
            <v>6.5</v>
          </cell>
          <cell r="J1743">
            <v>6.92</v>
          </cell>
          <cell r="K1743">
            <v>6.75</v>
          </cell>
          <cell r="L1743">
            <v>7</v>
          </cell>
          <cell r="M1743">
            <v>9.33</v>
          </cell>
          <cell r="N1743">
            <v>10</v>
          </cell>
          <cell r="O1743">
            <v>9.33</v>
          </cell>
          <cell r="P1743">
            <v>6.67</v>
          </cell>
          <cell r="Q1743">
            <v>243.75</v>
          </cell>
          <cell r="R1743">
            <v>42.228794734943399</v>
          </cell>
          <cell r="S1743">
            <v>0.17324633737412676</v>
          </cell>
        </row>
        <row r="1744">
          <cell r="D1744" t="str">
            <v>1997Madagascar, Rep. of</v>
          </cell>
          <cell r="E1744" t="str">
            <v>Arabica</v>
          </cell>
          <cell r="F1744" t="str">
            <v>G</v>
          </cell>
          <cell r="G1744" t="e">
            <v>#N/A</v>
          </cell>
          <cell r="H1744" t="e">
            <v>#N/A</v>
          </cell>
          <cell r="I1744" t="e">
            <v>#N/A</v>
          </cell>
          <cell r="J1744" t="e">
            <v>#N/A</v>
          </cell>
          <cell r="K1744" t="e">
            <v>#N/A</v>
          </cell>
          <cell r="L1744" t="e">
            <v>#N/A</v>
          </cell>
          <cell r="M1744" t="e">
            <v>#N/A</v>
          </cell>
          <cell r="N1744" t="e">
            <v>#N/A</v>
          </cell>
          <cell r="O1744" t="e">
            <v>#N/A</v>
          </cell>
          <cell r="P1744" t="e">
            <v>#N/A</v>
          </cell>
          <cell r="Q1744">
            <v>6000</v>
          </cell>
          <cell r="R1744">
            <v>1018.17716666667</v>
          </cell>
          <cell r="S1744">
            <v>0.169696194444445</v>
          </cell>
        </row>
        <row r="1745">
          <cell r="D1745" t="str">
            <v>2016Bolivia</v>
          </cell>
          <cell r="E1745" t="str">
            <v>Arabica</v>
          </cell>
          <cell r="F1745" t="str">
            <v>G</v>
          </cell>
          <cell r="G1745" t="e">
            <v>#N/A</v>
          </cell>
          <cell r="H1745" t="e">
            <v>#N/A</v>
          </cell>
          <cell r="I1745" t="e">
            <v>#N/A</v>
          </cell>
          <cell r="J1745" t="e">
            <v>#N/A</v>
          </cell>
          <cell r="K1745" t="e">
            <v>#N/A</v>
          </cell>
          <cell r="L1745" t="e">
            <v>#N/A</v>
          </cell>
          <cell r="M1745" t="e">
            <v>#N/A</v>
          </cell>
          <cell r="N1745" t="e">
            <v>#N/A</v>
          </cell>
          <cell r="O1745" t="e">
            <v>#N/A</v>
          </cell>
          <cell r="P1745" t="e">
            <v>#N/A</v>
          </cell>
          <cell r="Q1745">
            <v>41.405000000000001</v>
          </cell>
          <cell r="R1745">
            <v>6.91</v>
          </cell>
          <cell r="S1745">
            <v>0.16688805699794709</v>
          </cell>
        </row>
        <row r="1746">
          <cell r="D1746" t="str">
            <v>1995Madagascar, Rep. of</v>
          </cell>
          <cell r="E1746" t="str">
            <v>Robusta</v>
          </cell>
          <cell r="F1746" t="str">
            <v>G</v>
          </cell>
          <cell r="G1746" t="e">
            <v>#N/A</v>
          </cell>
          <cell r="H1746" t="e">
            <v>#N/A</v>
          </cell>
          <cell r="I1746" t="e">
            <v>#N/A</v>
          </cell>
          <cell r="J1746" t="e">
            <v>#N/A</v>
          </cell>
          <cell r="K1746" t="e">
            <v>#N/A</v>
          </cell>
          <cell r="L1746" t="e">
            <v>#N/A</v>
          </cell>
          <cell r="M1746" t="e">
            <v>#N/A</v>
          </cell>
          <cell r="N1746" t="e">
            <v>#N/A</v>
          </cell>
          <cell r="O1746" t="e">
            <v>#N/A</v>
          </cell>
          <cell r="P1746" t="e">
            <v>#N/A</v>
          </cell>
          <cell r="Q1746">
            <v>5300</v>
          </cell>
          <cell r="R1746">
            <v>853.12633333333304</v>
          </cell>
          <cell r="S1746">
            <v>0.16096723270440247</v>
          </cell>
        </row>
        <row r="1747">
          <cell r="D1747" t="str">
            <v>1996Madagascar, Rep. of</v>
          </cell>
          <cell r="E1747" t="str">
            <v>Robusta</v>
          </cell>
          <cell r="F1747" t="str">
            <v>G</v>
          </cell>
          <cell r="G1747" t="e">
            <v>#N/A</v>
          </cell>
          <cell r="H1747" t="e">
            <v>#N/A</v>
          </cell>
          <cell r="I1747" t="e">
            <v>#N/A</v>
          </cell>
          <cell r="J1747" t="e">
            <v>#N/A</v>
          </cell>
          <cell r="K1747" t="e">
            <v>#N/A</v>
          </cell>
          <cell r="L1747" t="e">
            <v>#N/A</v>
          </cell>
          <cell r="M1747" t="e">
            <v>#N/A</v>
          </cell>
          <cell r="N1747" t="e">
            <v>#N/A</v>
          </cell>
          <cell r="O1747" t="e">
            <v>#N/A</v>
          </cell>
          <cell r="P1747" t="e">
            <v>#N/A</v>
          </cell>
          <cell r="Q1747">
            <v>5200</v>
          </cell>
          <cell r="R1747">
            <v>812.25033333333295</v>
          </cell>
          <cell r="S1747">
            <v>0.15620198717948711</v>
          </cell>
        </row>
        <row r="1748">
          <cell r="D1748" t="str">
            <v>1988Vietnam</v>
          </cell>
          <cell r="E1748" t="str">
            <v>Robusta</v>
          </cell>
          <cell r="F1748" t="str">
            <v>G</v>
          </cell>
          <cell r="G1748" t="e">
            <v>#N/A</v>
          </cell>
          <cell r="H1748" t="e">
            <v>#N/A</v>
          </cell>
          <cell r="I1748" t="e">
            <v>#N/A</v>
          </cell>
          <cell r="J1748" t="e">
            <v>#N/A</v>
          </cell>
          <cell r="K1748" t="e">
            <v>#N/A</v>
          </cell>
          <cell r="L1748" t="e">
            <v>#N/A</v>
          </cell>
          <cell r="M1748" t="e">
            <v>#N/A</v>
          </cell>
          <cell r="N1748" t="e">
            <v>#N/A</v>
          </cell>
          <cell r="O1748" t="e">
            <v>#N/A</v>
          </cell>
          <cell r="P1748" t="e">
            <v>#N/A</v>
          </cell>
          <cell r="Q1748">
            <v>4350</v>
          </cell>
          <cell r="R1748">
            <v>611.64608695652203</v>
          </cell>
          <cell r="S1748">
            <v>0.14060829585207402</v>
          </cell>
        </row>
        <row r="1749">
          <cell r="D1749" t="str">
            <v>1983Vietnam</v>
          </cell>
          <cell r="E1749" t="str">
            <v>Robusta</v>
          </cell>
          <cell r="F1749" t="str">
            <v>G</v>
          </cell>
          <cell r="G1749" t="e">
            <v>#N/A</v>
          </cell>
          <cell r="H1749" t="e">
            <v>#N/A</v>
          </cell>
          <cell r="I1749" t="e">
            <v>#N/A</v>
          </cell>
          <cell r="J1749" t="e">
            <v>#N/A</v>
          </cell>
          <cell r="K1749" t="e">
            <v>#N/A</v>
          </cell>
          <cell r="L1749" t="e">
            <v>#N/A</v>
          </cell>
          <cell r="M1749" t="e">
            <v>#N/A</v>
          </cell>
          <cell r="N1749" t="e">
            <v>#N/A</v>
          </cell>
          <cell r="O1749" t="e">
            <v>#N/A</v>
          </cell>
          <cell r="P1749" t="e">
            <v>#N/A</v>
          </cell>
          <cell r="Q1749">
            <v>7.544999999999999</v>
          </cell>
          <cell r="R1749">
            <v>1.0017709226849301</v>
          </cell>
          <cell r="S1749">
            <v>0.13277281944134264</v>
          </cell>
        </row>
        <row r="1750">
          <cell r="D1750" t="str">
            <v>2004El Salvador</v>
          </cell>
          <cell r="E1750" t="str">
            <v>Arabica</v>
          </cell>
          <cell r="F1750" t="str">
            <v>G</v>
          </cell>
          <cell r="G1750" t="e">
            <v>#N/A</v>
          </cell>
          <cell r="H1750" t="e">
            <v>#N/A</v>
          </cell>
          <cell r="I1750" t="e">
            <v>#N/A</v>
          </cell>
          <cell r="J1750" t="e">
            <v>#N/A</v>
          </cell>
          <cell r="K1750" t="e">
            <v>#N/A</v>
          </cell>
          <cell r="L1750" t="e">
            <v>#N/A</v>
          </cell>
          <cell r="M1750" t="e">
            <v>#N/A</v>
          </cell>
          <cell r="N1750" t="e">
            <v>#N/A</v>
          </cell>
          <cell r="O1750" t="e">
            <v>#N/A</v>
          </cell>
          <cell r="P1750" t="e">
            <v>#N/A</v>
          </cell>
          <cell r="Q1750">
            <v>7.5991666666666688</v>
          </cell>
          <cell r="R1750">
            <v>1</v>
          </cell>
          <cell r="S1750">
            <v>0.13159337646671782</v>
          </cell>
        </row>
        <row r="1751">
          <cell r="D1751" t="str">
            <v>1995Madagascar, Rep. of</v>
          </cell>
          <cell r="E1751" t="str">
            <v>Arabica</v>
          </cell>
          <cell r="F1751" t="str">
            <v>G</v>
          </cell>
          <cell r="G1751" t="e">
            <v>#N/A</v>
          </cell>
          <cell r="H1751" t="e">
            <v>#N/A</v>
          </cell>
          <cell r="I1751" t="e">
            <v>#N/A</v>
          </cell>
          <cell r="J1751" t="e">
            <v>#N/A</v>
          </cell>
          <cell r="K1751" t="e">
            <v>#N/A</v>
          </cell>
          <cell r="L1751" t="e">
            <v>#N/A</v>
          </cell>
          <cell r="M1751" t="e">
            <v>#N/A</v>
          </cell>
          <cell r="N1751" t="e">
            <v>#N/A</v>
          </cell>
          <cell r="O1751" t="e">
            <v>#N/A</v>
          </cell>
          <cell r="P1751" t="e">
            <v>#N/A</v>
          </cell>
          <cell r="Q1751">
            <v>8000</v>
          </cell>
          <cell r="R1751">
            <v>853.12633333333304</v>
          </cell>
          <cell r="S1751">
            <v>0.10664079166666662</v>
          </cell>
        </row>
        <row r="1752">
          <cell r="D1752" t="str">
            <v>1996Madagascar, Rep. of</v>
          </cell>
          <cell r="E1752" t="str">
            <v>Arabica</v>
          </cell>
          <cell r="F1752" t="str">
            <v>G</v>
          </cell>
          <cell r="G1752" t="e">
            <v>#N/A</v>
          </cell>
          <cell r="H1752" t="e">
            <v>#N/A</v>
          </cell>
          <cell r="I1752" t="e">
            <v>#N/A</v>
          </cell>
          <cell r="J1752" t="e">
            <v>#N/A</v>
          </cell>
          <cell r="K1752" t="e">
            <v>#N/A</v>
          </cell>
          <cell r="L1752" t="e">
            <v>#N/A</v>
          </cell>
          <cell r="M1752" t="e">
            <v>#N/A</v>
          </cell>
          <cell r="N1752" t="e">
            <v>#N/A</v>
          </cell>
          <cell r="O1752" t="e">
            <v>#N/A</v>
          </cell>
          <cell r="P1752" t="e">
            <v>#N/A</v>
          </cell>
          <cell r="Q1752">
            <v>8000</v>
          </cell>
          <cell r="R1752">
            <v>812.25033333333295</v>
          </cell>
          <cell r="S1752">
            <v>0.10153129166666662</v>
          </cell>
        </row>
        <row r="1753">
          <cell r="D1753" t="str">
            <v>2018Bolivia</v>
          </cell>
          <cell r="E1753" t="str">
            <v>Arabica</v>
          </cell>
          <cell r="F1753" t="str">
            <v>G</v>
          </cell>
          <cell r="G1753" t="e">
            <v>#N/A</v>
          </cell>
          <cell r="H1753" t="e">
            <v>#N/A</v>
          </cell>
          <cell r="I1753" t="e">
            <v>#N/A</v>
          </cell>
          <cell r="J1753" t="e">
            <v>#N/A</v>
          </cell>
          <cell r="K1753" t="e">
            <v>#N/A</v>
          </cell>
          <cell r="L1753" t="e">
            <v>#N/A</v>
          </cell>
          <cell r="M1753" t="e">
            <v>#N/A</v>
          </cell>
          <cell r="N1753" t="e">
            <v>#N/A</v>
          </cell>
          <cell r="O1753" t="e">
            <v>#N/A</v>
          </cell>
          <cell r="P1753" t="e">
            <v>#N/A</v>
          </cell>
          <cell r="Q1753">
            <v>69.336666666666673</v>
          </cell>
          <cell r="R1753">
            <v>6.91</v>
          </cell>
          <cell r="S1753">
            <v>9.9658670256237675E-2</v>
          </cell>
        </row>
        <row r="1754">
          <cell r="D1754" t="str">
            <v>2017Bolivia</v>
          </cell>
          <cell r="E1754" t="str">
            <v>Arabica</v>
          </cell>
          <cell r="F1754" t="str">
            <v>G</v>
          </cell>
          <cell r="G1754" t="e">
            <v>#N/A</v>
          </cell>
          <cell r="H1754" t="e">
            <v>#N/A</v>
          </cell>
          <cell r="I1754" t="e">
            <v>#N/A</v>
          </cell>
          <cell r="J1754" t="e">
            <v>#N/A</v>
          </cell>
          <cell r="K1754" t="e">
            <v>#N/A</v>
          </cell>
          <cell r="L1754" t="e">
            <v>#N/A</v>
          </cell>
          <cell r="M1754" t="e">
            <v>#N/A</v>
          </cell>
          <cell r="N1754" t="e">
            <v>#N/A</v>
          </cell>
          <cell r="O1754" t="e">
            <v>#N/A</v>
          </cell>
          <cell r="P1754" t="e">
            <v>#N/A</v>
          </cell>
          <cell r="Q1754">
            <v>71.845833333333331</v>
          </cell>
          <cell r="R1754">
            <v>6.91</v>
          </cell>
          <cell r="S1754">
            <v>9.6178159253030221E-2</v>
          </cell>
        </row>
        <row r="1755">
          <cell r="D1755" t="str">
            <v>1990Nicaragua</v>
          </cell>
          <cell r="E1755" t="str">
            <v>Arabica</v>
          </cell>
          <cell r="F1755" t="str">
            <v>G</v>
          </cell>
          <cell r="G1755" t="e">
            <v>#N/A</v>
          </cell>
          <cell r="H1755" t="e">
            <v>#N/A</v>
          </cell>
          <cell r="I1755" t="e">
            <v>#N/A</v>
          </cell>
          <cell r="J1755" t="e">
            <v>#N/A</v>
          </cell>
          <cell r="K1755" t="e">
            <v>#N/A</v>
          </cell>
          <cell r="L1755" t="e">
            <v>#N/A</v>
          </cell>
          <cell r="M1755" t="e">
            <v>#N/A</v>
          </cell>
          <cell r="N1755" t="e">
            <v>#N/A</v>
          </cell>
          <cell r="O1755" t="e">
            <v>#N/A</v>
          </cell>
          <cell r="P1755" t="e">
            <v>#N/A</v>
          </cell>
          <cell r="Q1755">
            <v>1.6400000000000001</v>
          </cell>
          <cell r="R1755">
            <v>0.14092241666666699</v>
          </cell>
          <cell r="S1755">
            <v>8.5928302845528645E-2</v>
          </cell>
        </row>
        <row r="1756">
          <cell r="D1756" t="str">
            <v>2005El Salvador</v>
          </cell>
          <cell r="E1756" t="str">
            <v>Arabica</v>
          </cell>
          <cell r="F1756" t="str">
            <v>G</v>
          </cell>
          <cell r="G1756" t="e">
            <v>#N/A</v>
          </cell>
          <cell r="H1756" t="e">
            <v>#N/A</v>
          </cell>
          <cell r="I1756" t="e">
            <v>#N/A</v>
          </cell>
          <cell r="J1756" t="e">
            <v>#N/A</v>
          </cell>
          <cell r="K1756" t="e">
            <v>#N/A</v>
          </cell>
          <cell r="L1756" t="e">
            <v>#N/A</v>
          </cell>
          <cell r="M1756" t="e">
            <v>#N/A</v>
          </cell>
          <cell r="N1756" t="e">
            <v>#N/A</v>
          </cell>
          <cell r="O1756" t="e">
            <v>#N/A</v>
          </cell>
          <cell r="P1756" t="e">
            <v>#N/A</v>
          </cell>
          <cell r="Q1756">
            <v>12.972500000000002</v>
          </cell>
          <cell r="R1756">
            <v>1</v>
          </cell>
          <cell r="S1756">
            <v>7.7086143765658116E-2</v>
          </cell>
        </row>
        <row r="1757">
          <cell r="D1757" t="str">
            <v>2006El Salvador</v>
          </cell>
          <cell r="E1757" t="str">
            <v>Arabica</v>
          </cell>
          <cell r="F1757" t="str">
            <v>G</v>
          </cell>
          <cell r="G1757" t="e">
            <v>#N/A</v>
          </cell>
          <cell r="H1757" t="e">
            <v>#N/A</v>
          </cell>
          <cell r="I1757" t="e">
            <v>#N/A</v>
          </cell>
          <cell r="J1757" t="e">
            <v>#N/A</v>
          </cell>
          <cell r="K1757" t="e">
            <v>#N/A</v>
          </cell>
          <cell r="L1757" t="e">
            <v>#N/A</v>
          </cell>
          <cell r="M1757" t="e">
            <v>#N/A</v>
          </cell>
          <cell r="N1757" t="e">
            <v>#N/A</v>
          </cell>
          <cell r="O1757" t="e">
            <v>#N/A</v>
          </cell>
          <cell r="P1757" t="e">
            <v>#N/A</v>
          </cell>
          <cell r="Q1757">
            <v>13.047500000000001</v>
          </cell>
          <cell r="R1757">
            <v>1</v>
          </cell>
          <cell r="S1757">
            <v>7.6643035064188542E-2</v>
          </cell>
        </row>
        <row r="1758">
          <cell r="D1758" t="str">
            <v>2007El Salvador</v>
          </cell>
          <cell r="E1758" t="str">
            <v>Arabica</v>
          </cell>
          <cell r="F1758" t="str">
            <v>G</v>
          </cell>
          <cell r="G1758" t="e">
            <v>#N/A</v>
          </cell>
          <cell r="H1758" t="e">
            <v>#N/A</v>
          </cell>
          <cell r="I1758" t="e">
            <v>#N/A</v>
          </cell>
          <cell r="J1758" t="e">
            <v>#N/A</v>
          </cell>
          <cell r="K1758" t="e">
            <v>#N/A</v>
          </cell>
          <cell r="L1758" t="e">
            <v>#N/A</v>
          </cell>
          <cell r="M1758" t="e">
            <v>#N/A</v>
          </cell>
          <cell r="N1758" t="e">
            <v>#N/A</v>
          </cell>
          <cell r="O1758" t="e">
            <v>#N/A</v>
          </cell>
          <cell r="P1758" t="e">
            <v>#N/A</v>
          </cell>
          <cell r="Q1758">
            <v>14.543333333333331</v>
          </cell>
          <cell r="R1758">
            <v>1</v>
          </cell>
          <cell r="S1758">
            <v>6.8760027504011015E-2</v>
          </cell>
        </row>
        <row r="1759">
          <cell r="D1759" t="str">
            <v>2009El Salvador</v>
          </cell>
          <cell r="E1759" t="str">
            <v>Arabica</v>
          </cell>
          <cell r="F1759" t="str">
            <v>G</v>
          </cell>
          <cell r="G1759">
            <v>0</v>
          </cell>
          <cell r="H1759">
            <v>7.83</v>
          </cell>
          <cell r="I1759">
            <v>7.83</v>
          </cell>
          <cell r="J1759">
            <v>8.08</v>
          </cell>
          <cell r="K1759">
            <v>7.83</v>
          </cell>
          <cell r="L1759">
            <v>7.83</v>
          </cell>
          <cell r="M1759">
            <v>10</v>
          </cell>
          <cell r="N1759">
            <v>10</v>
          </cell>
          <cell r="O1759">
            <v>10</v>
          </cell>
          <cell r="P1759">
            <v>7.92</v>
          </cell>
          <cell r="Q1759">
            <v>15.31</v>
          </cell>
          <cell r="R1759">
            <v>1</v>
          </cell>
          <cell r="S1759">
            <v>6.531678641410843E-2</v>
          </cell>
        </row>
        <row r="1760">
          <cell r="D1760" t="str">
            <v>2008El Salvador</v>
          </cell>
          <cell r="E1760" t="str">
            <v>Arabica</v>
          </cell>
          <cell r="F1760" t="str">
            <v>G</v>
          </cell>
          <cell r="G1760" t="e">
            <v>#N/A</v>
          </cell>
          <cell r="H1760" t="e">
            <v>#N/A</v>
          </cell>
          <cell r="I1760" t="e">
            <v>#N/A</v>
          </cell>
          <cell r="J1760" t="e">
            <v>#N/A</v>
          </cell>
          <cell r="K1760" t="e">
            <v>#N/A</v>
          </cell>
          <cell r="L1760" t="e">
            <v>#N/A</v>
          </cell>
          <cell r="M1760" t="e">
            <v>#N/A</v>
          </cell>
          <cell r="N1760" t="e">
            <v>#N/A</v>
          </cell>
          <cell r="O1760" t="e">
            <v>#N/A</v>
          </cell>
          <cell r="P1760" t="e">
            <v>#N/A</v>
          </cell>
          <cell r="Q1760">
            <v>16.635833333333334</v>
          </cell>
          <cell r="R1760">
            <v>1</v>
          </cell>
          <cell r="S1760">
            <v>6.0111205730601608E-2</v>
          </cell>
        </row>
        <row r="1761">
          <cell r="D1761" t="str">
            <v>1984Uganda</v>
          </cell>
          <cell r="E1761" t="str">
            <v>Arabica</v>
          </cell>
          <cell r="F1761" t="str">
            <v>G</v>
          </cell>
          <cell r="G1761" t="e">
            <v>#N/A</v>
          </cell>
          <cell r="H1761" t="e">
            <v>#N/A</v>
          </cell>
          <cell r="I1761" t="e">
            <v>#N/A</v>
          </cell>
          <cell r="J1761" t="e">
            <v>#N/A</v>
          </cell>
          <cell r="K1761" t="e">
            <v>#N/A</v>
          </cell>
          <cell r="L1761" t="e">
            <v>#N/A</v>
          </cell>
          <cell r="M1761" t="e">
            <v>#N/A</v>
          </cell>
          <cell r="N1761" t="e">
            <v>#N/A</v>
          </cell>
          <cell r="O1761" t="e">
            <v>#N/A</v>
          </cell>
          <cell r="P1761" t="e">
            <v>#N/A</v>
          </cell>
          <cell r="Q1761">
            <v>60.03</v>
          </cell>
          <cell r="R1761">
            <v>3.5970249999949999</v>
          </cell>
          <cell r="S1761">
            <v>5.9920456438364147E-2</v>
          </cell>
        </row>
        <row r="1762">
          <cell r="D1762" t="str">
            <v>1974Uganda</v>
          </cell>
          <cell r="E1762" t="str">
            <v>Robusta</v>
          </cell>
          <cell r="F1762" t="str">
            <v>G</v>
          </cell>
          <cell r="G1762" t="e">
            <v>#N/A</v>
          </cell>
          <cell r="H1762" t="e">
            <v>#N/A</v>
          </cell>
          <cell r="I1762" t="e">
            <v>#N/A</v>
          </cell>
          <cell r="J1762" t="e">
            <v>#N/A</v>
          </cell>
          <cell r="K1762" t="e">
            <v>#N/A</v>
          </cell>
          <cell r="L1762" t="e">
            <v>#N/A</v>
          </cell>
          <cell r="M1762" t="e">
            <v>#N/A</v>
          </cell>
          <cell r="N1762" t="e">
            <v>#N/A</v>
          </cell>
          <cell r="O1762" t="e">
            <v>#N/A</v>
          </cell>
          <cell r="P1762" t="e">
            <v>#N/A</v>
          </cell>
          <cell r="Q1762">
            <v>1.2049999999999998</v>
          </cell>
          <cell r="R1762">
            <v>7.1359499990000005E-2</v>
          </cell>
          <cell r="S1762">
            <v>5.9219502066390053E-2</v>
          </cell>
        </row>
        <row r="1763">
          <cell r="D1763" t="str">
            <v>2015El Salvador</v>
          </cell>
          <cell r="E1763" t="str">
            <v>Arabica</v>
          </cell>
          <cell r="F1763" t="str">
            <v>G</v>
          </cell>
          <cell r="G1763" t="e">
            <v>#N/A</v>
          </cell>
          <cell r="H1763" t="e">
            <v>#N/A</v>
          </cell>
          <cell r="I1763" t="e">
            <v>#N/A</v>
          </cell>
          <cell r="J1763" t="e">
            <v>#N/A</v>
          </cell>
          <cell r="K1763" t="e">
            <v>#N/A</v>
          </cell>
          <cell r="L1763" t="e">
            <v>#N/A</v>
          </cell>
          <cell r="M1763" t="e">
            <v>#N/A</v>
          </cell>
          <cell r="N1763" t="e">
            <v>#N/A</v>
          </cell>
          <cell r="O1763" t="e">
            <v>#N/A</v>
          </cell>
          <cell r="P1763" t="e">
            <v>#N/A</v>
          </cell>
          <cell r="Q1763">
            <v>16.90583333333333</v>
          </cell>
          <cell r="R1763">
            <v>1</v>
          </cell>
          <cell r="S1763">
            <v>5.9151180558978667E-2</v>
          </cell>
        </row>
        <row r="1764">
          <cell r="D1764" t="str">
            <v>2017El Salvador</v>
          </cell>
          <cell r="E1764" t="str">
            <v>Arabica</v>
          </cell>
          <cell r="F1764" t="str">
            <v>G</v>
          </cell>
          <cell r="G1764">
            <v>7.53</v>
          </cell>
          <cell r="H1764">
            <v>7.416666666666667</v>
          </cell>
          <cell r="I1764">
            <v>7.333333333333333</v>
          </cell>
          <cell r="J1764">
            <v>7.413333333333334</v>
          </cell>
          <cell r="K1764">
            <v>7.583333333333333</v>
          </cell>
          <cell r="L1764">
            <v>7.6933333333333325</v>
          </cell>
          <cell r="M1764">
            <v>10</v>
          </cell>
          <cell r="N1764">
            <v>10</v>
          </cell>
          <cell r="O1764">
            <v>9.7766666666666655</v>
          </cell>
          <cell r="P1764">
            <v>7.4733333333333336</v>
          </cell>
          <cell r="Q1764">
            <v>16.937499999999996</v>
          </cell>
          <cell r="R1764">
            <v>1</v>
          </cell>
          <cell r="S1764">
            <v>5.9040590405904071E-2</v>
          </cell>
        </row>
        <row r="1765">
          <cell r="D1765" t="str">
            <v>1973Uganda</v>
          </cell>
          <cell r="E1765" t="str">
            <v>Robusta</v>
          </cell>
          <cell r="F1765" t="str">
            <v>G</v>
          </cell>
          <cell r="G1765" t="e">
            <v>#N/A</v>
          </cell>
          <cell r="H1765" t="e">
            <v>#N/A</v>
          </cell>
          <cell r="I1765" t="e">
            <v>#N/A</v>
          </cell>
          <cell r="J1765" t="e">
            <v>#N/A</v>
          </cell>
          <cell r="K1765" t="e">
            <v>#N/A</v>
          </cell>
          <cell r="L1765" t="e">
            <v>#N/A</v>
          </cell>
          <cell r="M1765" t="e">
            <v>#N/A</v>
          </cell>
          <cell r="N1765" t="e">
            <v>#N/A</v>
          </cell>
          <cell r="O1765" t="e">
            <v>#N/A</v>
          </cell>
          <cell r="P1765" t="e">
            <v>#N/A</v>
          </cell>
          <cell r="Q1765">
            <v>1.1899999999999997</v>
          </cell>
          <cell r="R1765">
            <v>7.0214499989999998E-2</v>
          </cell>
          <cell r="S1765">
            <v>5.9003781504201692E-2</v>
          </cell>
        </row>
        <row r="1766">
          <cell r="D1766" t="str">
            <v>2016El Salvador</v>
          </cell>
          <cell r="E1766" t="str">
            <v>Arabica</v>
          </cell>
          <cell r="F1766" t="str">
            <v>G</v>
          </cell>
          <cell r="G1766">
            <v>7.5266666666666673</v>
          </cell>
          <cell r="H1766">
            <v>7.541666666666667</v>
          </cell>
          <cell r="I1766">
            <v>7.4866666666666672</v>
          </cell>
          <cell r="J1766">
            <v>7.5966666666666667</v>
          </cell>
          <cell r="K1766">
            <v>7.6233333333333322</v>
          </cell>
          <cell r="L1766">
            <v>7.5866666666666669</v>
          </cell>
          <cell r="M1766">
            <v>10</v>
          </cell>
          <cell r="N1766">
            <v>10</v>
          </cell>
          <cell r="O1766">
            <v>9.8883333333333336</v>
          </cell>
          <cell r="P1766">
            <v>7.4849999999999994</v>
          </cell>
          <cell r="Q1766">
            <v>17.310000000000002</v>
          </cell>
          <cell r="R1766">
            <v>1</v>
          </cell>
          <cell r="S1766">
            <v>5.777007510109762E-2</v>
          </cell>
        </row>
        <row r="1767">
          <cell r="D1767" t="str">
            <v>1975Uganda</v>
          </cell>
          <cell r="E1767" t="str">
            <v>Robusta</v>
          </cell>
          <cell r="F1767" t="str">
            <v>G</v>
          </cell>
          <cell r="G1767" t="e">
            <v>#N/A</v>
          </cell>
          <cell r="H1767" t="e">
            <v>#N/A</v>
          </cell>
          <cell r="I1767" t="e">
            <v>#N/A</v>
          </cell>
          <cell r="J1767" t="e">
            <v>#N/A</v>
          </cell>
          <cell r="K1767" t="e">
            <v>#N/A</v>
          </cell>
          <cell r="L1767" t="e">
            <v>#N/A</v>
          </cell>
          <cell r="M1767" t="e">
            <v>#N/A</v>
          </cell>
          <cell r="N1767" t="e">
            <v>#N/A</v>
          </cell>
          <cell r="O1767" t="e">
            <v>#N/A</v>
          </cell>
          <cell r="P1767" t="e">
            <v>#N/A</v>
          </cell>
          <cell r="Q1767">
            <v>1.2875000000000001</v>
          </cell>
          <cell r="R1767">
            <v>7.421924999E-2</v>
          </cell>
          <cell r="S1767">
            <v>5.7646019409708732E-2</v>
          </cell>
        </row>
        <row r="1768">
          <cell r="D1768" t="str">
            <v>2013El Salvador</v>
          </cell>
          <cell r="E1768" t="str">
            <v>Arabica</v>
          </cell>
          <cell r="F1768" t="str">
            <v>G</v>
          </cell>
          <cell r="G1768">
            <v>7.8900000000000006</v>
          </cell>
          <cell r="H1768">
            <v>7.8066666666666675</v>
          </cell>
          <cell r="I1768">
            <v>7.5266666666666664</v>
          </cell>
          <cell r="J1768">
            <v>7.3900000000000006</v>
          </cell>
          <cell r="K1768">
            <v>7.5533333333333337</v>
          </cell>
          <cell r="L1768">
            <v>7.7233333333333336</v>
          </cell>
          <cell r="M1768">
            <v>9.7766666666666655</v>
          </cell>
          <cell r="N1768">
            <v>10</v>
          </cell>
          <cell r="O1768">
            <v>10</v>
          </cell>
          <cell r="P1768">
            <v>7.7233333333333336</v>
          </cell>
          <cell r="Q1768">
            <v>18.419999999999998</v>
          </cell>
          <cell r="R1768">
            <v>1</v>
          </cell>
          <cell r="S1768">
            <v>5.428881650380022E-2</v>
          </cell>
        </row>
        <row r="1769">
          <cell r="D1769" t="str">
            <v>1972Uganda</v>
          </cell>
          <cell r="E1769" t="str">
            <v>Arabica</v>
          </cell>
          <cell r="F1769" t="str">
            <v>G</v>
          </cell>
          <cell r="G1769" t="e">
            <v>#N/A</v>
          </cell>
          <cell r="H1769" t="e">
            <v>#N/A</v>
          </cell>
          <cell r="I1769" t="e">
            <v>#N/A</v>
          </cell>
          <cell r="J1769" t="e">
            <v>#N/A</v>
          </cell>
          <cell r="K1769" t="e">
            <v>#N/A</v>
          </cell>
          <cell r="L1769" t="e">
            <v>#N/A</v>
          </cell>
          <cell r="M1769" t="e">
            <v>#N/A</v>
          </cell>
          <cell r="N1769" t="e">
            <v>#N/A</v>
          </cell>
          <cell r="O1769" t="e">
            <v>#N/A</v>
          </cell>
          <cell r="P1769" t="e">
            <v>#N/A</v>
          </cell>
          <cell r="Q1769">
            <v>1.34</v>
          </cell>
          <cell r="R1769">
            <v>7.1429999990000007E-2</v>
          </cell>
          <cell r="S1769">
            <v>5.3305970141791045E-2</v>
          </cell>
        </row>
        <row r="1770">
          <cell r="D1770" t="str">
            <v>1971Uganda</v>
          </cell>
          <cell r="E1770" t="str">
            <v>Arabica</v>
          </cell>
          <cell r="F1770" t="str">
            <v>G</v>
          </cell>
          <cell r="G1770" t="e">
            <v>#N/A</v>
          </cell>
          <cell r="H1770" t="e">
            <v>#N/A</v>
          </cell>
          <cell r="I1770" t="e">
            <v>#N/A</v>
          </cell>
          <cell r="J1770" t="e">
            <v>#N/A</v>
          </cell>
          <cell r="K1770" t="e">
            <v>#N/A</v>
          </cell>
          <cell r="L1770" t="e">
            <v>#N/A</v>
          </cell>
          <cell r="M1770" t="e">
            <v>#N/A</v>
          </cell>
          <cell r="N1770" t="e">
            <v>#N/A</v>
          </cell>
          <cell r="O1770" t="e">
            <v>#N/A</v>
          </cell>
          <cell r="P1770" t="e">
            <v>#N/A</v>
          </cell>
          <cell r="Q1770">
            <v>1.34</v>
          </cell>
          <cell r="R1770">
            <v>7.1429995890081102E-2</v>
          </cell>
          <cell r="S1770">
            <v>5.3305967082150074E-2</v>
          </cell>
        </row>
        <row r="1771">
          <cell r="D1771" t="str">
            <v>1975Uganda</v>
          </cell>
          <cell r="E1771" t="str">
            <v>Arabica</v>
          </cell>
          <cell r="F1771" t="str">
            <v>G</v>
          </cell>
          <cell r="G1771" t="e">
            <v>#N/A</v>
          </cell>
          <cell r="H1771" t="e">
            <v>#N/A</v>
          </cell>
          <cell r="I1771" t="e">
            <v>#N/A</v>
          </cell>
          <cell r="J1771" t="e">
            <v>#N/A</v>
          </cell>
          <cell r="K1771" t="e">
            <v>#N/A</v>
          </cell>
          <cell r="L1771" t="e">
            <v>#N/A</v>
          </cell>
          <cell r="M1771" t="e">
            <v>#N/A</v>
          </cell>
          <cell r="N1771" t="e">
            <v>#N/A</v>
          </cell>
          <cell r="O1771" t="e">
            <v>#N/A</v>
          </cell>
          <cell r="P1771" t="e">
            <v>#N/A</v>
          </cell>
          <cell r="Q1771">
            <v>1.3949999999999998</v>
          </cell>
          <cell r="R1771">
            <v>7.421924999E-2</v>
          </cell>
          <cell r="S1771">
            <v>5.3203763433691764E-2</v>
          </cell>
        </row>
        <row r="1772">
          <cell r="D1772" t="str">
            <v>1974Uganda</v>
          </cell>
          <cell r="E1772" t="str">
            <v>Arabica</v>
          </cell>
          <cell r="F1772" t="str">
            <v>G</v>
          </cell>
          <cell r="G1772" t="e">
            <v>#N/A</v>
          </cell>
          <cell r="H1772" t="e">
            <v>#N/A</v>
          </cell>
          <cell r="I1772" t="e">
            <v>#N/A</v>
          </cell>
          <cell r="J1772" t="e">
            <v>#N/A</v>
          </cell>
          <cell r="K1772" t="e">
            <v>#N/A</v>
          </cell>
          <cell r="L1772" t="e">
            <v>#N/A</v>
          </cell>
          <cell r="M1772" t="e">
            <v>#N/A</v>
          </cell>
          <cell r="N1772" t="e">
            <v>#N/A</v>
          </cell>
          <cell r="O1772" t="e">
            <v>#N/A</v>
          </cell>
          <cell r="P1772" t="e">
            <v>#N/A</v>
          </cell>
          <cell r="Q1772">
            <v>1.345</v>
          </cell>
          <cell r="R1772">
            <v>7.1359499990000005E-2</v>
          </cell>
          <cell r="S1772">
            <v>5.3055390327137554E-2</v>
          </cell>
        </row>
        <row r="1773">
          <cell r="D1773" t="str">
            <v>1973Uganda</v>
          </cell>
          <cell r="E1773" t="str">
            <v>Arabica</v>
          </cell>
          <cell r="F1773" t="str">
            <v>G</v>
          </cell>
          <cell r="G1773" t="e">
            <v>#N/A</v>
          </cell>
          <cell r="H1773" t="e">
            <v>#N/A</v>
          </cell>
          <cell r="I1773" t="e">
            <v>#N/A</v>
          </cell>
          <cell r="J1773" t="e">
            <v>#N/A</v>
          </cell>
          <cell r="K1773" t="e">
            <v>#N/A</v>
          </cell>
          <cell r="L1773" t="e">
            <v>#N/A</v>
          </cell>
          <cell r="M1773" t="e">
            <v>#N/A</v>
          </cell>
          <cell r="N1773" t="e">
            <v>#N/A</v>
          </cell>
          <cell r="O1773" t="e">
            <v>#N/A</v>
          </cell>
          <cell r="P1773" t="e">
            <v>#N/A</v>
          </cell>
          <cell r="Q1773">
            <v>1.34</v>
          </cell>
          <cell r="R1773">
            <v>7.0214499989999998E-2</v>
          </cell>
          <cell r="S1773">
            <v>5.2398880589552235E-2</v>
          </cell>
        </row>
        <row r="1774">
          <cell r="D1774" t="str">
            <v>1976Uganda</v>
          </cell>
          <cell r="E1774" t="str">
            <v>Robusta</v>
          </cell>
          <cell r="F1774" t="str">
            <v>G</v>
          </cell>
          <cell r="G1774" t="e">
            <v>#N/A</v>
          </cell>
          <cell r="H1774" t="e">
            <v>#N/A</v>
          </cell>
          <cell r="I1774" t="e">
            <v>#N/A</v>
          </cell>
          <cell r="J1774" t="e">
            <v>#N/A</v>
          </cell>
          <cell r="K1774" t="e">
            <v>#N/A</v>
          </cell>
          <cell r="L1774" t="e">
            <v>#N/A</v>
          </cell>
          <cell r="M1774" t="e">
            <v>#N/A</v>
          </cell>
          <cell r="N1774" t="e">
            <v>#N/A</v>
          </cell>
          <cell r="O1774" t="e">
            <v>#N/A</v>
          </cell>
          <cell r="P1774" t="e">
            <v>#N/A</v>
          </cell>
          <cell r="Q1774">
            <v>1.675</v>
          </cell>
          <cell r="R1774">
            <v>8.2661666662499994E-2</v>
          </cell>
          <cell r="S1774">
            <v>4.9350248753731341E-2</v>
          </cell>
        </row>
        <row r="1775">
          <cell r="D1775" t="str">
            <v>1984Uganda</v>
          </cell>
          <cell r="E1775" t="str">
            <v>Robusta</v>
          </cell>
          <cell r="F1775" t="str">
            <v>G</v>
          </cell>
          <cell r="G1775" t="e">
            <v>#N/A</v>
          </cell>
          <cell r="H1775" t="e">
            <v>#N/A</v>
          </cell>
          <cell r="I1775" t="e">
            <v>#N/A</v>
          </cell>
          <cell r="J1775" t="e">
            <v>#N/A</v>
          </cell>
          <cell r="K1775" t="e">
            <v>#N/A</v>
          </cell>
          <cell r="L1775" t="e">
            <v>#N/A</v>
          </cell>
          <cell r="M1775" t="e">
            <v>#N/A</v>
          </cell>
          <cell r="N1775" t="e">
            <v>#N/A</v>
          </cell>
          <cell r="O1775" t="e">
            <v>#N/A</v>
          </cell>
          <cell r="P1775" t="e">
            <v>#N/A</v>
          </cell>
          <cell r="Q1775">
            <v>73.325000000000003</v>
          </cell>
          <cell r="R1775">
            <v>3.5970249999949999</v>
          </cell>
          <cell r="S1775">
            <v>4.9055915444868731E-2</v>
          </cell>
        </row>
        <row r="1776">
          <cell r="D1776" t="str">
            <v>1970Uganda</v>
          </cell>
          <cell r="E1776" t="str">
            <v>Arabica</v>
          </cell>
          <cell r="F1776" t="str">
            <v>G</v>
          </cell>
          <cell r="G1776" t="e">
            <v>#N/A</v>
          </cell>
          <cell r="H1776" t="e">
            <v>#N/A</v>
          </cell>
          <cell r="I1776" t="e">
            <v>#N/A</v>
          </cell>
          <cell r="J1776" t="e">
            <v>#N/A</v>
          </cell>
          <cell r="K1776" t="e">
            <v>#N/A</v>
          </cell>
          <cell r="L1776" t="e">
            <v>#N/A</v>
          </cell>
          <cell r="M1776" t="e">
            <v>#N/A</v>
          </cell>
          <cell r="N1776" t="e">
            <v>#N/A</v>
          </cell>
          <cell r="O1776" t="e">
            <v>#N/A</v>
          </cell>
          <cell r="P1776" t="e">
            <v>#N/A</v>
          </cell>
          <cell r="Q1776">
            <v>1.49</v>
          </cell>
          <cell r="R1776">
            <v>7.1430000071429994E-2</v>
          </cell>
          <cell r="S1776">
            <v>4.7939597363375837E-2</v>
          </cell>
        </row>
        <row r="1777">
          <cell r="D1777" t="str">
            <v>2010El Salvador</v>
          </cell>
          <cell r="E1777" t="str">
            <v>Arabica</v>
          </cell>
          <cell r="F1777" t="str">
            <v>G</v>
          </cell>
          <cell r="G1777">
            <v>0</v>
          </cell>
          <cell r="H1777">
            <v>7.8033333333333337</v>
          </cell>
          <cell r="I1777">
            <v>7.9733333333333336</v>
          </cell>
          <cell r="J1777">
            <v>8.0533333333333328</v>
          </cell>
          <cell r="K1777">
            <v>7.3633333333333333</v>
          </cell>
          <cell r="L1777">
            <v>7.666666666666667</v>
          </cell>
          <cell r="M1777">
            <v>10</v>
          </cell>
          <cell r="N1777">
            <v>9.7766666666666655</v>
          </cell>
          <cell r="O1777">
            <v>9.7766666666666655</v>
          </cell>
          <cell r="P1777">
            <v>7.5266666666666664</v>
          </cell>
          <cell r="Q1777">
            <v>21.242499999999996</v>
          </cell>
          <cell r="R1777">
            <v>1</v>
          </cell>
          <cell r="S1777">
            <v>4.7075438390020014E-2</v>
          </cell>
        </row>
        <row r="1778">
          <cell r="D1778" t="str">
            <v>1976Uganda</v>
          </cell>
          <cell r="E1778" t="str">
            <v>Arabica</v>
          </cell>
          <cell r="F1778" t="str">
            <v>G</v>
          </cell>
          <cell r="G1778" t="e">
            <v>#N/A</v>
          </cell>
          <cell r="H1778" t="e">
            <v>#N/A</v>
          </cell>
          <cell r="I1778" t="e">
            <v>#N/A</v>
          </cell>
          <cell r="J1778" t="e">
            <v>#N/A</v>
          </cell>
          <cell r="K1778" t="e">
            <v>#N/A</v>
          </cell>
          <cell r="L1778" t="e">
            <v>#N/A</v>
          </cell>
          <cell r="M1778" t="e">
            <v>#N/A</v>
          </cell>
          <cell r="N1778" t="e">
            <v>#N/A</v>
          </cell>
          <cell r="O1778" t="e">
            <v>#N/A</v>
          </cell>
          <cell r="P1778" t="e">
            <v>#N/A</v>
          </cell>
          <cell r="Q1778">
            <v>1.7750000000000004</v>
          </cell>
          <cell r="R1778">
            <v>8.2661666662499994E-2</v>
          </cell>
          <cell r="S1778">
            <v>4.6569953049295759E-2</v>
          </cell>
        </row>
        <row r="1779">
          <cell r="D1779" t="str">
            <v>1969Uganda</v>
          </cell>
          <cell r="E1779" t="str">
            <v>Arabica</v>
          </cell>
          <cell r="F1779" t="str">
            <v>G</v>
          </cell>
          <cell r="G1779" t="e">
            <v>#N/A</v>
          </cell>
          <cell r="H1779" t="e">
            <v>#N/A</v>
          </cell>
          <cell r="I1779" t="e">
            <v>#N/A</v>
          </cell>
          <cell r="J1779" t="e">
            <v>#N/A</v>
          </cell>
          <cell r="K1779" t="e">
            <v>#N/A</v>
          </cell>
          <cell r="L1779" t="e">
            <v>#N/A</v>
          </cell>
          <cell r="M1779" t="e">
            <v>#N/A</v>
          </cell>
          <cell r="N1779" t="e">
            <v>#N/A</v>
          </cell>
          <cell r="O1779" t="e">
            <v>#N/A</v>
          </cell>
          <cell r="P1779" t="e">
            <v>#N/A</v>
          </cell>
          <cell r="Q1779">
            <v>1.54</v>
          </cell>
          <cell r="R1779">
            <v>7.1430000071429994E-2</v>
          </cell>
          <cell r="S1779">
            <v>4.6383116929499993E-2</v>
          </cell>
        </row>
        <row r="1780">
          <cell r="D1780" t="str">
            <v>2014El Salvador</v>
          </cell>
          <cell r="E1780" t="str">
            <v>Arabica</v>
          </cell>
          <cell r="F1780" t="str">
            <v>G</v>
          </cell>
          <cell r="G1780">
            <v>7.625</v>
          </cell>
          <cell r="H1780">
            <v>7.625</v>
          </cell>
          <cell r="I1780">
            <v>7.415</v>
          </cell>
          <cell r="J1780">
            <v>7.585</v>
          </cell>
          <cell r="K1780">
            <v>7.665</v>
          </cell>
          <cell r="L1780">
            <v>8.0449999999999999</v>
          </cell>
          <cell r="M1780">
            <v>9.6649999999999991</v>
          </cell>
          <cell r="N1780">
            <v>9.6649999999999991</v>
          </cell>
          <cell r="O1780">
            <v>9.33</v>
          </cell>
          <cell r="P1780">
            <v>7.4550000000000001</v>
          </cell>
          <cell r="Q1780">
            <v>22.621666666666666</v>
          </cell>
          <cell r="R1780">
            <v>1</v>
          </cell>
          <cell r="S1780">
            <v>4.4205407794886908E-2</v>
          </cell>
        </row>
        <row r="1781">
          <cell r="D1781" t="str">
            <v>2012El Salvador</v>
          </cell>
          <cell r="E1781" t="str">
            <v>Arabica</v>
          </cell>
          <cell r="F1781" t="str">
            <v>G</v>
          </cell>
          <cell r="G1781">
            <v>7.833333333333333</v>
          </cell>
          <cell r="H1781">
            <v>7.7766666666666664</v>
          </cell>
          <cell r="I1781">
            <v>7.6099999999999994</v>
          </cell>
          <cell r="J1781">
            <v>7.333333333333333</v>
          </cell>
          <cell r="K1781">
            <v>7.78</v>
          </cell>
          <cell r="L1781">
            <v>7.75</v>
          </cell>
          <cell r="M1781">
            <v>10</v>
          </cell>
          <cell r="N1781">
            <v>10</v>
          </cell>
          <cell r="O1781">
            <v>9.7766666666666655</v>
          </cell>
          <cell r="P1781">
            <v>7.6400000000000006</v>
          </cell>
          <cell r="Q1781">
            <v>23.2225</v>
          </cell>
          <cell r="R1781">
            <v>1</v>
          </cell>
          <cell r="S1781">
            <v>4.3061685865001614E-2</v>
          </cell>
        </row>
        <row r="1782">
          <cell r="D1782" t="str">
            <v>1977Uganda</v>
          </cell>
          <cell r="E1782" t="str">
            <v>Robusta</v>
          </cell>
          <cell r="F1782" t="str">
            <v>G</v>
          </cell>
          <cell r="G1782" t="e">
            <v>#N/A</v>
          </cell>
          <cell r="H1782" t="e">
            <v>#N/A</v>
          </cell>
          <cell r="I1782" t="e">
            <v>#N/A</v>
          </cell>
          <cell r="J1782" t="e">
            <v>#N/A</v>
          </cell>
          <cell r="K1782" t="e">
            <v>#N/A</v>
          </cell>
          <cell r="L1782" t="e">
            <v>#N/A</v>
          </cell>
          <cell r="M1782" t="e">
            <v>#N/A</v>
          </cell>
          <cell r="N1782" t="e">
            <v>#N/A</v>
          </cell>
          <cell r="O1782" t="e">
            <v>#N/A</v>
          </cell>
          <cell r="P1782" t="e">
            <v>#N/A</v>
          </cell>
          <cell r="Q1782">
            <v>2.75</v>
          </cell>
          <cell r="R1782">
            <v>8.2589999993333302E-2</v>
          </cell>
          <cell r="S1782">
            <v>3.0032727270303018E-2</v>
          </cell>
        </row>
        <row r="1783">
          <cell r="D1783" t="str">
            <v>1983Uganda</v>
          </cell>
          <cell r="E1783" t="str">
            <v>Arabica</v>
          </cell>
          <cell r="F1783" t="str">
            <v>G</v>
          </cell>
          <cell r="G1783" t="e">
            <v>#N/A</v>
          </cell>
          <cell r="H1783" t="e">
            <v>#N/A</v>
          </cell>
          <cell r="I1783" t="e">
            <v>#N/A</v>
          </cell>
          <cell r="J1783" t="e">
            <v>#N/A</v>
          </cell>
          <cell r="K1783" t="e">
            <v>#N/A</v>
          </cell>
          <cell r="L1783" t="e">
            <v>#N/A</v>
          </cell>
          <cell r="M1783" t="e">
            <v>#N/A</v>
          </cell>
          <cell r="N1783" t="e">
            <v>#N/A</v>
          </cell>
          <cell r="O1783" t="e">
            <v>#N/A</v>
          </cell>
          <cell r="P1783" t="e">
            <v>#N/A</v>
          </cell>
          <cell r="Q1783">
            <v>52.616666666666674</v>
          </cell>
          <cell r="R1783">
            <v>1.5386249999924999</v>
          </cell>
          <cell r="S1783">
            <v>2.9242160278603099E-2</v>
          </cell>
        </row>
        <row r="1784">
          <cell r="D1784" t="str">
            <v>1977Uganda</v>
          </cell>
          <cell r="E1784" t="str">
            <v>Arabica</v>
          </cell>
          <cell r="F1784" t="str">
            <v>G</v>
          </cell>
          <cell r="G1784" t="e">
            <v>#N/A</v>
          </cell>
          <cell r="H1784" t="e">
            <v>#N/A</v>
          </cell>
          <cell r="I1784" t="e">
            <v>#N/A</v>
          </cell>
          <cell r="J1784" t="e">
            <v>#N/A</v>
          </cell>
          <cell r="K1784" t="e">
            <v>#N/A</v>
          </cell>
          <cell r="L1784" t="e">
            <v>#N/A</v>
          </cell>
          <cell r="M1784" t="e">
            <v>#N/A</v>
          </cell>
          <cell r="N1784" t="e">
            <v>#N/A</v>
          </cell>
          <cell r="O1784" t="e">
            <v>#N/A</v>
          </cell>
          <cell r="P1784" t="e">
            <v>#N/A</v>
          </cell>
          <cell r="Q1784">
            <v>2.8625000000000003</v>
          </cell>
          <cell r="R1784">
            <v>8.2589999993333302E-2</v>
          </cell>
          <cell r="S1784">
            <v>2.8852401744395909E-2</v>
          </cell>
        </row>
        <row r="1785">
          <cell r="D1785" t="str">
            <v>1982Uganda</v>
          </cell>
          <cell r="E1785" t="str">
            <v>Arabica</v>
          </cell>
          <cell r="F1785" t="str">
            <v>G</v>
          </cell>
          <cell r="G1785" t="e">
            <v>#N/A</v>
          </cell>
          <cell r="H1785" t="e">
            <v>#N/A</v>
          </cell>
          <cell r="I1785" t="e">
            <v>#N/A</v>
          </cell>
          <cell r="J1785" t="e">
            <v>#N/A</v>
          </cell>
          <cell r="K1785" t="e">
            <v>#N/A</v>
          </cell>
          <cell r="L1785" t="e">
            <v>#N/A</v>
          </cell>
          <cell r="M1785" t="e">
            <v>#N/A</v>
          </cell>
          <cell r="N1785" t="e">
            <v>#N/A</v>
          </cell>
          <cell r="O1785" t="e">
            <v>#N/A</v>
          </cell>
          <cell r="P1785" t="e">
            <v>#N/A</v>
          </cell>
          <cell r="Q1785">
            <v>33.4</v>
          </cell>
          <cell r="R1785">
            <v>0.94046666666166701</v>
          </cell>
          <cell r="S1785">
            <v>2.8157684630588833E-2</v>
          </cell>
        </row>
        <row r="1786">
          <cell r="D1786" t="str">
            <v>2011El Salvador</v>
          </cell>
          <cell r="E1786" t="str">
            <v>Arabica</v>
          </cell>
          <cell r="F1786" t="str">
            <v>G</v>
          </cell>
          <cell r="G1786" t="e">
            <v>#N/A</v>
          </cell>
          <cell r="H1786" t="e">
            <v>#N/A</v>
          </cell>
          <cell r="I1786" t="e">
            <v>#N/A</v>
          </cell>
          <cell r="J1786" t="e">
            <v>#N/A</v>
          </cell>
          <cell r="K1786" t="e">
            <v>#N/A</v>
          </cell>
          <cell r="L1786" t="e">
            <v>#N/A</v>
          </cell>
          <cell r="M1786" t="e">
            <v>#N/A</v>
          </cell>
          <cell r="N1786" t="e">
            <v>#N/A</v>
          </cell>
          <cell r="O1786" t="e">
            <v>#N/A</v>
          </cell>
          <cell r="P1786" t="e">
            <v>#N/A</v>
          </cell>
          <cell r="Q1786">
            <v>36.100833333333334</v>
          </cell>
          <cell r="R1786">
            <v>1</v>
          </cell>
          <cell r="S1786">
            <v>2.7700191592991853E-2</v>
          </cell>
        </row>
        <row r="1787">
          <cell r="D1787" t="str">
            <v>1981Uganda</v>
          </cell>
          <cell r="E1787" t="str">
            <v>Robusta</v>
          </cell>
          <cell r="F1787" t="str">
            <v>G</v>
          </cell>
          <cell r="G1787" t="e">
            <v>#N/A</v>
          </cell>
          <cell r="H1787" t="e">
            <v>#N/A</v>
          </cell>
          <cell r="I1787" t="e">
            <v>#N/A</v>
          </cell>
          <cell r="J1787" t="e">
            <v>#N/A</v>
          </cell>
          <cell r="K1787" t="e">
            <v>#N/A</v>
          </cell>
          <cell r="L1787" t="e">
            <v>#N/A</v>
          </cell>
          <cell r="M1787" t="e">
            <v>#N/A</v>
          </cell>
          <cell r="N1787" t="e">
            <v>#N/A</v>
          </cell>
          <cell r="O1787" t="e">
            <v>#N/A</v>
          </cell>
          <cell r="P1787" t="e">
            <v>#N/A</v>
          </cell>
          <cell r="Q1787">
            <v>18.333333333333332</v>
          </cell>
          <cell r="R1787">
            <v>0.50052333332666699</v>
          </cell>
          <cell r="S1787">
            <v>2.7301272726909111E-2</v>
          </cell>
        </row>
        <row r="1788">
          <cell r="D1788" t="str">
            <v>1981Uganda</v>
          </cell>
          <cell r="E1788" t="str">
            <v>Arabica</v>
          </cell>
          <cell r="F1788" t="str">
            <v>G</v>
          </cell>
          <cell r="G1788" t="e">
            <v>#N/A</v>
          </cell>
          <cell r="H1788" t="e">
            <v>#N/A</v>
          </cell>
          <cell r="I1788" t="e">
            <v>#N/A</v>
          </cell>
          <cell r="J1788" t="e">
            <v>#N/A</v>
          </cell>
          <cell r="K1788" t="e">
            <v>#N/A</v>
          </cell>
          <cell r="L1788" t="e">
            <v>#N/A</v>
          </cell>
          <cell r="M1788" t="e">
            <v>#N/A</v>
          </cell>
          <cell r="N1788" t="e">
            <v>#N/A</v>
          </cell>
          <cell r="O1788" t="e">
            <v>#N/A</v>
          </cell>
          <cell r="P1788" t="e">
            <v>#N/A</v>
          </cell>
          <cell r="Q1788">
            <v>20.524999999999999</v>
          </cell>
          <cell r="R1788">
            <v>0.50052333332666699</v>
          </cell>
          <cell r="S1788">
            <v>2.4386033292407652E-2</v>
          </cell>
        </row>
        <row r="1789">
          <cell r="D1789" t="str">
            <v>1983Uganda</v>
          </cell>
          <cell r="E1789" t="str">
            <v>Robusta</v>
          </cell>
          <cell r="F1789" t="str">
            <v>G</v>
          </cell>
          <cell r="G1789" t="e">
            <v>#N/A</v>
          </cell>
          <cell r="H1789" t="e">
            <v>#N/A</v>
          </cell>
          <cell r="I1789" t="e">
            <v>#N/A</v>
          </cell>
          <cell r="J1789" t="e">
            <v>#N/A</v>
          </cell>
          <cell r="K1789" t="e">
            <v>#N/A</v>
          </cell>
          <cell r="L1789" t="e">
            <v>#N/A</v>
          </cell>
          <cell r="M1789" t="e">
            <v>#N/A</v>
          </cell>
          <cell r="N1789" t="e">
            <v>#N/A</v>
          </cell>
          <cell r="O1789" t="e">
            <v>#N/A</v>
          </cell>
          <cell r="P1789" t="e">
            <v>#N/A</v>
          </cell>
          <cell r="Q1789">
            <v>67.917500000000004</v>
          </cell>
          <cell r="R1789">
            <v>1.5386249999924999</v>
          </cell>
          <cell r="S1789">
            <v>2.2654323259726872E-2</v>
          </cell>
        </row>
        <row r="1790">
          <cell r="D1790" t="str">
            <v>1978Uganda</v>
          </cell>
          <cell r="E1790" t="str">
            <v>Robusta</v>
          </cell>
          <cell r="F1790" t="str">
            <v>G</v>
          </cell>
          <cell r="G1790" t="e">
            <v>#N/A</v>
          </cell>
          <cell r="H1790" t="e">
            <v>#N/A</v>
          </cell>
          <cell r="I1790" t="e">
            <v>#N/A</v>
          </cell>
          <cell r="J1790" t="e">
            <v>#N/A</v>
          </cell>
          <cell r="K1790" t="e">
            <v>#N/A</v>
          </cell>
          <cell r="L1790" t="e">
            <v>#N/A</v>
          </cell>
          <cell r="M1790" t="e">
            <v>#N/A</v>
          </cell>
          <cell r="N1790" t="e">
            <v>#N/A</v>
          </cell>
          <cell r="O1790" t="e">
            <v>#N/A</v>
          </cell>
          <cell r="P1790" t="e">
            <v>#N/A</v>
          </cell>
          <cell r="Q1790">
            <v>3.5</v>
          </cell>
          <cell r="R1790">
            <v>7.7356666656666698E-2</v>
          </cell>
          <cell r="S1790">
            <v>2.2101904759047629E-2</v>
          </cell>
        </row>
        <row r="1791">
          <cell r="D1791" t="str">
            <v>1982Uganda</v>
          </cell>
          <cell r="E1791" t="str">
            <v>Robusta</v>
          </cell>
          <cell r="F1791" t="str">
            <v>G</v>
          </cell>
          <cell r="G1791" t="e">
            <v>#N/A</v>
          </cell>
          <cell r="H1791" t="e">
            <v>#N/A</v>
          </cell>
          <cell r="I1791" t="e">
            <v>#N/A</v>
          </cell>
          <cell r="J1791" t="e">
            <v>#N/A</v>
          </cell>
          <cell r="K1791" t="e">
            <v>#N/A</v>
          </cell>
          <cell r="L1791" t="e">
            <v>#N/A</v>
          </cell>
          <cell r="M1791" t="e">
            <v>#N/A</v>
          </cell>
          <cell r="N1791" t="e">
            <v>#N/A</v>
          </cell>
          <cell r="O1791" t="e">
            <v>#N/A</v>
          </cell>
          <cell r="P1791" t="e">
            <v>#N/A</v>
          </cell>
          <cell r="Q1791">
            <v>43.5</v>
          </cell>
          <cell r="R1791">
            <v>0.94046666666166701</v>
          </cell>
          <cell r="S1791">
            <v>2.1619923371532575E-2</v>
          </cell>
        </row>
        <row r="1792">
          <cell r="D1792" t="str">
            <v>1986Vietnam</v>
          </cell>
          <cell r="E1792" t="str">
            <v>Robusta</v>
          </cell>
          <cell r="F1792" t="str">
            <v>G</v>
          </cell>
          <cell r="G1792" t="e">
            <v>#N/A</v>
          </cell>
          <cell r="H1792" t="e">
            <v>#N/A</v>
          </cell>
          <cell r="I1792" t="e">
            <v>#N/A</v>
          </cell>
          <cell r="J1792" t="e">
            <v>#N/A</v>
          </cell>
          <cell r="K1792" t="e">
            <v>#N/A</v>
          </cell>
          <cell r="L1792" t="e">
            <v>#N/A</v>
          </cell>
          <cell r="M1792" t="e">
            <v>#N/A</v>
          </cell>
          <cell r="N1792" t="e">
            <v>#N/A</v>
          </cell>
          <cell r="O1792" t="e">
            <v>#N/A</v>
          </cell>
          <cell r="P1792" t="e">
            <v>#N/A</v>
          </cell>
          <cell r="Q1792">
            <v>1080.4224999999999</v>
          </cell>
          <cell r="R1792">
            <v>22.936728260869501</v>
          </cell>
          <cell r="S1792">
            <v>2.1229406330273114E-2</v>
          </cell>
        </row>
        <row r="1793">
          <cell r="D1793" t="str">
            <v>1978Uganda</v>
          </cell>
          <cell r="E1793" t="str">
            <v>Arabica</v>
          </cell>
          <cell r="F1793" t="str">
            <v>G</v>
          </cell>
          <cell r="G1793" t="e">
            <v>#N/A</v>
          </cell>
          <cell r="H1793" t="e">
            <v>#N/A</v>
          </cell>
          <cell r="I1793" t="e">
            <v>#N/A</v>
          </cell>
          <cell r="J1793" t="e">
            <v>#N/A</v>
          </cell>
          <cell r="K1793" t="e">
            <v>#N/A</v>
          </cell>
          <cell r="L1793" t="e">
            <v>#N/A</v>
          </cell>
          <cell r="M1793" t="e">
            <v>#N/A</v>
          </cell>
          <cell r="N1793" t="e">
            <v>#N/A</v>
          </cell>
          <cell r="O1793" t="e">
            <v>#N/A</v>
          </cell>
          <cell r="P1793" t="e">
            <v>#N/A</v>
          </cell>
          <cell r="Q1793">
            <v>3.649999999999999</v>
          </cell>
          <cell r="R1793">
            <v>7.7356666656666698E-2</v>
          </cell>
          <cell r="S1793">
            <v>2.119360730319636E-2</v>
          </cell>
        </row>
        <row r="1794">
          <cell r="D1794" t="str">
            <v>1987Vietnam</v>
          </cell>
          <cell r="E1794" t="str">
            <v>Robusta</v>
          </cell>
          <cell r="F1794" t="str">
            <v>G</v>
          </cell>
          <cell r="G1794" t="e">
            <v>#N/A</v>
          </cell>
          <cell r="H1794" t="e">
            <v>#N/A</v>
          </cell>
          <cell r="I1794" t="e">
            <v>#N/A</v>
          </cell>
          <cell r="J1794" t="e">
            <v>#N/A</v>
          </cell>
          <cell r="K1794" t="e">
            <v>#N/A</v>
          </cell>
          <cell r="L1794" t="e">
            <v>#N/A</v>
          </cell>
          <cell r="M1794" t="e">
            <v>#N/A</v>
          </cell>
          <cell r="N1794" t="e">
            <v>#N/A</v>
          </cell>
          <cell r="O1794" t="e">
            <v>#N/A</v>
          </cell>
          <cell r="P1794" t="e">
            <v>#N/A</v>
          </cell>
          <cell r="Q1794">
            <v>3825</v>
          </cell>
          <cell r="R1794">
            <v>78.953315724637505</v>
          </cell>
          <cell r="S1794">
            <v>2.0641389731931373E-2</v>
          </cell>
        </row>
        <row r="1795">
          <cell r="D1795" t="str">
            <v>1979Uganda</v>
          </cell>
          <cell r="E1795" t="str">
            <v>Arabica</v>
          </cell>
          <cell r="F1795" t="str">
            <v>G</v>
          </cell>
          <cell r="G1795" t="e">
            <v>#N/A</v>
          </cell>
          <cell r="H1795" t="e">
            <v>#N/A</v>
          </cell>
          <cell r="I1795" t="e">
            <v>#N/A</v>
          </cell>
          <cell r="J1795" t="e">
            <v>#N/A</v>
          </cell>
          <cell r="K1795" t="e">
            <v>#N/A</v>
          </cell>
          <cell r="L1795" t="e">
            <v>#N/A</v>
          </cell>
          <cell r="M1795" t="e">
            <v>#N/A</v>
          </cell>
          <cell r="N1795" t="e">
            <v>#N/A</v>
          </cell>
          <cell r="O1795" t="e">
            <v>#N/A</v>
          </cell>
          <cell r="P1795" t="e">
            <v>#N/A</v>
          </cell>
          <cell r="Q1795">
            <v>4.3124999999999991</v>
          </cell>
          <cell r="R1795">
            <v>7.4828333323333301E-2</v>
          </cell>
          <cell r="S1795">
            <v>1.7351497582222219E-2</v>
          </cell>
        </row>
        <row r="1796">
          <cell r="D1796" t="str">
            <v>1979Uganda</v>
          </cell>
          <cell r="E1796" t="str">
            <v>Robusta</v>
          </cell>
          <cell r="F1796" t="str">
            <v>G</v>
          </cell>
          <cell r="G1796" t="e">
            <v>#N/A</v>
          </cell>
          <cell r="H1796" t="e">
            <v>#N/A</v>
          </cell>
          <cell r="I1796" t="e">
            <v>#N/A</v>
          </cell>
          <cell r="J1796" t="e">
            <v>#N/A</v>
          </cell>
          <cell r="K1796" t="e">
            <v>#N/A</v>
          </cell>
          <cell r="L1796" t="e">
            <v>#N/A</v>
          </cell>
          <cell r="M1796" t="e">
            <v>#N/A</v>
          </cell>
          <cell r="N1796" t="e">
            <v>#N/A</v>
          </cell>
          <cell r="O1796" t="e">
            <v>#N/A</v>
          </cell>
          <cell r="P1796" t="e">
            <v>#N/A</v>
          </cell>
          <cell r="Q1796">
            <v>5.2583333333333337</v>
          </cell>
          <cell r="R1796">
            <v>7.4828333323333301E-2</v>
          </cell>
          <cell r="S1796">
            <v>1.4230427890332797E-2</v>
          </cell>
        </row>
        <row r="1797">
          <cell r="D1797" t="str">
            <v>1980Uganda</v>
          </cell>
          <cell r="E1797" t="str">
            <v>Robusta</v>
          </cell>
          <cell r="F1797" t="str">
            <v>G</v>
          </cell>
          <cell r="G1797" t="e">
            <v>#N/A</v>
          </cell>
          <cell r="H1797" t="e">
            <v>#N/A</v>
          </cell>
          <cell r="I1797" t="e">
            <v>#N/A</v>
          </cell>
          <cell r="J1797" t="e">
            <v>#N/A</v>
          </cell>
          <cell r="K1797" t="e">
            <v>#N/A</v>
          </cell>
          <cell r="L1797" t="e">
            <v>#N/A</v>
          </cell>
          <cell r="M1797" t="e">
            <v>#N/A</v>
          </cell>
          <cell r="N1797" t="e">
            <v>#N/A</v>
          </cell>
          <cell r="O1797" t="e">
            <v>#N/A</v>
          </cell>
          <cell r="P1797" t="e">
            <v>#N/A</v>
          </cell>
          <cell r="Q1797">
            <v>7</v>
          </cell>
          <cell r="R1797">
            <v>7.4169999989999999E-2</v>
          </cell>
          <cell r="S1797">
            <v>1.0595714284285714E-2</v>
          </cell>
        </row>
        <row r="1798">
          <cell r="D1798" t="str">
            <v>2003Mexico</v>
          </cell>
          <cell r="E1798" t="str">
            <v>Arabica</v>
          </cell>
          <cell r="F1798" t="str">
            <v>G</v>
          </cell>
          <cell r="G1798" t="e">
            <v>#N/A</v>
          </cell>
          <cell r="H1798" t="e">
            <v>#N/A</v>
          </cell>
          <cell r="I1798" t="e">
            <v>#N/A</v>
          </cell>
          <cell r="J1798" t="e">
            <v>#N/A</v>
          </cell>
          <cell r="K1798" t="e">
            <v>#N/A</v>
          </cell>
          <cell r="L1798" t="e">
            <v>#N/A</v>
          </cell>
          <cell r="M1798" t="e">
            <v>#N/A</v>
          </cell>
          <cell r="N1798" t="e">
            <v>#N/A</v>
          </cell>
          <cell r="O1798" t="e">
            <v>#N/A</v>
          </cell>
          <cell r="P1798" t="e">
            <v>#N/A</v>
          </cell>
          <cell r="Q1798">
            <v>1248.2858333333334</v>
          </cell>
          <cell r="R1798">
            <v>10.7890191666667</v>
          </cell>
          <cell r="S1798">
            <v>8.6430678603925774E-3</v>
          </cell>
        </row>
        <row r="1799">
          <cell r="D1799" t="str">
            <v>1980Uganda</v>
          </cell>
          <cell r="E1799" t="str">
            <v>Arabica</v>
          </cell>
          <cell r="F1799" t="str">
            <v>G</v>
          </cell>
          <cell r="G1799" t="e">
            <v>#N/A</v>
          </cell>
          <cell r="H1799" t="e">
            <v>#N/A</v>
          </cell>
          <cell r="I1799" t="e">
            <v>#N/A</v>
          </cell>
          <cell r="J1799" t="e">
            <v>#N/A</v>
          </cell>
          <cell r="K1799" t="e">
            <v>#N/A</v>
          </cell>
          <cell r="L1799" t="e">
            <v>#N/A</v>
          </cell>
          <cell r="M1799" t="e">
            <v>#N/A</v>
          </cell>
          <cell r="N1799" t="e">
            <v>#N/A</v>
          </cell>
          <cell r="O1799" t="e">
            <v>#N/A</v>
          </cell>
          <cell r="P1799" t="e">
            <v>#N/A</v>
          </cell>
          <cell r="Q1799">
            <v>9.0499999999999989</v>
          </cell>
          <cell r="R1799">
            <v>7.4169999989999999E-2</v>
          </cell>
          <cell r="S1799">
            <v>8.1955801093922653E-3</v>
          </cell>
        </row>
        <row r="1800">
          <cell r="D1800" t="str">
            <v>2004Mexico</v>
          </cell>
          <cell r="E1800" t="str">
            <v>Arabica</v>
          </cell>
          <cell r="F1800" t="str">
            <v>G</v>
          </cell>
          <cell r="G1800" t="e">
            <v>#N/A</v>
          </cell>
          <cell r="H1800" t="e">
            <v>#N/A</v>
          </cell>
          <cell r="I1800" t="e">
            <v>#N/A</v>
          </cell>
          <cell r="J1800" t="e">
            <v>#N/A</v>
          </cell>
          <cell r="K1800" t="e">
            <v>#N/A</v>
          </cell>
          <cell r="L1800" t="e">
            <v>#N/A</v>
          </cell>
          <cell r="M1800" t="e">
            <v>#N/A</v>
          </cell>
          <cell r="N1800" t="e">
            <v>#N/A</v>
          </cell>
          <cell r="O1800" t="e">
            <v>#N/A</v>
          </cell>
          <cell r="P1800" t="e">
            <v>#N/A</v>
          </cell>
          <cell r="Q1800">
            <v>1847.8025000000005</v>
          </cell>
          <cell r="R1800">
            <v>11.285966666666701</v>
          </cell>
          <cell r="S1800">
            <v>6.1077775718274534E-3</v>
          </cell>
        </row>
        <row r="1801">
          <cell r="D1801" t="str">
            <v>2005Mexico</v>
          </cell>
          <cell r="E1801" t="str">
            <v>Arabica</v>
          </cell>
          <cell r="F1801" t="str">
            <v>G</v>
          </cell>
          <cell r="G1801" t="e">
            <v>#N/A</v>
          </cell>
          <cell r="H1801" t="e">
            <v>#N/A</v>
          </cell>
          <cell r="I1801" t="e">
            <v>#N/A</v>
          </cell>
          <cell r="J1801" t="e">
            <v>#N/A</v>
          </cell>
          <cell r="K1801" t="e">
            <v>#N/A</v>
          </cell>
          <cell r="L1801" t="e">
            <v>#N/A</v>
          </cell>
          <cell r="M1801" t="e">
            <v>#N/A</v>
          </cell>
          <cell r="N1801" t="e">
            <v>#N/A</v>
          </cell>
          <cell r="O1801" t="e">
            <v>#N/A</v>
          </cell>
          <cell r="P1801" t="e">
            <v>#N/A</v>
          </cell>
          <cell r="Q1801">
            <v>2731.6149999999998</v>
          </cell>
          <cell r="R1801">
            <v>10.8978916666667</v>
          </cell>
          <cell r="S1801">
            <v>3.9895415959667457E-3</v>
          </cell>
        </row>
        <row r="1802">
          <cell r="D1802" t="str">
            <v>1996Zimbabwe</v>
          </cell>
          <cell r="E1802" t="str">
            <v>Arabica</v>
          </cell>
          <cell r="F1802" t="str">
            <v>Ton</v>
          </cell>
          <cell r="G1802" t="e">
            <v>#N/A</v>
          </cell>
          <cell r="H1802" t="e">
            <v>#N/A</v>
          </cell>
          <cell r="I1802" t="e">
            <v>#N/A</v>
          </cell>
          <cell r="J1802" t="e">
            <v>#N/A</v>
          </cell>
          <cell r="K1802" t="e">
            <v>#N/A</v>
          </cell>
          <cell r="L1802" t="e">
            <v>#N/A</v>
          </cell>
          <cell r="M1802" t="e">
            <v>#N/A</v>
          </cell>
          <cell r="N1802" t="e">
            <v>#N/A</v>
          </cell>
          <cell r="O1802" t="e">
            <v>#N/A</v>
          </cell>
          <cell r="P1802" t="e">
            <v>#N/A</v>
          </cell>
          <cell r="Q1802">
            <v>3.128000000000001</v>
          </cell>
          <cell r="R1802">
            <v>1.00137132167889E-2</v>
          </cell>
          <cell r="S1802">
            <v>3.2013149670041229E-3</v>
          </cell>
        </row>
        <row r="1803">
          <cell r="D1803" t="str">
            <v>1986Zambia</v>
          </cell>
          <cell r="E1803" t="str">
            <v>Arabica</v>
          </cell>
          <cell r="F1803" t="str">
            <v>G</v>
          </cell>
          <cell r="G1803" t="e">
            <v>#N/A</v>
          </cell>
          <cell r="H1803" t="e">
            <v>#N/A</v>
          </cell>
          <cell r="I1803" t="e">
            <v>#N/A</v>
          </cell>
          <cell r="J1803" t="e">
            <v>#N/A</v>
          </cell>
          <cell r="K1803" t="e">
            <v>#N/A</v>
          </cell>
          <cell r="L1803" t="e">
            <v>#N/A</v>
          </cell>
          <cell r="M1803" t="e">
            <v>#N/A</v>
          </cell>
          <cell r="N1803" t="e">
            <v>#N/A</v>
          </cell>
          <cell r="O1803" t="e">
            <v>#N/A</v>
          </cell>
          <cell r="P1803" t="e">
            <v>#N/A</v>
          </cell>
          <cell r="Q1803">
            <v>2.6999999999999997</v>
          </cell>
          <cell r="R1803">
            <v>7.7884491665833298E-3</v>
          </cell>
          <cell r="S1803">
            <v>2.8846108024382705E-3</v>
          </cell>
        </row>
        <row r="1804">
          <cell r="D1804" t="str">
            <v>1987Zambia</v>
          </cell>
          <cell r="E1804" t="str">
            <v>Arabica</v>
          </cell>
          <cell r="F1804" t="str">
            <v>G</v>
          </cell>
          <cell r="G1804" t="e">
            <v>#N/A</v>
          </cell>
          <cell r="H1804" t="e">
            <v>#N/A</v>
          </cell>
          <cell r="I1804" t="e">
            <v>#N/A</v>
          </cell>
          <cell r="J1804" t="e">
            <v>#N/A</v>
          </cell>
          <cell r="K1804" t="e">
            <v>#N/A</v>
          </cell>
          <cell r="L1804" t="e">
            <v>#N/A</v>
          </cell>
          <cell r="M1804" t="e">
            <v>#N/A</v>
          </cell>
          <cell r="N1804" t="e">
            <v>#N/A</v>
          </cell>
          <cell r="O1804" t="e">
            <v>#N/A</v>
          </cell>
          <cell r="P1804" t="e">
            <v>#N/A</v>
          </cell>
          <cell r="Q1804">
            <v>4.8500000000000005</v>
          </cell>
          <cell r="R1804">
            <v>9.5194749999999995E-3</v>
          </cell>
          <cell r="S1804">
            <v>1.9627783505154635E-3</v>
          </cell>
        </row>
        <row r="1805">
          <cell r="D1805" t="str">
            <v>1965Venezuela, Rep. Bolivariana de</v>
          </cell>
          <cell r="E1805" t="str">
            <v>Arabica</v>
          </cell>
          <cell r="F1805" t="str">
            <v>G</v>
          </cell>
          <cell r="G1805" t="e">
            <v>#N/A</v>
          </cell>
          <cell r="H1805" t="e">
            <v>#N/A</v>
          </cell>
          <cell r="I1805" t="e">
            <v>#N/A</v>
          </cell>
          <cell r="J1805" t="e">
            <v>#N/A</v>
          </cell>
          <cell r="K1805" t="e">
            <v>#N/A</v>
          </cell>
          <cell r="L1805" t="e">
            <v>#N/A</v>
          </cell>
          <cell r="M1805" t="e">
            <v>#N/A</v>
          </cell>
          <cell r="N1805" t="e">
            <v>#N/A</v>
          </cell>
          <cell r="O1805" t="e">
            <v>#N/A</v>
          </cell>
          <cell r="P1805" t="e">
            <v>#N/A</v>
          </cell>
          <cell r="Q1805">
            <v>2.68</v>
          </cell>
          <cell r="R1805">
            <v>4.4000000000000003E-3</v>
          </cell>
          <cell r="S1805">
            <v>1.6417910447761193E-3</v>
          </cell>
        </row>
        <row r="1806">
          <cell r="D1806" t="str">
            <v>1966Venezuela, Rep. Bolivariana de</v>
          </cell>
          <cell r="E1806" t="str">
            <v>Arabica</v>
          </cell>
          <cell r="F1806" t="str">
            <v>G</v>
          </cell>
          <cell r="G1806" t="e">
            <v>#N/A</v>
          </cell>
          <cell r="H1806" t="e">
            <v>#N/A</v>
          </cell>
          <cell r="I1806" t="e">
            <v>#N/A</v>
          </cell>
          <cell r="J1806" t="e">
            <v>#N/A</v>
          </cell>
          <cell r="K1806" t="e">
            <v>#N/A</v>
          </cell>
          <cell r="L1806" t="e">
            <v>#N/A</v>
          </cell>
          <cell r="M1806" t="e">
            <v>#N/A</v>
          </cell>
          <cell r="N1806" t="e">
            <v>#N/A</v>
          </cell>
          <cell r="O1806" t="e">
            <v>#N/A</v>
          </cell>
          <cell r="P1806" t="e">
            <v>#N/A</v>
          </cell>
          <cell r="Q1806">
            <v>2.68</v>
          </cell>
          <cell r="R1806">
            <v>4.4000000000000003E-3</v>
          </cell>
          <cell r="S1806">
            <v>1.6417910447761193E-3</v>
          </cell>
        </row>
        <row r="1807">
          <cell r="D1807" t="str">
            <v>1964Venezuela, Rep. Bolivariana de</v>
          </cell>
          <cell r="E1807" t="str">
            <v>Arabica</v>
          </cell>
          <cell r="F1807" t="str">
            <v>G</v>
          </cell>
          <cell r="G1807" t="e">
            <v>#N/A</v>
          </cell>
          <cell r="H1807" t="e">
            <v>#N/A</v>
          </cell>
          <cell r="I1807" t="e">
            <v>#N/A</v>
          </cell>
          <cell r="J1807" t="e">
            <v>#N/A</v>
          </cell>
          <cell r="K1807" t="e">
            <v>#N/A</v>
          </cell>
          <cell r="L1807" t="e">
            <v>#N/A</v>
          </cell>
          <cell r="M1807" t="e">
            <v>#N/A</v>
          </cell>
          <cell r="N1807" t="e">
            <v>#N/A</v>
          </cell>
          <cell r="O1807" t="e">
            <v>#N/A</v>
          </cell>
          <cell r="P1807" t="e">
            <v>#N/A</v>
          </cell>
          <cell r="Q1807">
            <v>2.68</v>
          </cell>
          <cell r="R1807">
            <v>4.3499999999999997E-3</v>
          </cell>
          <cell r="S1807">
            <v>1.6231343283582087E-3</v>
          </cell>
        </row>
        <row r="1808">
          <cell r="D1808" t="str">
            <v>1995Zimbabwe</v>
          </cell>
          <cell r="E1808" t="str">
            <v>Arabica</v>
          </cell>
          <cell r="F1808" t="str">
            <v>Ton</v>
          </cell>
          <cell r="G1808" t="e">
            <v>#N/A</v>
          </cell>
          <cell r="H1808" t="e">
            <v>#N/A</v>
          </cell>
          <cell r="I1808" t="e">
            <v>#N/A</v>
          </cell>
          <cell r="J1808" t="e">
            <v>#N/A</v>
          </cell>
          <cell r="K1808" t="e">
            <v>#N/A</v>
          </cell>
          <cell r="L1808" t="e">
            <v>#N/A</v>
          </cell>
          <cell r="M1808" t="e">
            <v>#N/A</v>
          </cell>
          <cell r="N1808" t="e">
            <v>#N/A</v>
          </cell>
          <cell r="O1808" t="e">
            <v>#N/A</v>
          </cell>
          <cell r="P1808" t="e">
            <v>#N/A</v>
          </cell>
          <cell r="Q1808">
            <v>5.376666666666666</v>
          </cell>
          <cell r="R1808">
            <v>8.6752193293132395E-3</v>
          </cell>
          <cell r="S1808">
            <v>1.613493985613126E-3</v>
          </cell>
        </row>
        <row r="1809">
          <cell r="D1809" t="str">
            <v>1993Zimbabwe</v>
          </cell>
          <cell r="E1809" t="str">
            <v>Arabica</v>
          </cell>
          <cell r="F1809" t="str">
            <v>Ton</v>
          </cell>
          <cell r="G1809" t="e">
            <v>#N/A</v>
          </cell>
          <cell r="H1809" t="e">
            <v>#N/A</v>
          </cell>
          <cell r="I1809" t="e">
            <v>#N/A</v>
          </cell>
          <cell r="J1809" t="e">
            <v>#N/A</v>
          </cell>
          <cell r="K1809" t="e">
            <v>#N/A</v>
          </cell>
          <cell r="L1809" t="e">
            <v>#N/A</v>
          </cell>
          <cell r="M1809" t="e">
            <v>#N/A</v>
          </cell>
          <cell r="N1809" t="e">
            <v>#N/A</v>
          </cell>
          <cell r="O1809" t="e">
            <v>#N/A</v>
          </cell>
          <cell r="P1809" t="e">
            <v>#N/A</v>
          </cell>
          <cell r="Q1809">
            <v>4.59</v>
          </cell>
          <cell r="R1809">
            <v>6.4904940995879198E-3</v>
          </cell>
          <cell r="S1809">
            <v>1.4140510020888715E-3</v>
          </cell>
        </row>
        <row r="1810">
          <cell r="D1810" t="str">
            <v>1992Mexico</v>
          </cell>
          <cell r="E1810" t="str">
            <v>Arabica</v>
          </cell>
          <cell r="F1810" t="str">
            <v>P</v>
          </cell>
          <cell r="G1810" t="e">
            <v>#N/A</v>
          </cell>
          <cell r="H1810" t="e">
            <v>#N/A</v>
          </cell>
          <cell r="I1810" t="e">
            <v>#N/A</v>
          </cell>
          <cell r="J1810" t="e">
            <v>#N/A</v>
          </cell>
          <cell r="K1810" t="e">
            <v>#N/A</v>
          </cell>
          <cell r="L1810" t="e">
            <v>#N/A</v>
          </cell>
          <cell r="M1810" t="e">
            <v>#N/A</v>
          </cell>
          <cell r="N1810" t="e">
            <v>#N/A</v>
          </cell>
          <cell r="O1810" t="e">
            <v>#N/A</v>
          </cell>
          <cell r="P1810" t="e">
            <v>#N/A</v>
          </cell>
          <cell r="Q1810">
            <v>2281.2483333333339</v>
          </cell>
          <cell r="R1810">
            <v>3.09489833333333</v>
          </cell>
          <cell r="S1810">
            <v>1.3566687537305945E-3</v>
          </cell>
        </row>
        <row r="1811">
          <cell r="D1811" t="str">
            <v>1992Zambia</v>
          </cell>
          <cell r="E1811" t="str">
            <v>Arabica</v>
          </cell>
          <cell r="F1811" t="str">
            <v>G</v>
          </cell>
          <cell r="G1811" t="e">
            <v>#N/A</v>
          </cell>
          <cell r="H1811" t="e">
            <v>#N/A</v>
          </cell>
          <cell r="I1811" t="e">
            <v>#N/A</v>
          </cell>
          <cell r="J1811" t="e">
            <v>#N/A</v>
          </cell>
          <cell r="K1811" t="e">
            <v>#N/A</v>
          </cell>
          <cell r="L1811" t="e">
            <v>#N/A</v>
          </cell>
          <cell r="M1811" t="e">
            <v>#N/A</v>
          </cell>
          <cell r="N1811" t="e">
            <v>#N/A</v>
          </cell>
          <cell r="O1811" t="e">
            <v>#N/A</v>
          </cell>
          <cell r="P1811" t="e">
            <v>#N/A</v>
          </cell>
          <cell r="Q1811">
            <v>128</v>
          </cell>
          <cell r="R1811">
            <v>0.17221378333333301</v>
          </cell>
          <cell r="S1811">
            <v>1.3454201822916641E-3</v>
          </cell>
        </row>
        <row r="1812">
          <cell r="D1812" t="str">
            <v>1967Venezuela, Rep. Bolivariana de</v>
          </cell>
          <cell r="E1812" t="str">
            <v>Arabica</v>
          </cell>
          <cell r="F1812" t="str">
            <v>G</v>
          </cell>
          <cell r="G1812" t="e">
            <v>#N/A</v>
          </cell>
          <cell r="H1812" t="e">
            <v>#N/A</v>
          </cell>
          <cell r="I1812" t="e">
            <v>#N/A</v>
          </cell>
          <cell r="J1812" t="e">
            <v>#N/A</v>
          </cell>
          <cell r="K1812" t="e">
            <v>#N/A</v>
          </cell>
          <cell r="L1812" t="e">
            <v>#N/A</v>
          </cell>
          <cell r="M1812" t="e">
            <v>#N/A</v>
          </cell>
          <cell r="N1812" t="e">
            <v>#N/A</v>
          </cell>
          <cell r="O1812" t="e">
            <v>#N/A</v>
          </cell>
          <cell r="P1812" t="e">
            <v>#N/A</v>
          </cell>
          <cell r="Q1812">
            <v>3.3483333333333332</v>
          </cell>
          <cell r="R1812">
            <v>4.4000000000000003E-3</v>
          </cell>
          <cell r="S1812">
            <v>1.3140866102538578E-3</v>
          </cell>
        </row>
        <row r="1813">
          <cell r="D1813" t="str">
            <v>1968Venezuela, Rep. Bolivariana de</v>
          </cell>
          <cell r="E1813" t="str">
            <v>Arabica</v>
          </cell>
          <cell r="F1813" t="str">
            <v>G</v>
          </cell>
          <cell r="G1813" t="e">
            <v>#N/A</v>
          </cell>
          <cell r="H1813" t="e">
            <v>#N/A</v>
          </cell>
          <cell r="I1813" t="e">
            <v>#N/A</v>
          </cell>
          <cell r="J1813" t="e">
            <v>#N/A</v>
          </cell>
          <cell r="K1813" t="e">
            <v>#N/A</v>
          </cell>
          <cell r="L1813" t="e">
            <v>#N/A</v>
          </cell>
          <cell r="M1813" t="e">
            <v>#N/A</v>
          </cell>
          <cell r="N1813" t="e">
            <v>#N/A</v>
          </cell>
          <cell r="O1813" t="e">
            <v>#N/A</v>
          </cell>
          <cell r="P1813" t="e">
            <v>#N/A</v>
          </cell>
          <cell r="Q1813">
            <v>3.5924999999999989</v>
          </cell>
          <cell r="R1813">
            <v>4.4000000000000003E-3</v>
          </cell>
          <cell r="S1813">
            <v>1.2247738343771752E-3</v>
          </cell>
        </row>
        <row r="1814">
          <cell r="D1814" t="str">
            <v>1969Venezuela, Rep. Bolivariana de</v>
          </cell>
          <cell r="E1814" t="str">
            <v>Arabica</v>
          </cell>
          <cell r="F1814" t="str">
            <v>G</v>
          </cell>
          <cell r="G1814" t="e">
            <v>#N/A</v>
          </cell>
          <cell r="H1814" t="e">
            <v>#N/A</v>
          </cell>
          <cell r="I1814" t="e">
            <v>#N/A</v>
          </cell>
          <cell r="J1814" t="e">
            <v>#N/A</v>
          </cell>
          <cell r="K1814" t="e">
            <v>#N/A</v>
          </cell>
          <cell r="L1814" t="e">
            <v>#N/A</v>
          </cell>
          <cell r="M1814" t="e">
            <v>#N/A</v>
          </cell>
          <cell r="N1814" t="e">
            <v>#N/A</v>
          </cell>
          <cell r="O1814" t="e">
            <v>#N/A</v>
          </cell>
          <cell r="P1814" t="e">
            <v>#N/A</v>
          </cell>
          <cell r="Q1814">
            <v>3.6599999999999988</v>
          </cell>
          <cell r="R1814">
            <v>4.4000000000000003E-3</v>
          </cell>
          <cell r="S1814">
            <v>1.2021857923497272E-3</v>
          </cell>
        </row>
        <row r="1815">
          <cell r="D1815" t="str">
            <v>1970Venezuela, Rep. Bolivariana de</v>
          </cell>
          <cell r="E1815" t="str">
            <v>Arabica</v>
          </cell>
          <cell r="F1815" t="str">
            <v>G</v>
          </cell>
          <cell r="G1815" t="e">
            <v>#N/A</v>
          </cell>
          <cell r="H1815" t="e">
            <v>#N/A</v>
          </cell>
          <cell r="I1815" t="e">
            <v>#N/A</v>
          </cell>
          <cell r="J1815" t="e">
            <v>#N/A</v>
          </cell>
          <cell r="K1815" t="e">
            <v>#N/A</v>
          </cell>
          <cell r="L1815" t="e">
            <v>#N/A</v>
          </cell>
          <cell r="M1815" t="e">
            <v>#N/A</v>
          </cell>
          <cell r="N1815" t="e">
            <v>#N/A</v>
          </cell>
          <cell r="O1815" t="e">
            <v>#N/A</v>
          </cell>
          <cell r="P1815" t="e">
            <v>#N/A</v>
          </cell>
          <cell r="Q1815">
            <v>3.6599999999999988</v>
          </cell>
          <cell r="R1815">
            <v>4.4000000000000003E-3</v>
          </cell>
          <cell r="S1815">
            <v>1.2021857923497272E-3</v>
          </cell>
        </row>
        <row r="1816">
          <cell r="D1816" t="str">
            <v>1971Venezuela, Rep. Bolivariana de</v>
          </cell>
          <cell r="E1816" t="str">
            <v>Arabica</v>
          </cell>
          <cell r="F1816" t="str">
            <v>G</v>
          </cell>
          <cell r="G1816" t="e">
            <v>#N/A</v>
          </cell>
          <cell r="H1816" t="e">
            <v>#N/A</v>
          </cell>
          <cell r="I1816" t="e">
            <v>#N/A</v>
          </cell>
          <cell r="J1816" t="e">
            <v>#N/A</v>
          </cell>
          <cell r="K1816" t="e">
            <v>#N/A</v>
          </cell>
          <cell r="L1816" t="e">
            <v>#N/A</v>
          </cell>
          <cell r="M1816" t="e">
            <v>#N/A</v>
          </cell>
          <cell r="N1816" t="e">
            <v>#N/A</v>
          </cell>
          <cell r="O1816" t="e">
            <v>#N/A</v>
          </cell>
          <cell r="P1816" t="e">
            <v>#N/A</v>
          </cell>
          <cell r="Q1816">
            <v>3.6599999999999988</v>
          </cell>
          <cell r="R1816">
            <v>4.4000000000000003E-3</v>
          </cell>
          <cell r="S1816">
            <v>1.2021857923497272E-3</v>
          </cell>
        </row>
        <row r="1817">
          <cell r="D1817" t="str">
            <v>1972Venezuela, Rep. Bolivariana de</v>
          </cell>
          <cell r="E1817" t="str">
            <v>Arabica</v>
          </cell>
          <cell r="F1817" t="str">
            <v>G</v>
          </cell>
          <cell r="G1817" t="e">
            <v>#N/A</v>
          </cell>
          <cell r="H1817" t="e">
            <v>#N/A</v>
          </cell>
          <cell r="I1817" t="e">
            <v>#N/A</v>
          </cell>
          <cell r="J1817" t="e">
            <v>#N/A</v>
          </cell>
          <cell r="K1817" t="e">
            <v>#N/A</v>
          </cell>
          <cell r="L1817" t="e">
            <v>#N/A</v>
          </cell>
          <cell r="M1817" t="e">
            <v>#N/A</v>
          </cell>
          <cell r="N1817" t="e">
            <v>#N/A</v>
          </cell>
          <cell r="O1817" t="e">
            <v>#N/A</v>
          </cell>
          <cell r="P1817" t="e">
            <v>#N/A</v>
          </cell>
          <cell r="Q1817">
            <v>3.6599999999999988</v>
          </cell>
          <cell r="R1817">
            <v>4.3E-3</v>
          </cell>
          <cell r="S1817">
            <v>1.1748633879781424E-3</v>
          </cell>
        </row>
        <row r="1818">
          <cell r="D1818" t="str">
            <v>1973Mexico</v>
          </cell>
          <cell r="E1818" t="str">
            <v>Arabica</v>
          </cell>
          <cell r="F1818" t="str">
            <v>P</v>
          </cell>
          <cell r="G1818" t="e">
            <v>#N/A</v>
          </cell>
          <cell r="H1818" t="e">
            <v>#N/A</v>
          </cell>
          <cell r="I1818" t="e">
            <v>#N/A</v>
          </cell>
          <cell r="J1818" t="e">
            <v>#N/A</v>
          </cell>
          <cell r="K1818" t="e">
            <v>#N/A</v>
          </cell>
          <cell r="L1818" t="e">
            <v>#N/A</v>
          </cell>
          <cell r="M1818" t="e">
            <v>#N/A</v>
          </cell>
          <cell r="N1818" t="e">
            <v>#N/A</v>
          </cell>
          <cell r="O1818" t="e">
            <v>#N/A</v>
          </cell>
          <cell r="P1818" t="e">
            <v>#N/A</v>
          </cell>
          <cell r="Q1818">
            <v>11.407499999999999</v>
          </cell>
          <cell r="R1818">
            <v>1.24999519112712E-2</v>
          </cell>
          <cell r="S1818">
            <v>1.0957661110033926E-3</v>
          </cell>
        </row>
        <row r="1819">
          <cell r="D1819" t="str">
            <v>1993Venezuela, Rep. Bolivariana de</v>
          </cell>
          <cell r="E1819" t="str">
            <v>Arabica</v>
          </cell>
          <cell r="F1819" t="str">
            <v>G</v>
          </cell>
          <cell r="G1819" t="e">
            <v>#N/A</v>
          </cell>
          <cell r="H1819" t="e">
            <v>#N/A</v>
          </cell>
          <cell r="I1819" t="e">
            <v>#N/A</v>
          </cell>
          <cell r="J1819" t="e">
            <v>#N/A</v>
          </cell>
          <cell r="K1819" t="e">
            <v>#N/A</v>
          </cell>
          <cell r="L1819" t="e">
            <v>#N/A</v>
          </cell>
          <cell r="M1819" t="e">
            <v>#N/A</v>
          </cell>
          <cell r="N1819" t="e">
            <v>#N/A</v>
          </cell>
          <cell r="O1819" t="e">
            <v>#N/A</v>
          </cell>
          <cell r="P1819" t="e">
            <v>#N/A</v>
          </cell>
          <cell r="Q1819">
            <v>86.693333333333342</v>
          </cell>
          <cell r="R1819">
            <v>9.0841666666666696E-2</v>
          </cell>
          <cell r="S1819">
            <v>1.0478506613349741E-3</v>
          </cell>
        </row>
        <row r="1820">
          <cell r="D1820" t="str">
            <v>1988Zambia</v>
          </cell>
          <cell r="E1820" t="str">
            <v>Arabica</v>
          </cell>
          <cell r="F1820" t="str">
            <v>G</v>
          </cell>
          <cell r="G1820" t="e">
            <v>#N/A</v>
          </cell>
          <cell r="H1820" t="e">
            <v>#N/A</v>
          </cell>
          <cell r="I1820" t="e">
            <v>#N/A</v>
          </cell>
          <cell r="J1820" t="e">
            <v>#N/A</v>
          </cell>
          <cell r="K1820" t="e">
            <v>#N/A</v>
          </cell>
          <cell r="L1820" t="e">
            <v>#N/A</v>
          </cell>
          <cell r="M1820" t="e">
            <v>#N/A</v>
          </cell>
          <cell r="N1820" t="e">
            <v>#N/A</v>
          </cell>
          <cell r="O1820" t="e">
            <v>#N/A</v>
          </cell>
          <cell r="P1820" t="e">
            <v>#N/A</v>
          </cell>
          <cell r="Q1820">
            <v>8.5</v>
          </cell>
          <cell r="R1820">
            <v>8.2660249999999998E-3</v>
          </cell>
          <cell r="S1820">
            <v>9.7247352941176471E-4</v>
          </cell>
        </row>
        <row r="1821">
          <cell r="D1821" t="str">
            <v>1975Mexico</v>
          </cell>
          <cell r="E1821" t="str">
            <v>Arabica</v>
          </cell>
          <cell r="F1821" t="str">
            <v>P</v>
          </cell>
          <cell r="G1821" t="e">
            <v>#N/A</v>
          </cell>
          <cell r="H1821" t="e">
            <v>#N/A</v>
          </cell>
          <cell r="I1821" t="e">
            <v>#N/A</v>
          </cell>
          <cell r="J1821" t="e">
            <v>#N/A</v>
          </cell>
          <cell r="K1821" t="e">
            <v>#N/A</v>
          </cell>
          <cell r="L1821" t="e">
            <v>#N/A</v>
          </cell>
          <cell r="M1821" t="e">
            <v>#N/A</v>
          </cell>
          <cell r="N1821" t="e">
            <v>#N/A</v>
          </cell>
          <cell r="O1821" t="e">
            <v>#N/A</v>
          </cell>
          <cell r="P1821" t="e">
            <v>#N/A</v>
          </cell>
          <cell r="Q1821">
            <v>12.9375</v>
          </cell>
          <cell r="R1821">
            <v>1.2500000000000001E-2</v>
          </cell>
          <cell r="S1821">
            <v>9.6618357487922714E-4</v>
          </cell>
        </row>
        <row r="1822">
          <cell r="D1822" t="str">
            <v>1975Zambia</v>
          </cell>
          <cell r="E1822" t="str">
            <v>Arabica</v>
          </cell>
          <cell r="F1822" t="str">
            <v>G</v>
          </cell>
          <cell r="G1822" t="e">
            <v>#N/A</v>
          </cell>
          <cell r="H1822" t="e">
            <v>#N/A</v>
          </cell>
          <cell r="I1822" t="e">
            <v>#N/A</v>
          </cell>
          <cell r="J1822" t="e">
            <v>#N/A</v>
          </cell>
          <cell r="K1822" t="e">
            <v>#N/A</v>
          </cell>
          <cell r="L1822" t="e">
            <v>#N/A</v>
          </cell>
          <cell r="M1822" t="e">
            <v>#N/A</v>
          </cell>
          <cell r="N1822" t="e">
            <v>#N/A</v>
          </cell>
          <cell r="O1822" t="e">
            <v>#N/A</v>
          </cell>
          <cell r="P1822" t="e">
            <v>#N/A</v>
          </cell>
          <cell r="Q1822">
            <v>0.67333333333333334</v>
          </cell>
          <cell r="R1822">
            <v>6.4322999949999995E-4</v>
          </cell>
          <cell r="S1822">
            <v>9.5529207846534647E-4</v>
          </cell>
        </row>
        <row r="1823">
          <cell r="D1823" t="str">
            <v>1992Zimbabwe</v>
          </cell>
          <cell r="E1823" t="str">
            <v>Arabica</v>
          </cell>
          <cell r="F1823" t="str">
            <v>Ton</v>
          </cell>
          <cell r="G1823" t="e">
            <v>#N/A</v>
          </cell>
          <cell r="H1823" t="e">
            <v>#N/A</v>
          </cell>
          <cell r="I1823" t="e">
            <v>#N/A</v>
          </cell>
          <cell r="J1823" t="e">
            <v>#N/A</v>
          </cell>
          <cell r="K1823" t="e">
            <v>#N/A</v>
          </cell>
          <cell r="L1823" t="e">
            <v>#N/A</v>
          </cell>
          <cell r="M1823" t="e">
            <v>#N/A</v>
          </cell>
          <cell r="N1823" t="e">
            <v>#N/A</v>
          </cell>
          <cell r="O1823" t="e">
            <v>#N/A</v>
          </cell>
          <cell r="P1823" t="e">
            <v>#N/A</v>
          </cell>
          <cell r="Q1823">
            <v>5.3725000000000023</v>
          </cell>
          <cell r="R1823">
            <v>5.1042665511594996E-3</v>
          </cell>
          <cell r="S1823">
            <v>9.500728806253136E-4</v>
          </cell>
        </row>
        <row r="1824">
          <cell r="D1824" t="str">
            <v>1974Mexico</v>
          </cell>
          <cell r="E1824" t="str">
            <v>Arabica</v>
          </cell>
          <cell r="F1824" t="str">
            <v>P</v>
          </cell>
          <cell r="G1824" t="e">
            <v>#N/A</v>
          </cell>
          <cell r="H1824" t="e">
            <v>#N/A</v>
          </cell>
          <cell r="I1824" t="e">
            <v>#N/A</v>
          </cell>
          <cell r="J1824" t="e">
            <v>#N/A</v>
          </cell>
          <cell r="K1824" t="e">
            <v>#N/A</v>
          </cell>
          <cell r="L1824" t="e">
            <v>#N/A</v>
          </cell>
          <cell r="M1824" t="e">
            <v>#N/A</v>
          </cell>
          <cell r="N1824" t="e">
            <v>#N/A</v>
          </cell>
          <cell r="O1824" t="e">
            <v>#N/A</v>
          </cell>
          <cell r="P1824" t="e">
            <v>#N/A</v>
          </cell>
          <cell r="Q1824">
            <v>13.299999999999999</v>
          </cell>
          <cell r="R1824">
            <v>1.24999689192606E-2</v>
          </cell>
          <cell r="S1824">
            <v>9.3984728716245121E-4</v>
          </cell>
        </row>
        <row r="1825">
          <cell r="D1825" t="str">
            <v>1985Zambia</v>
          </cell>
          <cell r="E1825" t="str">
            <v>Arabica</v>
          </cell>
          <cell r="F1825" t="str">
            <v>G</v>
          </cell>
          <cell r="G1825" t="e">
            <v>#N/A</v>
          </cell>
          <cell r="H1825" t="e">
            <v>#N/A</v>
          </cell>
          <cell r="I1825" t="e">
            <v>#N/A</v>
          </cell>
          <cell r="J1825" t="e">
            <v>#N/A</v>
          </cell>
          <cell r="K1825" t="e">
            <v>#N/A</v>
          </cell>
          <cell r="L1825" t="e">
            <v>#N/A</v>
          </cell>
          <cell r="M1825" t="e">
            <v>#N/A</v>
          </cell>
          <cell r="N1825" t="e">
            <v>#N/A</v>
          </cell>
          <cell r="O1825" t="e">
            <v>#N/A</v>
          </cell>
          <cell r="P1825" t="e">
            <v>#N/A</v>
          </cell>
          <cell r="Q1825">
            <v>3.350000000000001</v>
          </cell>
          <cell r="R1825">
            <v>3.1396416662499999E-3</v>
          </cell>
          <cell r="S1825">
            <v>9.3720646753731312E-4</v>
          </cell>
        </row>
        <row r="1826">
          <cell r="D1826" t="str">
            <v>1973Venezuela, Rep. Bolivariana de</v>
          </cell>
          <cell r="E1826" t="str">
            <v>Arabica</v>
          </cell>
          <cell r="F1826" t="str">
            <v>G</v>
          </cell>
          <cell r="G1826" t="e">
            <v>#N/A</v>
          </cell>
          <cell r="H1826" t="e">
            <v>#N/A</v>
          </cell>
          <cell r="I1826" t="e">
            <v>#N/A</v>
          </cell>
          <cell r="J1826" t="e">
            <v>#N/A</v>
          </cell>
          <cell r="K1826" t="e">
            <v>#N/A</v>
          </cell>
          <cell r="L1826" t="e">
            <v>#N/A</v>
          </cell>
          <cell r="M1826" t="e">
            <v>#N/A</v>
          </cell>
          <cell r="N1826" t="e">
            <v>#N/A</v>
          </cell>
          <cell r="O1826" t="e">
            <v>#N/A</v>
          </cell>
          <cell r="P1826" t="e">
            <v>#N/A</v>
          </cell>
          <cell r="Q1826">
            <v>4.62</v>
          </cell>
          <cell r="R1826">
            <v>4.3E-3</v>
          </cell>
          <cell r="S1826">
            <v>9.3073593073593074E-4</v>
          </cell>
        </row>
        <row r="1827">
          <cell r="D1827" t="str">
            <v>2003Zambia</v>
          </cell>
          <cell r="E1827" t="str">
            <v>Arabica</v>
          </cell>
          <cell r="F1827" t="str">
            <v>G</v>
          </cell>
          <cell r="G1827" t="e">
            <v>#N/A</v>
          </cell>
          <cell r="H1827" t="e">
            <v>#N/A</v>
          </cell>
          <cell r="I1827" t="e">
            <v>#N/A</v>
          </cell>
          <cell r="J1827" t="e">
            <v>#N/A</v>
          </cell>
          <cell r="K1827" t="e">
            <v>#N/A</v>
          </cell>
          <cell r="L1827" t="e">
            <v>#N/A</v>
          </cell>
          <cell r="M1827" t="e">
            <v>#N/A</v>
          </cell>
          <cell r="N1827" t="e">
            <v>#N/A</v>
          </cell>
          <cell r="O1827" t="e">
            <v>#N/A</v>
          </cell>
          <cell r="P1827" t="e">
            <v>#N/A</v>
          </cell>
          <cell r="Q1827">
            <v>5528.6474999999991</v>
          </cell>
          <cell r="R1827">
            <v>4.7332710464987198</v>
          </cell>
          <cell r="S1827">
            <v>8.5613543755479443E-4</v>
          </cell>
        </row>
        <row r="1828">
          <cell r="D1828" t="str">
            <v>1992Venezuela, Rep. Bolivariana de</v>
          </cell>
          <cell r="E1828" t="str">
            <v>Arabica</v>
          </cell>
          <cell r="F1828" t="str">
            <v>G</v>
          </cell>
          <cell r="G1828" t="e">
            <v>#N/A</v>
          </cell>
          <cell r="H1828" t="e">
            <v>#N/A</v>
          </cell>
          <cell r="I1828" t="e">
            <v>#N/A</v>
          </cell>
          <cell r="J1828" t="e">
            <v>#N/A</v>
          </cell>
          <cell r="K1828" t="e">
            <v>#N/A</v>
          </cell>
          <cell r="L1828" t="e">
            <v>#N/A</v>
          </cell>
          <cell r="M1828" t="e">
            <v>#N/A</v>
          </cell>
          <cell r="N1828" t="e">
            <v>#N/A</v>
          </cell>
          <cell r="O1828" t="e">
            <v>#N/A</v>
          </cell>
          <cell r="P1828" t="e">
            <v>#N/A</v>
          </cell>
          <cell r="Q1828">
            <v>79.930000000000021</v>
          </cell>
          <cell r="R1828">
            <v>6.8383333333333296E-2</v>
          </cell>
          <cell r="S1828">
            <v>8.5554026439801424E-4</v>
          </cell>
        </row>
        <row r="1829">
          <cell r="D1829" t="str">
            <v>1990Venezuela, Rep. Bolivariana de</v>
          </cell>
          <cell r="E1829" t="str">
            <v>Arabica</v>
          </cell>
          <cell r="F1829" t="str">
            <v>G</v>
          </cell>
          <cell r="G1829" t="e">
            <v>#N/A</v>
          </cell>
          <cell r="H1829" t="e">
            <v>#N/A</v>
          </cell>
          <cell r="I1829" t="e">
            <v>#N/A</v>
          </cell>
          <cell r="J1829" t="e">
            <v>#N/A</v>
          </cell>
          <cell r="K1829" t="e">
            <v>#N/A</v>
          </cell>
          <cell r="L1829" t="e">
            <v>#N/A</v>
          </cell>
          <cell r="M1829" t="e">
            <v>#N/A</v>
          </cell>
          <cell r="N1829" t="e">
            <v>#N/A</v>
          </cell>
          <cell r="O1829" t="e">
            <v>#N/A</v>
          </cell>
          <cell r="P1829" t="e">
            <v>#N/A</v>
          </cell>
          <cell r="Q1829">
            <v>57.970000000000006</v>
          </cell>
          <cell r="R1829">
            <v>4.68916666666667E-2</v>
          </cell>
          <cell r="S1829">
            <v>8.0889540566959971E-4</v>
          </cell>
        </row>
        <row r="1830">
          <cell r="D1830" t="str">
            <v>1983Mexico</v>
          </cell>
          <cell r="E1830" t="str">
            <v>Arabica</v>
          </cell>
          <cell r="F1830" t="str">
            <v>P</v>
          </cell>
          <cell r="G1830" t="e">
            <v>#N/A</v>
          </cell>
          <cell r="H1830" t="e">
            <v>#N/A</v>
          </cell>
          <cell r="I1830" t="e">
            <v>#N/A</v>
          </cell>
          <cell r="J1830" t="e">
            <v>#N/A</v>
          </cell>
          <cell r="K1830" t="e">
            <v>#N/A</v>
          </cell>
          <cell r="L1830" t="e">
            <v>#N/A</v>
          </cell>
          <cell r="M1830" t="e">
            <v>#N/A</v>
          </cell>
          <cell r="N1830" t="e">
            <v>#N/A</v>
          </cell>
          <cell r="O1830" t="e">
            <v>#N/A</v>
          </cell>
          <cell r="P1830" t="e">
            <v>#N/A</v>
          </cell>
          <cell r="Q1830">
            <v>148.85333333333332</v>
          </cell>
          <cell r="R1830">
            <v>0.1200935833325</v>
          </cell>
          <cell r="S1830">
            <v>8.0679136061783416E-4</v>
          </cell>
        </row>
        <row r="1831">
          <cell r="D1831" t="str">
            <v>1976Zambia</v>
          </cell>
          <cell r="E1831" t="str">
            <v>Arabica</v>
          </cell>
          <cell r="F1831" t="str">
            <v>G</v>
          </cell>
          <cell r="G1831" t="e">
            <v>#N/A</v>
          </cell>
          <cell r="H1831" t="e">
            <v>#N/A</v>
          </cell>
          <cell r="I1831" t="e">
            <v>#N/A</v>
          </cell>
          <cell r="J1831" t="e">
            <v>#N/A</v>
          </cell>
          <cell r="K1831" t="e">
            <v>#N/A</v>
          </cell>
          <cell r="L1831" t="e">
            <v>#N/A</v>
          </cell>
          <cell r="M1831" t="e">
            <v>#N/A</v>
          </cell>
          <cell r="N1831" t="e">
            <v>#N/A</v>
          </cell>
          <cell r="O1831" t="e">
            <v>#N/A</v>
          </cell>
          <cell r="P1831" t="e">
            <v>#N/A</v>
          </cell>
          <cell r="Q1831">
            <v>0.90000000000000024</v>
          </cell>
          <cell r="R1831">
            <v>7.0098383316666703E-4</v>
          </cell>
          <cell r="S1831">
            <v>7.7887092574074088E-4</v>
          </cell>
        </row>
        <row r="1832">
          <cell r="D1832" t="str">
            <v>1993Zambia</v>
          </cell>
          <cell r="E1832" t="str">
            <v>Arabica</v>
          </cell>
          <cell r="F1832" t="str">
            <v>G</v>
          </cell>
          <cell r="G1832" t="e">
            <v>#N/A</v>
          </cell>
          <cell r="H1832" t="e">
            <v>#N/A</v>
          </cell>
          <cell r="I1832" t="e">
            <v>#N/A</v>
          </cell>
          <cell r="J1832" t="e">
            <v>#N/A</v>
          </cell>
          <cell r="K1832" t="e">
            <v>#N/A</v>
          </cell>
          <cell r="L1832" t="e">
            <v>#N/A</v>
          </cell>
          <cell r="M1832" t="e">
            <v>#N/A</v>
          </cell>
          <cell r="N1832" t="e">
            <v>#N/A</v>
          </cell>
          <cell r="O1832" t="e">
            <v>#N/A</v>
          </cell>
          <cell r="P1832" t="e">
            <v>#N/A</v>
          </cell>
          <cell r="Q1832">
            <v>581.88400000000013</v>
          </cell>
          <cell r="R1832">
            <v>0.45276266666666698</v>
          </cell>
          <cell r="S1832">
            <v>7.7809781101846219E-4</v>
          </cell>
        </row>
        <row r="1833">
          <cell r="D1833" t="str">
            <v>1974Venezuela, Rep. Bolivariana de</v>
          </cell>
          <cell r="E1833" t="str">
            <v>Arabica</v>
          </cell>
          <cell r="F1833" t="str">
            <v>G</v>
          </cell>
          <cell r="G1833" t="e">
            <v>#N/A</v>
          </cell>
          <cell r="H1833" t="e">
            <v>#N/A</v>
          </cell>
          <cell r="I1833" t="e">
            <v>#N/A</v>
          </cell>
          <cell r="J1833" t="e">
            <v>#N/A</v>
          </cell>
          <cell r="K1833" t="e">
            <v>#N/A</v>
          </cell>
          <cell r="L1833" t="e">
            <v>#N/A</v>
          </cell>
          <cell r="M1833" t="e">
            <v>#N/A</v>
          </cell>
          <cell r="N1833" t="e">
            <v>#N/A</v>
          </cell>
          <cell r="O1833" t="e">
            <v>#N/A</v>
          </cell>
          <cell r="P1833" t="e">
            <v>#N/A</v>
          </cell>
          <cell r="Q1833">
            <v>5.5275000000000007</v>
          </cell>
          <cell r="R1833">
            <v>4.3E-3</v>
          </cell>
          <cell r="S1833">
            <v>7.7792853912256885E-4</v>
          </cell>
        </row>
        <row r="1834">
          <cell r="D1834" t="str">
            <v>2002Zambia</v>
          </cell>
          <cell r="E1834" t="str">
            <v>Arabica</v>
          </cell>
          <cell r="F1834" t="str">
            <v>G</v>
          </cell>
          <cell r="G1834" t="e">
            <v>#N/A</v>
          </cell>
          <cell r="H1834" t="e">
            <v>#N/A</v>
          </cell>
          <cell r="I1834" t="e">
            <v>#N/A</v>
          </cell>
          <cell r="J1834" t="e">
            <v>#N/A</v>
          </cell>
          <cell r="K1834" t="e">
            <v>#N/A</v>
          </cell>
          <cell r="L1834" t="e">
            <v>#N/A</v>
          </cell>
          <cell r="M1834" t="e">
            <v>#N/A</v>
          </cell>
          <cell r="N1834" t="e">
            <v>#N/A</v>
          </cell>
          <cell r="O1834" t="e">
            <v>#N/A</v>
          </cell>
          <cell r="P1834" t="e">
            <v>#N/A</v>
          </cell>
          <cell r="Q1834">
            <v>5763.8741666666674</v>
          </cell>
          <cell r="R1834">
            <v>4.3985950000000003</v>
          </cell>
          <cell r="S1834">
            <v>7.6313168414357871E-4</v>
          </cell>
        </row>
        <row r="1835">
          <cell r="D1835" t="str">
            <v>1994Venezuela, Rep. Bolivariana de</v>
          </cell>
          <cell r="E1835" t="str">
            <v>Arabica</v>
          </cell>
          <cell r="F1835" t="str">
            <v>G</v>
          </cell>
          <cell r="G1835" t="e">
            <v>#N/A</v>
          </cell>
          <cell r="H1835" t="e">
            <v>#N/A</v>
          </cell>
          <cell r="I1835" t="e">
            <v>#N/A</v>
          </cell>
          <cell r="J1835" t="e">
            <v>#N/A</v>
          </cell>
          <cell r="K1835" t="e">
            <v>#N/A</v>
          </cell>
          <cell r="L1835" t="e">
            <v>#N/A</v>
          </cell>
          <cell r="M1835" t="e">
            <v>#N/A</v>
          </cell>
          <cell r="N1835" t="e">
            <v>#N/A</v>
          </cell>
          <cell r="O1835" t="e">
            <v>#N/A</v>
          </cell>
          <cell r="P1835" t="e">
            <v>#N/A</v>
          </cell>
          <cell r="Q1835">
            <v>198.81000000000003</v>
          </cell>
          <cell r="R1835">
            <v>0.14685833333333301</v>
          </cell>
          <cell r="S1835">
            <v>7.3868685344466065E-4</v>
          </cell>
        </row>
        <row r="1836">
          <cell r="D1836" t="str">
            <v>1994Brazil</v>
          </cell>
          <cell r="E1836" t="str">
            <v>Robusta</v>
          </cell>
          <cell r="F1836" t="str">
            <v>G</v>
          </cell>
          <cell r="G1836" t="e">
            <v>#N/A</v>
          </cell>
          <cell r="H1836" t="e">
            <v>#N/A</v>
          </cell>
          <cell r="I1836" t="e">
            <v>#N/A</v>
          </cell>
          <cell r="J1836" t="e">
            <v>#N/A</v>
          </cell>
          <cell r="K1836" t="e">
            <v>#N/A</v>
          </cell>
          <cell r="L1836" t="e">
            <v>#N/A</v>
          </cell>
          <cell r="M1836" t="e">
            <v>#N/A</v>
          </cell>
          <cell r="N1836" t="e">
            <v>#N/A</v>
          </cell>
          <cell r="O1836" t="e">
            <v>#N/A</v>
          </cell>
          <cell r="P1836" t="e">
            <v>#N/A</v>
          </cell>
          <cell r="Q1836">
            <v>925.81333333333339</v>
          </cell>
          <cell r="R1836">
            <v>0.66468351407057702</v>
          </cell>
          <cell r="S1836">
            <v>7.1794549736870319E-4</v>
          </cell>
        </row>
        <row r="1837">
          <cell r="D1837" t="str">
            <v>1991Venezuela, Rep. Bolivariana de</v>
          </cell>
          <cell r="E1837" t="str">
            <v>Arabica</v>
          </cell>
          <cell r="F1837" t="str">
            <v>G</v>
          </cell>
          <cell r="G1837" t="e">
            <v>#N/A</v>
          </cell>
          <cell r="H1837" t="e">
            <v>#N/A</v>
          </cell>
          <cell r="I1837" t="e">
            <v>#N/A</v>
          </cell>
          <cell r="J1837" t="e">
            <v>#N/A</v>
          </cell>
          <cell r="K1837" t="e">
            <v>#N/A</v>
          </cell>
          <cell r="L1837" t="e">
            <v>#N/A</v>
          </cell>
          <cell r="M1837" t="e">
            <v>#N/A</v>
          </cell>
          <cell r="N1837" t="e">
            <v>#N/A</v>
          </cell>
          <cell r="O1837" t="e">
            <v>#N/A</v>
          </cell>
          <cell r="P1837" t="e">
            <v>#N/A</v>
          </cell>
          <cell r="Q1837">
            <v>79.930000000000021</v>
          </cell>
          <cell r="R1837">
            <v>5.6825000000000001E-2</v>
          </cell>
          <cell r="S1837">
            <v>7.1093456774677828E-4</v>
          </cell>
        </row>
        <row r="1838">
          <cell r="D1838" t="str">
            <v>1990Mexico</v>
          </cell>
          <cell r="E1838" t="str">
            <v>Arabica</v>
          </cell>
          <cell r="F1838" t="str">
            <v>P</v>
          </cell>
          <cell r="G1838" t="e">
            <v>#N/A</v>
          </cell>
          <cell r="H1838" t="e">
            <v>#N/A</v>
          </cell>
          <cell r="I1838" t="e">
            <v>#N/A</v>
          </cell>
          <cell r="J1838" t="e">
            <v>#N/A</v>
          </cell>
          <cell r="K1838" t="e">
            <v>#N/A</v>
          </cell>
          <cell r="L1838" t="e">
            <v>#N/A</v>
          </cell>
          <cell r="M1838" t="e">
            <v>#N/A</v>
          </cell>
          <cell r="N1838" t="e">
            <v>#N/A</v>
          </cell>
          <cell r="O1838" t="e">
            <v>#N/A</v>
          </cell>
          <cell r="P1838" t="e">
            <v>#N/A</v>
          </cell>
          <cell r="Q1838">
            <v>3957.7191666666672</v>
          </cell>
          <cell r="R1838">
            <v>2.8125991666666699</v>
          </cell>
          <cell r="S1838">
            <v>7.1066163318392838E-4</v>
          </cell>
        </row>
        <row r="1839">
          <cell r="D1839" t="str">
            <v>1987Mexico</v>
          </cell>
          <cell r="E1839" t="str">
            <v>Arabica</v>
          </cell>
          <cell r="F1839" t="str">
            <v>P</v>
          </cell>
          <cell r="G1839" t="e">
            <v>#N/A</v>
          </cell>
          <cell r="H1839" t="e">
            <v>#N/A</v>
          </cell>
          <cell r="I1839" t="e">
            <v>#N/A</v>
          </cell>
          <cell r="J1839" t="e">
            <v>#N/A</v>
          </cell>
          <cell r="K1839" t="e">
            <v>#N/A</v>
          </cell>
          <cell r="L1839" t="e">
            <v>#N/A</v>
          </cell>
          <cell r="M1839" t="e">
            <v>#N/A</v>
          </cell>
          <cell r="N1839" t="e">
            <v>#N/A</v>
          </cell>
          <cell r="O1839" t="e">
            <v>#N/A</v>
          </cell>
          <cell r="P1839" t="e">
            <v>#N/A</v>
          </cell>
          <cell r="Q1839">
            <v>1951.2774999999999</v>
          </cell>
          <cell r="R1839">
            <v>1.3781825000000001</v>
          </cell>
          <cell r="S1839">
            <v>7.0629754096995442E-4</v>
          </cell>
        </row>
        <row r="1840">
          <cell r="D1840" t="str">
            <v>2004Zambia</v>
          </cell>
          <cell r="E1840" t="str">
            <v>Arabica</v>
          </cell>
          <cell r="F1840" t="str">
            <v>G</v>
          </cell>
          <cell r="G1840" t="e">
            <v>#N/A</v>
          </cell>
          <cell r="H1840" t="e">
            <v>#N/A</v>
          </cell>
          <cell r="I1840" t="e">
            <v>#N/A</v>
          </cell>
          <cell r="J1840" t="e">
            <v>#N/A</v>
          </cell>
          <cell r="K1840" t="e">
            <v>#N/A</v>
          </cell>
          <cell r="L1840" t="e">
            <v>#N/A</v>
          </cell>
          <cell r="M1840" t="e">
            <v>#N/A</v>
          </cell>
          <cell r="N1840" t="e">
            <v>#N/A</v>
          </cell>
          <cell r="O1840" t="e">
            <v>#N/A</v>
          </cell>
          <cell r="P1840" t="e">
            <v>#N/A</v>
          </cell>
          <cell r="Q1840">
            <v>6792.8641666666663</v>
          </cell>
          <cell r="R1840">
            <v>4.7788753864357902</v>
          </cell>
          <cell r="S1840">
            <v>7.0351405080146593E-4</v>
          </cell>
        </row>
        <row r="1841">
          <cell r="D1841" t="str">
            <v>2001Zambia</v>
          </cell>
          <cell r="E1841" t="str">
            <v>Arabica</v>
          </cell>
          <cell r="F1841" t="str">
            <v>G</v>
          </cell>
          <cell r="G1841" t="e">
            <v>#N/A</v>
          </cell>
          <cell r="H1841" t="e">
            <v>#N/A</v>
          </cell>
          <cell r="I1841" t="e">
            <v>#N/A</v>
          </cell>
          <cell r="J1841" t="e">
            <v>#N/A</v>
          </cell>
          <cell r="K1841" t="e">
            <v>#N/A</v>
          </cell>
          <cell r="L1841" t="e">
            <v>#N/A</v>
          </cell>
          <cell r="M1841" t="e">
            <v>#N/A</v>
          </cell>
          <cell r="N1841" t="e">
            <v>#N/A</v>
          </cell>
          <cell r="O1841" t="e">
            <v>#N/A</v>
          </cell>
          <cell r="P1841" t="e">
            <v>#N/A</v>
          </cell>
          <cell r="Q1841">
            <v>5228.0791666666664</v>
          </cell>
          <cell r="R1841">
            <v>3.610935</v>
          </cell>
          <cell r="S1841">
            <v>6.9068101015430303E-4</v>
          </cell>
        </row>
        <row r="1842">
          <cell r="D1842" t="str">
            <v>1982Mexico</v>
          </cell>
          <cell r="E1842" t="str">
            <v>Arabica</v>
          </cell>
          <cell r="F1842" t="str">
            <v>P</v>
          </cell>
          <cell r="G1842" t="e">
            <v>#N/A</v>
          </cell>
          <cell r="H1842" t="e">
            <v>#N/A</v>
          </cell>
          <cell r="I1842" t="e">
            <v>#N/A</v>
          </cell>
          <cell r="J1842" t="e">
            <v>#N/A</v>
          </cell>
          <cell r="K1842" t="e">
            <v>#N/A</v>
          </cell>
          <cell r="L1842" t="e">
            <v>#N/A</v>
          </cell>
          <cell r="M1842" t="e">
            <v>#N/A</v>
          </cell>
          <cell r="N1842" t="e">
            <v>#N/A</v>
          </cell>
          <cell r="O1842" t="e">
            <v>#N/A</v>
          </cell>
          <cell r="P1842" t="e">
            <v>#N/A</v>
          </cell>
          <cell r="Q1842">
            <v>81.661666666666662</v>
          </cell>
          <cell r="R1842">
            <v>5.6401699999250002E-2</v>
          </cell>
          <cell r="S1842">
            <v>6.9067534746106911E-4</v>
          </cell>
        </row>
        <row r="1843">
          <cell r="D1843" t="str">
            <v>1989Venezuela, Rep. Bolivariana de</v>
          </cell>
          <cell r="E1843" t="str">
            <v>Arabica</v>
          </cell>
          <cell r="F1843" t="str">
            <v>G</v>
          </cell>
          <cell r="G1843" t="e">
            <v>#N/A</v>
          </cell>
          <cell r="H1843" t="e">
            <v>#N/A</v>
          </cell>
          <cell r="I1843" t="e">
            <v>#N/A</v>
          </cell>
          <cell r="J1843" t="e">
            <v>#N/A</v>
          </cell>
          <cell r="K1843" t="e">
            <v>#N/A</v>
          </cell>
          <cell r="L1843" t="e">
            <v>#N/A</v>
          </cell>
          <cell r="M1843" t="e">
            <v>#N/A</v>
          </cell>
          <cell r="N1843" t="e">
            <v>#N/A</v>
          </cell>
          <cell r="O1843" t="e">
            <v>#N/A</v>
          </cell>
          <cell r="P1843" t="e">
            <v>#N/A</v>
          </cell>
          <cell r="Q1843">
            <v>50.649999999999984</v>
          </cell>
          <cell r="R1843">
            <v>3.4691666666666697E-2</v>
          </cell>
          <cell r="S1843">
            <v>6.8492925304376522E-4</v>
          </cell>
        </row>
        <row r="1844">
          <cell r="D1844" t="str">
            <v>1989Zambia</v>
          </cell>
          <cell r="E1844" t="str">
            <v>Arabica</v>
          </cell>
          <cell r="F1844" t="str">
            <v>G</v>
          </cell>
          <cell r="G1844" t="e">
            <v>#N/A</v>
          </cell>
          <cell r="H1844" t="e">
            <v>#N/A</v>
          </cell>
          <cell r="I1844" t="e">
            <v>#N/A</v>
          </cell>
          <cell r="J1844" t="e">
            <v>#N/A</v>
          </cell>
          <cell r="K1844" t="e">
            <v>#N/A</v>
          </cell>
          <cell r="L1844" t="e">
            <v>#N/A</v>
          </cell>
          <cell r="M1844" t="e">
            <v>#N/A</v>
          </cell>
          <cell r="N1844" t="e">
            <v>#N/A</v>
          </cell>
          <cell r="O1844" t="e">
            <v>#N/A</v>
          </cell>
          <cell r="P1844" t="e">
            <v>#N/A</v>
          </cell>
          <cell r="Q1844">
            <v>20.200000000000003</v>
          </cell>
          <cell r="R1844">
            <v>1.3813695833333301E-2</v>
          </cell>
          <cell r="S1844">
            <v>6.8384632838283655E-4</v>
          </cell>
        </row>
        <row r="1845">
          <cell r="D1845" t="str">
            <v>1975Venezuela, Rep. Bolivariana de</v>
          </cell>
          <cell r="E1845" t="str">
            <v>Arabica</v>
          </cell>
          <cell r="F1845" t="str">
            <v>G</v>
          </cell>
          <cell r="G1845" t="e">
            <v>#N/A</v>
          </cell>
          <cell r="H1845" t="e">
            <v>#N/A</v>
          </cell>
          <cell r="I1845" t="e">
            <v>#N/A</v>
          </cell>
          <cell r="J1845" t="e">
            <v>#N/A</v>
          </cell>
          <cell r="K1845" t="e">
            <v>#N/A</v>
          </cell>
          <cell r="L1845" t="e">
            <v>#N/A</v>
          </cell>
          <cell r="M1845" t="e">
            <v>#N/A</v>
          </cell>
          <cell r="N1845" t="e">
            <v>#N/A</v>
          </cell>
          <cell r="O1845" t="e">
            <v>#N/A</v>
          </cell>
          <cell r="P1845" t="e">
            <v>#N/A</v>
          </cell>
          <cell r="Q1845">
            <v>6.32</v>
          </cell>
          <cell r="R1845">
            <v>4.3E-3</v>
          </cell>
          <cell r="S1845">
            <v>6.8037974683544304E-4</v>
          </cell>
        </row>
        <row r="1846">
          <cell r="D1846" t="str">
            <v>1976Venezuela, Rep. Bolivariana de</v>
          </cell>
          <cell r="E1846" t="str">
            <v>Arabica</v>
          </cell>
          <cell r="F1846" t="str">
            <v>G</v>
          </cell>
          <cell r="G1846" t="e">
            <v>#N/A</v>
          </cell>
          <cell r="H1846" t="e">
            <v>#N/A</v>
          </cell>
          <cell r="I1846" t="e">
            <v>#N/A</v>
          </cell>
          <cell r="J1846" t="e">
            <v>#N/A</v>
          </cell>
          <cell r="K1846" t="e">
            <v>#N/A</v>
          </cell>
          <cell r="L1846" t="e">
            <v>#N/A</v>
          </cell>
          <cell r="M1846" t="e">
            <v>#N/A</v>
          </cell>
          <cell r="N1846" t="e">
            <v>#N/A</v>
          </cell>
          <cell r="O1846" t="e">
            <v>#N/A</v>
          </cell>
          <cell r="P1846" t="e">
            <v>#N/A</v>
          </cell>
          <cell r="Q1846">
            <v>6.32</v>
          </cell>
          <cell r="R1846">
            <v>4.3E-3</v>
          </cell>
          <cell r="S1846">
            <v>6.8037974683544304E-4</v>
          </cell>
        </row>
        <row r="1847">
          <cell r="D1847" t="str">
            <v>1991Zambia</v>
          </cell>
          <cell r="E1847" t="str">
            <v>Arabica</v>
          </cell>
          <cell r="F1847" t="str">
            <v>G</v>
          </cell>
          <cell r="G1847" t="e">
            <v>#N/A</v>
          </cell>
          <cell r="H1847" t="e">
            <v>#N/A</v>
          </cell>
          <cell r="I1847" t="e">
            <v>#N/A</v>
          </cell>
          <cell r="J1847" t="e">
            <v>#N/A</v>
          </cell>
          <cell r="K1847" t="e">
            <v>#N/A</v>
          </cell>
          <cell r="L1847" t="e">
            <v>#N/A</v>
          </cell>
          <cell r="M1847" t="e">
            <v>#N/A</v>
          </cell>
          <cell r="N1847" t="e">
            <v>#N/A</v>
          </cell>
          <cell r="O1847" t="e">
            <v>#N/A</v>
          </cell>
          <cell r="P1847" t="e">
            <v>#N/A</v>
          </cell>
          <cell r="Q1847">
            <v>95.88</v>
          </cell>
          <cell r="R1847">
            <v>6.4639708333333296E-2</v>
          </cell>
          <cell r="S1847">
            <v>6.7417301140314245E-4</v>
          </cell>
        </row>
        <row r="1848">
          <cell r="D1848" t="str">
            <v>1977Zambia</v>
          </cell>
          <cell r="E1848" t="str">
            <v>Arabica</v>
          </cell>
          <cell r="F1848" t="str">
            <v>G</v>
          </cell>
          <cell r="G1848" t="e">
            <v>#N/A</v>
          </cell>
          <cell r="H1848" t="e">
            <v>#N/A</v>
          </cell>
          <cell r="I1848" t="e">
            <v>#N/A</v>
          </cell>
          <cell r="J1848" t="e">
            <v>#N/A</v>
          </cell>
          <cell r="K1848" t="e">
            <v>#N/A</v>
          </cell>
          <cell r="L1848" t="e">
            <v>#N/A</v>
          </cell>
          <cell r="M1848" t="e">
            <v>#N/A</v>
          </cell>
          <cell r="N1848" t="e">
            <v>#N/A</v>
          </cell>
          <cell r="O1848" t="e">
            <v>#N/A</v>
          </cell>
          <cell r="P1848" t="e">
            <v>#N/A</v>
          </cell>
          <cell r="Q1848">
            <v>1.18</v>
          </cell>
          <cell r="R1848">
            <v>7.89727832416667E-4</v>
          </cell>
          <cell r="S1848">
            <v>6.6926087492937881E-4</v>
          </cell>
        </row>
        <row r="1849">
          <cell r="D1849" t="str">
            <v>1989Zimbabwe</v>
          </cell>
          <cell r="E1849" t="str">
            <v>Arabica</v>
          </cell>
          <cell r="F1849" t="str">
            <v>Ton</v>
          </cell>
          <cell r="G1849" t="e">
            <v>#N/A</v>
          </cell>
          <cell r="H1849" t="e">
            <v>#N/A</v>
          </cell>
          <cell r="I1849" t="e">
            <v>#N/A</v>
          </cell>
          <cell r="J1849" t="e">
            <v>#N/A</v>
          </cell>
          <cell r="K1849" t="e">
            <v>#N/A</v>
          </cell>
          <cell r="L1849" t="e">
            <v>#N/A</v>
          </cell>
          <cell r="M1849" t="e">
            <v>#N/A</v>
          </cell>
          <cell r="N1849" t="e">
            <v>#N/A</v>
          </cell>
          <cell r="O1849" t="e">
            <v>#N/A</v>
          </cell>
          <cell r="P1849" t="e">
            <v>#N/A</v>
          </cell>
          <cell r="Q1849">
            <v>3.2074999999999996</v>
          </cell>
          <cell r="R1849">
            <v>2.12134031008689E-3</v>
          </cell>
          <cell r="S1849">
            <v>6.6136876386185199E-4</v>
          </cell>
        </row>
        <row r="1850">
          <cell r="D1850" t="str">
            <v>1988Mexico</v>
          </cell>
          <cell r="E1850" t="str">
            <v>Arabica</v>
          </cell>
          <cell r="F1850" t="str">
            <v>P</v>
          </cell>
          <cell r="G1850" t="e">
            <v>#N/A</v>
          </cell>
          <cell r="H1850" t="e">
            <v>#N/A</v>
          </cell>
          <cell r="I1850" t="e">
            <v>#N/A</v>
          </cell>
          <cell r="J1850" t="e">
            <v>#N/A</v>
          </cell>
          <cell r="K1850" t="e">
            <v>#N/A</v>
          </cell>
          <cell r="L1850" t="e">
            <v>#N/A</v>
          </cell>
          <cell r="M1850" t="e">
            <v>#N/A</v>
          </cell>
          <cell r="N1850" t="e">
            <v>#N/A</v>
          </cell>
          <cell r="O1850" t="e">
            <v>#N/A</v>
          </cell>
          <cell r="P1850" t="e">
            <v>#N/A</v>
          </cell>
          <cell r="Q1850">
            <v>3448.8874999999994</v>
          </cell>
          <cell r="R1850">
            <v>2.2731050000000002</v>
          </cell>
          <cell r="S1850">
            <v>6.5908354505619579E-4</v>
          </cell>
        </row>
        <row r="1851">
          <cell r="D1851" t="str">
            <v>1991Mexico</v>
          </cell>
          <cell r="E1851" t="str">
            <v>Arabica</v>
          </cell>
          <cell r="F1851" t="str">
            <v>P</v>
          </cell>
          <cell r="G1851" t="e">
            <v>#N/A</v>
          </cell>
          <cell r="H1851" t="e">
            <v>#N/A</v>
          </cell>
          <cell r="I1851" t="e">
            <v>#N/A</v>
          </cell>
          <cell r="J1851" t="e">
            <v>#N/A</v>
          </cell>
          <cell r="K1851" t="e">
            <v>#N/A</v>
          </cell>
          <cell r="L1851" t="e">
            <v>#N/A</v>
          </cell>
          <cell r="M1851" t="e">
            <v>#N/A</v>
          </cell>
          <cell r="N1851" t="e">
            <v>#N/A</v>
          </cell>
          <cell r="O1851" t="e">
            <v>#N/A</v>
          </cell>
          <cell r="P1851" t="e">
            <v>#N/A</v>
          </cell>
          <cell r="Q1851">
            <v>4621.9191666666675</v>
          </cell>
          <cell r="R1851">
            <v>3.0184299999999999</v>
          </cell>
          <cell r="S1851">
            <v>6.530685395298452E-4</v>
          </cell>
        </row>
        <row r="1852">
          <cell r="D1852" t="str">
            <v>1990Zimbabwe</v>
          </cell>
          <cell r="E1852" t="str">
            <v>Arabica</v>
          </cell>
          <cell r="F1852" t="str">
            <v>Ton</v>
          </cell>
          <cell r="G1852" t="e">
            <v>#N/A</v>
          </cell>
          <cell r="H1852" t="e">
            <v>#N/A</v>
          </cell>
          <cell r="I1852" t="e">
            <v>#N/A</v>
          </cell>
          <cell r="J1852" t="e">
            <v>#N/A</v>
          </cell>
          <cell r="K1852" t="e">
            <v>#N/A</v>
          </cell>
          <cell r="L1852" t="e">
            <v>#N/A</v>
          </cell>
          <cell r="M1852" t="e">
            <v>#N/A</v>
          </cell>
          <cell r="N1852" t="e">
            <v>#N/A</v>
          </cell>
          <cell r="O1852" t="e">
            <v>#N/A</v>
          </cell>
          <cell r="P1852" t="e">
            <v>#N/A</v>
          </cell>
          <cell r="Q1852">
            <v>3.8375000000000004</v>
          </cell>
          <cell r="R1852">
            <v>2.45451835023142E-3</v>
          </cell>
          <cell r="S1852">
            <v>6.3961390234043515E-4</v>
          </cell>
        </row>
        <row r="1853">
          <cell r="D1853" t="str">
            <v>1984Mexico</v>
          </cell>
          <cell r="E1853" t="str">
            <v>Arabica</v>
          </cell>
          <cell r="F1853" t="str">
            <v>P</v>
          </cell>
          <cell r="G1853" t="e">
            <v>#N/A</v>
          </cell>
          <cell r="H1853" t="e">
            <v>#N/A</v>
          </cell>
          <cell r="I1853" t="e">
            <v>#N/A</v>
          </cell>
          <cell r="J1853" t="e">
            <v>#N/A</v>
          </cell>
          <cell r="K1853" t="e">
            <v>#N/A</v>
          </cell>
          <cell r="L1853" t="e">
            <v>#N/A</v>
          </cell>
          <cell r="M1853" t="e">
            <v>#N/A</v>
          </cell>
          <cell r="N1853" t="e">
            <v>#N/A</v>
          </cell>
          <cell r="O1853" t="e">
            <v>#N/A</v>
          </cell>
          <cell r="P1853" t="e">
            <v>#N/A</v>
          </cell>
          <cell r="Q1853">
            <v>276.5916666666667</v>
          </cell>
          <cell r="R1853">
            <v>0.16782758333266701</v>
          </cell>
          <cell r="S1853">
            <v>6.067702087891307E-4</v>
          </cell>
        </row>
        <row r="1854">
          <cell r="D1854" t="str">
            <v>1985Mexico</v>
          </cell>
          <cell r="E1854" t="str">
            <v>Arabica</v>
          </cell>
          <cell r="F1854" t="str">
            <v>P</v>
          </cell>
          <cell r="G1854" t="e">
            <v>#N/A</v>
          </cell>
          <cell r="H1854" t="e">
            <v>#N/A</v>
          </cell>
          <cell r="I1854" t="e">
            <v>#N/A</v>
          </cell>
          <cell r="J1854" t="e">
            <v>#N/A</v>
          </cell>
          <cell r="K1854" t="e">
            <v>#N/A</v>
          </cell>
          <cell r="L1854" t="e">
            <v>#N/A</v>
          </cell>
          <cell r="M1854" t="e">
            <v>#N/A</v>
          </cell>
          <cell r="N1854" t="e">
            <v>#N/A</v>
          </cell>
          <cell r="O1854" t="e">
            <v>#N/A</v>
          </cell>
          <cell r="P1854" t="e">
            <v>#N/A</v>
          </cell>
          <cell r="Q1854">
            <v>423.39333333333337</v>
          </cell>
          <cell r="R1854">
            <v>0.25687158333316701</v>
          </cell>
          <cell r="S1854">
            <v>6.0669727912540032E-4</v>
          </cell>
        </row>
        <row r="1855">
          <cell r="D1855" t="str">
            <v>1983Zambia</v>
          </cell>
          <cell r="E1855" t="str">
            <v>Arabica</v>
          </cell>
          <cell r="F1855" t="str">
            <v>G</v>
          </cell>
          <cell r="G1855" t="e">
            <v>#N/A</v>
          </cell>
          <cell r="H1855" t="e">
            <v>#N/A</v>
          </cell>
          <cell r="I1855" t="e">
            <v>#N/A</v>
          </cell>
          <cell r="J1855" t="e">
            <v>#N/A</v>
          </cell>
          <cell r="K1855" t="e">
            <v>#N/A</v>
          </cell>
          <cell r="L1855" t="e">
            <v>#N/A</v>
          </cell>
          <cell r="M1855" t="e">
            <v>#N/A</v>
          </cell>
          <cell r="N1855" t="e">
            <v>#N/A</v>
          </cell>
          <cell r="O1855" t="e">
            <v>#N/A</v>
          </cell>
          <cell r="P1855" t="e">
            <v>#N/A</v>
          </cell>
          <cell r="Q1855">
            <v>2.0799999999999996</v>
          </cell>
          <cell r="R1855">
            <v>1.2589999999999999E-3</v>
          </cell>
          <cell r="S1855">
            <v>6.0528846153846158E-4</v>
          </cell>
        </row>
        <row r="1856">
          <cell r="D1856" t="str">
            <v>1984Zambia</v>
          </cell>
          <cell r="E1856" t="str">
            <v>Arabica</v>
          </cell>
          <cell r="F1856" t="str">
            <v>G</v>
          </cell>
          <cell r="G1856" t="e">
            <v>#N/A</v>
          </cell>
          <cell r="H1856" t="e">
            <v>#N/A</v>
          </cell>
          <cell r="I1856" t="e">
            <v>#N/A</v>
          </cell>
          <cell r="J1856" t="e">
            <v>#N/A</v>
          </cell>
          <cell r="K1856" t="e">
            <v>#N/A</v>
          </cell>
          <cell r="L1856" t="e">
            <v>#N/A</v>
          </cell>
          <cell r="M1856" t="e">
            <v>#N/A</v>
          </cell>
          <cell r="N1856" t="e">
            <v>#N/A</v>
          </cell>
          <cell r="O1856" t="e">
            <v>#N/A</v>
          </cell>
          <cell r="P1856" t="e">
            <v>#N/A</v>
          </cell>
          <cell r="Q1856">
            <v>3.0400000000000005</v>
          </cell>
          <cell r="R1856">
            <v>1.8131883327499999E-3</v>
          </cell>
          <cell r="S1856">
            <v>5.9644353050986834E-4</v>
          </cell>
        </row>
        <row r="1857">
          <cell r="D1857" t="str">
            <v>1989Mexico</v>
          </cell>
          <cell r="E1857" t="str">
            <v>Arabica</v>
          </cell>
          <cell r="F1857" t="str">
            <v>P</v>
          </cell>
          <cell r="G1857" t="e">
            <v>#N/A</v>
          </cell>
          <cell r="H1857" t="e">
            <v>#N/A</v>
          </cell>
          <cell r="I1857" t="e">
            <v>#N/A</v>
          </cell>
          <cell r="J1857" t="e">
            <v>#N/A</v>
          </cell>
          <cell r="K1857" t="e">
            <v>#N/A</v>
          </cell>
          <cell r="L1857" t="e">
            <v>#N/A</v>
          </cell>
          <cell r="M1857" t="e">
            <v>#N/A</v>
          </cell>
          <cell r="N1857" t="e">
            <v>#N/A</v>
          </cell>
          <cell r="O1857" t="e">
            <v>#N/A</v>
          </cell>
          <cell r="P1857" t="e">
            <v>#N/A</v>
          </cell>
          <cell r="Q1857">
            <v>4223.8558333333331</v>
          </cell>
          <cell r="R1857">
            <v>2.4614725000000002</v>
          </cell>
          <cell r="S1857">
            <v>5.8275485649269523E-4</v>
          </cell>
        </row>
        <row r="1858">
          <cell r="D1858" t="str">
            <v>1999Venezuela, Rep. Bolivariana de</v>
          </cell>
          <cell r="E1858" t="str">
            <v>Arabica</v>
          </cell>
          <cell r="F1858" t="str">
            <v>G</v>
          </cell>
          <cell r="G1858" t="e">
            <v>#N/A</v>
          </cell>
          <cell r="H1858" t="e">
            <v>#N/A</v>
          </cell>
          <cell r="I1858" t="e">
            <v>#N/A</v>
          </cell>
          <cell r="J1858" t="e">
            <v>#N/A</v>
          </cell>
          <cell r="K1858" t="e">
            <v>#N/A</v>
          </cell>
          <cell r="L1858" t="e">
            <v>#N/A</v>
          </cell>
          <cell r="M1858" t="e">
            <v>#N/A</v>
          </cell>
          <cell r="N1858" t="e">
            <v>#N/A</v>
          </cell>
          <cell r="O1858" t="e">
            <v>#N/A</v>
          </cell>
          <cell r="P1858" t="e">
            <v>#N/A</v>
          </cell>
          <cell r="Q1858">
            <v>1047.9783333333332</v>
          </cell>
          <cell r="R1858">
            <v>0.60572499999999996</v>
          </cell>
          <cell r="S1858">
            <v>5.7799381984678438E-4</v>
          </cell>
        </row>
        <row r="1859">
          <cell r="D1859" t="str">
            <v>1976Mexico</v>
          </cell>
          <cell r="E1859" t="str">
            <v>Arabica</v>
          </cell>
          <cell r="F1859" t="str">
            <v>P</v>
          </cell>
          <cell r="G1859" t="e">
            <v>#N/A</v>
          </cell>
          <cell r="H1859" t="e">
            <v>#N/A</v>
          </cell>
          <cell r="I1859" t="e">
            <v>#N/A</v>
          </cell>
          <cell r="J1859" t="e">
            <v>#N/A</v>
          </cell>
          <cell r="K1859" t="e">
            <v>#N/A</v>
          </cell>
          <cell r="L1859" t="e">
            <v>#N/A</v>
          </cell>
          <cell r="M1859" t="e">
            <v>#N/A</v>
          </cell>
          <cell r="N1859" t="e">
            <v>#N/A</v>
          </cell>
          <cell r="O1859" t="e">
            <v>#N/A</v>
          </cell>
          <cell r="P1859" t="e">
            <v>#N/A</v>
          </cell>
          <cell r="Q1859">
            <v>26.690000000000008</v>
          </cell>
          <cell r="R1859">
            <v>1.54258499996667E-2</v>
          </cell>
          <cell r="S1859">
            <v>5.7796365678781177E-4</v>
          </cell>
        </row>
        <row r="1860">
          <cell r="D1860" t="str">
            <v>1975Zimbabwe</v>
          </cell>
          <cell r="E1860" t="str">
            <v>Arabica</v>
          </cell>
          <cell r="F1860" t="str">
            <v>Ton</v>
          </cell>
          <cell r="G1860" t="e">
            <v>#N/A</v>
          </cell>
          <cell r="H1860" t="e">
            <v>#N/A</v>
          </cell>
          <cell r="I1860" t="e">
            <v>#N/A</v>
          </cell>
          <cell r="J1860" t="e">
            <v>#N/A</v>
          </cell>
          <cell r="K1860" t="e">
            <v>#N/A</v>
          </cell>
          <cell r="L1860" t="e">
            <v>#N/A</v>
          </cell>
          <cell r="M1860" t="e">
            <v>#N/A</v>
          </cell>
          <cell r="N1860" t="e">
            <v>#N/A</v>
          </cell>
          <cell r="O1860" t="e">
            <v>#N/A</v>
          </cell>
          <cell r="P1860" t="e">
            <v>#N/A</v>
          </cell>
          <cell r="Q1860">
            <v>1.01</v>
          </cell>
          <cell r="R1860">
            <v>5.7076428281416605E-4</v>
          </cell>
          <cell r="S1860">
            <v>5.6511315130115445E-4</v>
          </cell>
        </row>
        <row r="1861">
          <cell r="D1861" t="str">
            <v>1984Zimbabwe</v>
          </cell>
          <cell r="E1861" t="str">
            <v>Arabica</v>
          </cell>
          <cell r="F1861" t="str">
            <v>Ton</v>
          </cell>
          <cell r="G1861" t="e">
            <v>#N/A</v>
          </cell>
          <cell r="H1861" t="e">
            <v>#N/A</v>
          </cell>
          <cell r="I1861" t="e">
            <v>#N/A</v>
          </cell>
          <cell r="J1861" t="e">
            <v>#N/A</v>
          </cell>
          <cell r="K1861" t="e">
            <v>#N/A</v>
          </cell>
          <cell r="L1861" t="e">
            <v>#N/A</v>
          </cell>
          <cell r="M1861" t="e">
            <v>#N/A</v>
          </cell>
          <cell r="N1861" t="e">
            <v>#N/A</v>
          </cell>
          <cell r="O1861" t="e">
            <v>#N/A</v>
          </cell>
          <cell r="P1861" t="e">
            <v>#N/A</v>
          </cell>
          <cell r="Q1861">
            <v>2.2424999999999997</v>
          </cell>
          <cell r="R1861">
            <v>1.25893678408442E-3</v>
          </cell>
          <cell r="S1861">
            <v>5.6139878888937348E-4</v>
          </cell>
        </row>
        <row r="1862">
          <cell r="D1862" t="str">
            <v>1987Venezuela, Rep. Bolivariana de</v>
          </cell>
          <cell r="E1862" t="str">
            <v>Arabica</v>
          </cell>
          <cell r="F1862" t="str">
            <v>G</v>
          </cell>
          <cell r="G1862" t="e">
            <v>#N/A</v>
          </cell>
          <cell r="H1862" t="e">
            <v>#N/A</v>
          </cell>
          <cell r="I1862" t="e">
            <v>#N/A</v>
          </cell>
          <cell r="J1862" t="e">
            <v>#N/A</v>
          </cell>
          <cell r="K1862" t="e">
            <v>#N/A</v>
          </cell>
          <cell r="L1862" t="e">
            <v>#N/A</v>
          </cell>
          <cell r="M1862" t="e">
            <v>#N/A</v>
          </cell>
          <cell r="N1862" t="e">
            <v>#N/A</v>
          </cell>
          <cell r="O1862" t="e">
            <v>#N/A</v>
          </cell>
          <cell r="P1862" t="e">
            <v>#N/A</v>
          </cell>
          <cell r="Q1862">
            <v>26.01</v>
          </cell>
          <cell r="R1862">
            <v>1.4500000000000001E-2</v>
          </cell>
          <cell r="S1862">
            <v>5.5747789311803148E-4</v>
          </cell>
        </row>
        <row r="1863">
          <cell r="D1863" t="str">
            <v>1987Zimbabwe</v>
          </cell>
          <cell r="E1863" t="str">
            <v>Arabica</v>
          </cell>
          <cell r="F1863" t="str">
            <v>Ton</v>
          </cell>
          <cell r="G1863" t="e">
            <v>#N/A</v>
          </cell>
          <cell r="H1863" t="e">
            <v>#N/A</v>
          </cell>
          <cell r="I1863" t="e">
            <v>#N/A</v>
          </cell>
          <cell r="J1863" t="e">
            <v>#N/A</v>
          </cell>
          <cell r="K1863" t="e">
            <v>#N/A</v>
          </cell>
          <cell r="L1863" t="e">
            <v>#N/A</v>
          </cell>
          <cell r="M1863" t="e">
            <v>#N/A</v>
          </cell>
          <cell r="N1863" t="e">
            <v>#N/A</v>
          </cell>
          <cell r="O1863" t="e">
            <v>#N/A</v>
          </cell>
          <cell r="P1863" t="e">
            <v>#N/A</v>
          </cell>
          <cell r="Q1863">
            <v>3.0474999999999999</v>
          </cell>
          <cell r="R1863">
            <v>1.6634624460731601E-3</v>
          </cell>
          <cell r="S1863">
            <v>5.4584493718561446E-4</v>
          </cell>
        </row>
        <row r="1864">
          <cell r="D1864" t="str">
            <v>2004Ghana</v>
          </cell>
          <cell r="E1864" t="str">
            <v>Robusta</v>
          </cell>
          <cell r="F1864" t="str">
            <v>G</v>
          </cell>
          <cell r="G1864" t="e">
            <v>#N/A</v>
          </cell>
          <cell r="H1864" t="e">
            <v>#N/A</v>
          </cell>
          <cell r="I1864" t="e">
            <v>#N/A</v>
          </cell>
          <cell r="J1864" t="e">
            <v>#N/A</v>
          </cell>
          <cell r="K1864" t="e">
            <v>#N/A</v>
          </cell>
          <cell r="L1864" t="e">
            <v>#N/A</v>
          </cell>
          <cell r="M1864" t="e">
            <v>#N/A</v>
          </cell>
          <cell r="N1864" t="e">
            <v>#N/A</v>
          </cell>
          <cell r="O1864" t="e">
            <v>#N/A</v>
          </cell>
          <cell r="P1864" t="e">
            <v>#N/A</v>
          </cell>
          <cell r="Q1864">
            <v>1654.2274999999997</v>
          </cell>
          <cell r="R1864">
            <v>0.89949485400706297</v>
          </cell>
          <cell r="S1864">
            <v>5.4375522956005937E-4</v>
          </cell>
        </row>
        <row r="1865">
          <cell r="D1865" t="str">
            <v>1981Zambia</v>
          </cell>
          <cell r="E1865" t="str">
            <v>Arabica</v>
          </cell>
          <cell r="F1865" t="str">
            <v>G</v>
          </cell>
          <cell r="G1865" t="e">
            <v>#N/A</v>
          </cell>
          <cell r="H1865" t="e">
            <v>#N/A</v>
          </cell>
          <cell r="I1865" t="e">
            <v>#N/A</v>
          </cell>
          <cell r="J1865" t="e">
            <v>#N/A</v>
          </cell>
          <cell r="K1865" t="e">
            <v>#N/A</v>
          </cell>
          <cell r="L1865" t="e">
            <v>#N/A</v>
          </cell>
          <cell r="M1865" t="e">
            <v>#N/A</v>
          </cell>
          <cell r="N1865" t="e">
            <v>#N/A</v>
          </cell>
          <cell r="O1865" t="e">
            <v>#N/A</v>
          </cell>
          <cell r="P1865" t="e">
            <v>#N/A</v>
          </cell>
          <cell r="Q1865">
            <v>1.5999999999999999</v>
          </cell>
          <cell r="R1865">
            <v>8.6958333333333299E-4</v>
          </cell>
          <cell r="S1865">
            <v>5.4348958333333322E-4</v>
          </cell>
        </row>
        <row r="1866">
          <cell r="D1866" t="str">
            <v>1991Zimbabwe</v>
          </cell>
          <cell r="E1866" t="str">
            <v>Arabica</v>
          </cell>
          <cell r="F1866" t="str">
            <v>Ton</v>
          </cell>
          <cell r="G1866" t="e">
            <v>#N/A</v>
          </cell>
          <cell r="H1866" t="e">
            <v>#N/A</v>
          </cell>
          <cell r="I1866" t="e">
            <v>#N/A</v>
          </cell>
          <cell r="J1866" t="e">
            <v>#N/A</v>
          </cell>
          <cell r="K1866" t="e">
            <v>#N/A</v>
          </cell>
          <cell r="L1866" t="e">
            <v>#N/A</v>
          </cell>
          <cell r="M1866" t="e">
            <v>#N/A</v>
          </cell>
          <cell r="N1866" t="e">
            <v>#N/A</v>
          </cell>
          <cell r="O1866" t="e">
            <v>#N/A</v>
          </cell>
          <cell r="P1866" t="e">
            <v>#N/A</v>
          </cell>
          <cell r="Q1866">
            <v>6.8150000000000004</v>
          </cell>
          <cell r="R1866">
            <v>3.6254886572367698E-3</v>
          </cell>
          <cell r="S1866">
            <v>5.3198659680656925E-4</v>
          </cell>
        </row>
        <row r="1867">
          <cell r="D1867" t="str">
            <v>2005Ghana</v>
          </cell>
          <cell r="E1867" t="str">
            <v>Robusta</v>
          </cell>
          <cell r="F1867" t="str">
            <v>G</v>
          </cell>
          <cell r="G1867" t="e">
            <v>#N/A</v>
          </cell>
          <cell r="H1867" t="e">
            <v>#N/A</v>
          </cell>
          <cell r="I1867" t="e">
            <v>#N/A</v>
          </cell>
          <cell r="J1867" t="e">
            <v>#N/A</v>
          </cell>
          <cell r="K1867" t="e">
            <v>#N/A</v>
          </cell>
          <cell r="L1867" t="e">
            <v>#N/A</v>
          </cell>
          <cell r="M1867" t="e">
            <v>#N/A</v>
          </cell>
          <cell r="N1867" t="e">
            <v>#N/A</v>
          </cell>
          <cell r="O1867" t="e">
            <v>#N/A</v>
          </cell>
          <cell r="P1867" t="e">
            <v>#N/A</v>
          </cell>
          <cell r="Q1867">
            <v>1710.2574999999997</v>
          </cell>
          <cell r="R1867">
            <v>0.90520948583333305</v>
          </cell>
          <cell r="S1867">
            <v>5.2928257050960641E-4</v>
          </cell>
        </row>
        <row r="1868">
          <cell r="D1868" t="str">
            <v>1988Zimbabwe</v>
          </cell>
          <cell r="E1868" t="str">
            <v>Arabica</v>
          </cell>
          <cell r="F1868" t="str">
            <v>Ton</v>
          </cell>
          <cell r="G1868" t="e">
            <v>#N/A</v>
          </cell>
          <cell r="H1868" t="e">
            <v>#N/A</v>
          </cell>
          <cell r="I1868" t="e">
            <v>#N/A</v>
          </cell>
          <cell r="J1868" t="e">
            <v>#N/A</v>
          </cell>
          <cell r="K1868" t="e">
            <v>#N/A</v>
          </cell>
          <cell r="L1868" t="e">
            <v>#N/A</v>
          </cell>
          <cell r="M1868" t="e">
            <v>#N/A</v>
          </cell>
          <cell r="N1868" t="e">
            <v>#N/A</v>
          </cell>
          <cell r="O1868" t="e">
            <v>#N/A</v>
          </cell>
          <cell r="P1868" t="e">
            <v>#N/A</v>
          </cell>
          <cell r="Q1868">
            <v>3.4425000000000003</v>
          </cell>
          <cell r="R1868">
            <v>1.80773447752897E-3</v>
          </cell>
          <cell r="S1868">
            <v>5.2512257880289607E-4</v>
          </cell>
        </row>
        <row r="1869">
          <cell r="D1869" t="str">
            <v>2005Zambia</v>
          </cell>
          <cell r="E1869" t="str">
            <v>Arabica</v>
          </cell>
          <cell r="F1869" t="str">
            <v>G</v>
          </cell>
          <cell r="G1869" t="e">
            <v>#N/A</v>
          </cell>
          <cell r="H1869" t="e">
            <v>#N/A</v>
          </cell>
          <cell r="I1869" t="e">
            <v>#N/A</v>
          </cell>
          <cell r="J1869" t="e">
            <v>#N/A</v>
          </cell>
          <cell r="K1869" t="e">
            <v>#N/A</v>
          </cell>
          <cell r="L1869" t="e">
            <v>#N/A</v>
          </cell>
          <cell r="M1869" t="e">
            <v>#N/A</v>
          </cell>
          <cell r="N1869" t="e">
            <v>#N/A</v>
          </cell>
          <cell r="O1869" t="e">
            <v>#N/A</v>
          </cell>
          <cell r="P1869" t="e">
            <v>#N/A</v>
          </cell>
          <cell r="Q1869">
            <v>8543.7116666666661</v>
          </cell>
          <cell r="R1869">
            <v>4.4649999999999999</v>
          </cell>
          <cell r="S1869">
            <v>5.2260658765208802E-4</v>
          </cell>
        </row>
        <row r="1870">
          <cell r="D1870" t="str">
            <v>2006Ghana</v>
          </cell>
          <cell r="E1870" t="str">
            <v>Robusta</v>
          </cell>
          <cell r="F1870" t="str">
            <v>G</v>
          </cell>
          <cell r="G1870" t="e">
            <v>#N/A</v>
          </cell>
          <cell r="H1870" t="e">
            <v>#N/A</v>
          </cell>
          <cell r="I1870" t="e">
            <v>#N/A</v>
          </cell>
          <cell r="J1870" t="e">
            <v>#N/A</v>
          </cell>
          <cell r="K1870" t="e">
            <v>#N/A</v>
          </cell>
          <cell r="L1870" t="e">
            <v>#N/A</v>
          </cell>
          <cell r="M1870" t="e">
            <v>#N/A</v>
          </cell>
          <cell r="N1870" t="e">
            <v>#N/A</v>
          </cell>
          <cell r="O1870" t="e">
            <v>#N/A</v>
          </cell>
          <cell r="P1870" t="e">
            <v>#N/A</v>
          </cell>
          <cell r="Q1870">
            <v>1752.2800000000002</v>
          </cell>
          <cell r="R1870">
            <v>0.91510679916666704</v>
          </cell>
          <cell r="S1870">
            <v>5.2223776974380065E-4</v>
          </cell>
        </row>
        <row r="1871">
          <cell r="D1871" t="str">
            <v>1986Mexico</v>
          </cell>
          <cell r="E1871" t="str">
            <v>Arabica</v>
          </cell>
          <cell r="F1871" t="str">
            <v>P</v>
          </cell>
          <cell r="G1871" t="e">
            <v>#N/A</v>
          </cell>
          <cell r="H1871" t="e">
            <v>#N/A</v>
          </cell>
          <cell r="I1871" t="e">
            <v>#N/A</v>
          </cell>
          <cell r="J1871" t="e">
            <v>#N/A</v>
          </cell>
          <cell r="K1871" t="e">
            <v>#N/A</v>
          </cell>
          <cell r="L1871" t="e">
            <v>#N/A</v>
          </cell>
          <cell r="M1871" t="e">
            <v>#N/A</v>
          </cell>
          <cell r="N1871" t="e">
            <v>#N/A</v>
          </cell>
          <cell r="O1871" t="e">
            <v>#N/A</v>
          </cell>
          <cell r="P1871" t="e">
            <v>#N/A</v>
          </cell>
          <cell r="Q1871">
            <v>1184.1450000000002</v>
          </cell>
          <cell r="R1871">
            <v>0.611772583333</v>
          </cell>
          <cell r="S1871">
            <v>5.166365464812163E-4</v>
          </cell>
        </row>
        <row r="1872">
          <cell r="D1872" t="str">
            <v>1994Brazil</v>
          </cell>
          <cell r="E1872" t="str">
            <v>Arabica</v>
          </cell>
          <cell r="F1872" t="str">
            <v>G</v>
          </cell>
          <cell r="G1872" t="e">
            <v>#N/A</v>
          </cell>
          <cell r="H1872" t="e">
            <v>#N/A</v>
          </cell>
          <cell r="I1872" t="e">
            <v>#N/A</v>
          </cell>
          <cell r="J1872" t="e">
            <v>#N/A</v>
          </cell>
          <cell r="K1872" t="e">
            <v>#N/A</v>
          </cell>
          <cell r="L1872" t="e">
            <v>#N/A</v>
          </cell>
          <cell r="M1872" t="e">
            <v>#N/A</v>
          </cell>
          <cell r="N1872" t="e">
            <v>#N/A</v>
          </cell>
          <cell r="O1872" t="e">
            <v>#N/A</v>
          </cell>
          <cell r="P1872" t="e">
            <v>#N/A</v>
          </cell>
          <cell r="Q1872">
            <v>1290.135</v>
          </cell>
          <cell r="R1872">
            <v>0.66468351407057702</v>
          </cell>
          <cell r="S1872">
            <v>5.1520462127651527E-4</v>
          </cell>
        </row>
        <row r="1873">
          <cell r="D1873" t="str">
            <v>1996Venezuela, Rep. Bolivariana de</v>
          </cell>
          <cell r="E1873" t="str">
            <v>Arabica</v>
          </cell>
          <cell r="F1873" t="str">
            <v>G</v>
          </cell>
          <cell r="G1873" t="e">
            <v>#N/A</v>
          </cell>
          <cell r="H1873" t="e">
            <v>#N/A</v>
          </cell>
          <cell r="I1873" t="e">
            <v>#N/A</v>
          </cell>
          <cell r="J1873" t="e">
            <v>#N/A</v>
          </cell>
          <cell r="K1873" t="e">
            <v>#N/A</v>
          </cell>
          <cell r="L1873" t="e">
            <v>#N/A</v>
          </cell>
          <cell r="M1873" t="e">
            <v>#N/A</v>
          </cell>
          <cell r="N1873" t="e">
            <v>#N/A</v>
          </cell>
          <cell r="O1873" t="e">
            <v>#N/A</v>
          </cell>
          <cell r="P1873" t="e">
            <v>#N/A</v>
          </cell>
          <cell r="Q1873">
            <v>821.13333333333321</v>
          </cell>
          <cell r="R1873">
            <v>0.41735</v>
          </cell>
          <cell r="S1873">
            <v>5.0826094016400108E-4</v>
          </cell>
        </row>
        <row r="1874">
          <cell r="D1874" t="str">
            <v>1978Zambia</v>
          </cell>
          <cell r="E1874" t="str">
            <v>Arabica</v>
          </cell>
          <cell r="F1874" t="str">
            <v>G</v>
          </cell>
          <cell r="G1874" t="e">
            <v>#N/A</v>
          </cell>
          <cell r="H1874" t="e">
            <v>#N/A</v>
          </cell>
          <cell r="I1874" t="e">
            <v>#N/A</v>
          </cell>
          <cell r="J1874" t="e">
            <v>#N/A</v>
          </cell>
          <cell r="K1874" t="e">
            <v>#N/A</v>
          </cell>
          <cell r="L1874" t="e">
            <v>#N/A</v>
          </cell>
          <cell r="M1874" t="e">
            <v>#N/A</v>
          </cell>
          <cell r="N1874" t="e">
            <v>#N/A</v>
          </cell>
          <cell r="O1874" t="e">
            <v>#N/A</v>
          </cell>
          <cell r="P1874" t="e">
            <v>#N/A</v>
          </cell>
          <cell r="Q1874">
            <v>1.5999999999999999</v>
          </cell>
          <cell r="R1874">
            <v>8.0066666666666697E-4</v>
          </cell>
          <cell r="S1874">
            <v>5.0041666666666691E-4</v>
          </cell>
        </row>
        <row r="1875">
          <cell r="D1875" t="str">
            <v>2000Zambia</v>
          </cell>
          <cell r="E1875" t="str">
            <v>Arabica</v>
          </cell>
          <cell r="F1875" t="str">
            <v>G</v>
          </cell>
          <cell r="G1875" t="e">
            <v>#N/A</v>
          </cell>
          <cell r="H1875" t="e">
            <v>#N/A</v>
          </cell>
          <cell r="I1875" t="e">
            <v>#N/A</v>
          </cell>
          <cell r="J1875" t="e">
            <v>#N/A</v>
          </cell>
          <cell r="K1875" t="e">
            <v>#N/A</v>
          </cell>
          <cell r="L1875" t="e">
            <v>#N/A</v>
          </cell>
          <cell r="M1875" t="e">
            <v>#N/A</v>
          </cell>
          <cell r="N1875" t="e">
            <v>#N/A</v>
          </cell>
          <cell r="O1875" t="e">
            <v>#N/A</v>
          </cell>
          <cell r="P1875" t="e">
            <v>#N/A</v>
          </cell>
          <cell r="Q1875">
            <v>6222.9141666666665</v>
          </cell>
          <cell r="R1875">
            <v>3.11084416666667</v>
          </cell>
          <cell r="S1875">
            <v>4.9990150648872094E-4</v>
          </cell>
        </row>
        <row r="1876">
          <cell r="D1876" t="str">
            <v>1978Mexico</v>
          </cell>
          <cell r="E1876" t="str">
            <v>Arabica</v>
          </cell>
          <cell r="F1876" t="str">
            <v>P</v>
          </cell>
          <cell r="G1876" t="e">
            <v>#N/A</v>
          </cell>
          <cell r="H1876" t="e">
            <v>#N/A</v>
          </cell>
          <cell r="I1876" t="e">
            <v>#N/A</v>
          </cell>
          <cell r="J1876" t="e">
            <v>#N/A</v>
          </cell>
          <cell r="K1876" t="e">
            <v>#N/A</v>
          </cell>
          <cell r="L1876" t="e">
            <v>#N/A</v>
          </cell>
          <cell r="M1876" t="e">
            <v>#N/A</v>
          </cell>
          <cell r="N1876" t="e">
            <v>#N/A</v>
          </cell>
          <cell r="O1876" t="e">
            <v>#N/A</v>
          </cell>
          <cell r="P1876" t="e">
            <v>#N/A</v>
          </cell>
          <cell r="Q1876">
            <v>45.839999999999996</v>
          </cell>
          <cell r="R1876">
            <v>2.2767283332333299E-2</v>
          </cell>
          <cell r="S1876">
            <v>4.9666848456224474E-4</v>
          </cell>
        </row>
        <row r="1877">
          <cell r="D1877" t="str">
            <v>1979Zambia</v>
          </cell>
          <cell r="E1877" t="str">
            <v>Arabica</v>
          </cell>
          <cell r="F1877" t="str">
            <v>G</v>
          </cell>
          <cell r="G1877" t="e">
            <v>#N/A</v>
          </cell>
          <cell r="H1877" t="e">
            <v>#N/A</v>
          </cell>
          <cell r="I1877" t="e">
            <v>#N/A</v>
          </cell>
          <cell r="J1877" t="e">
            <v>#N/A</v>
          </cell>
          <cell r="K1877" t="e">
            <v>#N/A</v>
          </cell>
          <cell r="L1877" t="e">
            <v>#N/A</v>
          </cell>
          <cell r="M1877" t="e">
            <v>#N/A</v>
          </cell>
          <cell r="N1877" t="e">
            <v>#N/A</v>
          </cell>
          <cell r="O1877" t="e">
            <v>#N/A</v>
          </cell>
          <cell r="P1877" t="e">
            <v>#N/A</v>
          </cell>
          <cell r="Q1877">
            <v>1.5999999999999999</v>
          </cell>
          <cell r="R1877">
            <v>7.9333333333333296E-4</v>
          </cell>
          <cell r="S1877">
            <v>4.9583333333333315E-4</v>
          </cell>
        </row>
        <row r="1878">
          <cell r="D1878" t="str">
            <v>1980Zambia</v>
          </cell>
          <cell r="E1878" t="str">
            <v>Arabica</v>
          </cell>
          <cell r="F1878" t="str">
            <v>G</v>
          </cell>
          <cell r="G1878" t="e">
            <v>#N/A</v>
          </cell>
          <cell r="H1878" t="e">
            <v>#N/A</v>
          </cell>
          <cell r="I1878" t="e">
            <v>#N/A</v>
          </cell>
          <cell r="J1878" t="e">
            <v>#N/A</v>
          </cell>
          <cell r="K1878" t="e">
            <v>#N/A</v>
          </cell>
          <cell r="L1878" t="e">
            <v>#N/A</v>
          </cell>
          <cell r="M1878" t="e">
            <v>#N/A</v>
          </cell>
          <cell r="N1878" t="e">
            <v>#N/A</v>
          </cell>
          <cell r="O1878" t="e">
            <v>#N/A</v>
          </cell>
          <cell r="P1878" t="e">
            <v>#N/A</v>
          </cell>
          <cell r="Q1878">
            <v>1.5999999999999999</v>
          </cell>
          <cell r="R1878">
            <v>7.8866666666666701E-4</v>
          </cell>
          <cell r="S1878">
            <v>4.9291666666666689E-4</v>
          </cell>
        </row>
        <row r="1879">
          <cell r="D1879" t="str">
            <v>1990Zambia</v>
          </cell>
          <cell r="E1879" t="str">
            <v>Arabica</v>
          </cell>
          <cell r="F1879" t="str">
            <v>G</v>
          </cell>
          <cell r="G1879" t="e">
            <v>#N/A</v>
          </cell>
          <cell r="H1879" t="e">
            <v>#N/A</v>
          </cell>
          <cell r="I1879" t="e">
            <v>#N/A</v>
          </cell>
          <cell r="J1879" t="e">
            <v>#N/A</v>
          </cell>
          <cell r="K1879" t="e">
            <v>#N/A</v>
          </cell>
          <cell r="L1879" t="e">
            <v>#N/A</v>
          </cell>
          <cell r="M1879" t="e">
            <v>#N/A</v>
          </cell>
          <cell r="N1879" t="e">
            <v>#N/A</v>
          </cell>
          <cell r="O1879" t="e">
            <v>#N/A</v>
          </cell>
          <cell r="P1879" t="e">
            <v>#N/A</v>
          </cell>
          <cell r="Q1879">
            <v>63.080000000000005</v>
          </cell>
          <cell r="R1879">
            <v>3.0289108333333301E-2</v>
          </cell>
          <cell r="S1879">
            <v>4.8016975797928499E-4</v>
          </cell>
        </row>
        <row r="1880">
          <cell r="D1880" t="str">
            <v>1981Mexico</v>
          </cell>
          <cell r="E1880" t="str">
            <v>Arabica</v>
          </cell>
          <cell r="F1880" t="str">
            <v>P</v>
          </cell>
          <cell r="G1880" t="e">
            <v>#N/A</v>
          </cell>
          <cell r="H1880" t="e">
            <v>#N/A</v>
          </cell>
          <cell r="I1880" t="e">
            <v>#N/A</v>
          </cell>
          <cell r="J1880" t="e">
            <v>#N/A</v>
          </cell>
          <cell r="K1880" t="e">
            <v>#N/A</v>
          </cell>
          <cell r="L1880" t="e">
            <v>#N/A</v>
          </cell>
          <cell r="M1880" t="e">
            <v>#N/A</v>
          </cell>
          <cell r="N1880" t="e">
            <v>#N/A</v>
          </cell>
          <cell r="O1880" t="e">
            <v>#N/A</v>
          </cell>
          <cell r="P1880" t="e">
            <v>#N/A</v>
          </cell>
          <cell r="Q1880">
            <v>51.907499999999999</v>
          </cell>
          <cell r="R1880">
            <v>2.45145999990833E-2</v>
          </cell>
          <cell r="S1880">
            <v>4.7227471943521264E-4</v>
          </cell>
        </row>
        <row r="1881">
          <cell r="D1881" t="str">
            <v>1979Mexico</v>
          </cell>
          <cell r="E1881" t="str">
            <v>Arabica</v>
          </cell>
          <cell r="F1881" t="str">
            <v>P</v>
          </cell>
          <cell r="G1881" t="e">
            <v>#N/A</v>
          </cell>
          <cell r="H1881" t="e">
            <v>#N/A</v>
          </cell>
          <cell r="I1881" t="e">
            <v>#N/A</v>
          </cell>
          <cell r="J1881" t="e">
            <v>#N/A</v>
          </cell>
          <cell r="K1881" t="e">
            <v>#N/A</v>
          </cell>
          <cell r="L1881" t="e">
            <v>#N/A</v>
          </cell>
          <cell r="M1881" t="e">
            <v>#N/A</v>
          </cell>
          <cell r="N1881" t="e">
            <v>#N/A</v>
          </cell>
          <cell r="O1881" t="e">
            <v>#N/A</v>
          </cell>
          <cell r="P1881" t="e">
            <v>#N/A</v>
          </cell>
          <cell r="Q1881">
            <v>48.379166666666663</v>
          </cell>
          <cell r="R1881">
            <v>2.2805383332333298E-2</v>
          </cell>
          <cell r="S1881">
            <v>4.7138851087417038E-4</v>
          </cell>
        </row>
        <row r="1882">
          <cell r="D1882" t="str">
            <v>1982Zimbabwe</v>
          </cell>
          <cell r="E1882" t="str">
            <v>Arabica</v>
          </cell>
          <cell r="F1882" t="str">
            <v>Ton</v>
          </cell>
          <cell r="G1882" t="e">
            <v>#N/A</v>
          </cell>
          <cell r="H1882" t="e">
            <v>#N/A</v>
          </cell>
          <cell r="I1882" t="e">
            <v>#N/A</v>
          </cell>
          <cell r="J1882" t="e">
            <v>#N/A</v>
          </cell>
          <cell r="K1882" t="e">
            <v>#N/A</v>
          </cell>
          <cell r="L1882" t="e">
            <v>#N/A</v>
          </cell>
          <cell r="M1882" t="e">
            <v>#N/A</v>
          </cell>
          <cell r="N1882" t="e">
            <v>#N/A</v>
          </cell>
          <cell r="O1882" t="e">
            <v>#N/A</v>
          </cell>
          <cell r="P1882" t="e">
            <v>#N/A</v>
          </cell>
          <cell r="Q1882">
            <v>1.6174999999999999</v>
          </cell>
          <cell r="R1882">
            <v>7.5994560388581401E-4</v>
          </cell>
          <cell r="S1882">
            <v>4.6982726669911226E-4</v>
          </cell>
        </row>
        <row r="1883">
          <cell r="D1883" t="str">
            <v>1996Zambia</v>
          </cell>
          <cell r="E1883" t="str">
            <v>Arabica</v>
          </cell>
          <cell r="F1883" t="str">
            <v>G</v>
          </cell>
          <cell r="G1883" t="e">
            <v>#N/A</v>
          </cell>
          <cell r="H1883" t="e">
            <v>#N/A</v>
          </cell>
          <cell r="I1883" t="e">
            <v>#N/A</v>
          </cell>
          <cell r="J1883" t="e">
            <v>#N/A</v>
          </cell>
          <cell r="K1883" t="e">
            <v>#N/A</v>
          </cell>
          <cell r="L1883" t="e">
            <v>#N/A</v>
          </cell>
          <cell r="M1883" t="e">
            <v>#N/A</v>
          </cell>
          <cell r="N1883" t="e">
            <v>#N/A</v>
          </cell>
          <cell r="O1883" t="e">
            <v>#N/A</v>
          </cell>
          <cell r="P1883" t="e">
            <v>#N/A</v>
          </cell>
          <cell r="Q1883">
            <v>2589.1570000000002</v>
          </cell>
          <cell r="R1883">
            <v>1.2079</v>
          </cell>
          <cell r="S1883">
            <v>4.6652250133923893E-4</v>
          </cell>
        </row>
        <row r="1884">
          <cell r="D1884" t="str">
            <v>1998Zimbabwe</v>
          </cell>
          <cell r="E1884" t="str">
            <v>Arabica</v>
          </cell>
          <cell r="F1884" t="str">
            <v>Ton</v>
          </cell>
          <cell r="G1884" t="e">
            <v>#N/A</v>
          </cell>
          <cell r="H1884" t="e">
            <v>#N/A</v>
          </cell>
          <cell r="I1884" t="e">
            <v>#N/A</v>
          </cell>
          <cell r="J1884" t="e">
            <v>#N/A</v>
          </cell>
          <cell r="K1884" t="e">
            <v>#N/A</v>
          </cell>
          <cell r="L1884" t="e">
            <v>#N/A</v>
          </cell>
          <cell r="M1884" t="e">
            <v>#N/A</v>
          </cell>
          <cell r="N1884" t="e">
            <v>#N/A</v>
          </cell>
          <cell r="O1884" t="e">
            <v>#N/A</v>
          </cell>
          <cell r="P1884" t="e">
            <v>#N/A</v>
          </cell>
          <cell r="Q1884">
            <v>51</v>
          </cell>
          <cell r="R1884">
            <v>2.3706012838122799E-2</v>
          </cell>
          <cell r="S1884">
            <v>4.6482378113966272E-4</v>
          </cell>
        </row>
        <row r="1885">
          <cell r="D1885" t="str">
            <v>1983Zimbabwe</v>
          </cell>
          <cell r="E1885" t="str">
            <v>Arabica</v>
          </cell>
          <cell r="F1885" t="str">
            <v>Ton</v>
          </cell>
          <cell r="G1885" t="e">
            <v>#N/A</v>
          </cell>
          <cell r="H1885" t="e">
            <v>#N/A</v>
          </cell>
          <cell r="I1885" t="e">
            <v>#N/A</v>
          </cell>
          <cell r="J1885" t="e">
            <v>#N/A</v>
          </cell>
          <cell r="K1885" t="e">
            <v>#N/A</v>
          </cell>
          <cell r="L1885" t="e">
            <v>#N/A</v>
          </cell>
          <cell r="M1885" t="e">
            <v>#N/A</v>
          </cell>
          <cell r="N1885" t="e">
            <v>#N/A</v>
          </cell>
          <cell r="O1885" t="e">
            <v>#N/A</v>
          </cell>
          <cell r="P1885" t="e">
            <v>#N/A</v>
          </cell>
          <cell r="Q1885">
            <v>2.1900000000000004</v>
          </cell>
          <cell r="R1885">
            <v>1.01423413220455E-3</v>
          </cell>
          <cell r="S1885">
            <v>4.631206083125798E-4</v>
          </cell>
        </row>
        <row r="1886">
          <cell r="D1886" t="str">
            <v>2000Venezuela, Rep. Bolivariana de</v>
          </cell>
          <cell r="E1886" t="str">
            <v>Arabica</v>
          </cell>
          <cell r="F1886" t="str">
            <v>G</v>
          </cell>
          <cell r="G1886" t="e">
            <v>#N/A</v>
          </cell>
          <cell r="H1886" t="e">
            <v>#N/A</v>
          </cell>
          <cell r="I1886" t="e">
            <v>#N/A</v>
          </cell>
          <cell r="J1886" t="e">
            <v>#N/A</v>
          </cell>
          <cell r="K1886" t="e">
            <v>#N/A</v>
          </cell>
          <cell r="L1886" t="e">
            <v>#N/A</v>
          </cell>
          <cell r="M1886" t="e">
            <v>#N/A</v>
          </cell>
          <cell r="N1886" t="e">
            <v>#N/A</v>
          </cell>
          <cell r="O1886" t="e">
            <v>#N/A</v>
          </cell>
          <cell r="P1886" t="e">
            <v>#N/A</v>
          </cell>
          <cell r="Q1886">
            <v>1472.5944444444444</v>
          </cell>
          <cell r="R1886">
            <v>0.67996666666666705</v>
          </cell>
          <cell r="S1886">
            <v>4.6174740725929696E-4</v>
          </cell>
        </row>
        <row r="1887">
          <cell r="D1887" t="str">
            <v>2006Zambia</v>
          </cell>
          <cell r="E1887" t="str">
            <v>Arabica</v>
          </cell>
          <cell r="F1887" t="str">
            <v>G</v>
          </cell>
          <cell r="G1887" t="e">
            <v>#N/A</v>
          </cell>
          <cell r="H1887" t="e">
            <v>#N/A</v>
          </cell>
          <cell r="I1887" t="e">
            <v>#N/A</v>
          </cell>
          <cell r="J1887" t="e">
            <v>#N/A</v>
          </cell>
          <cell r="K1887" t="e">
            <v>#N/A</v>
          </cell>
          <cell r="L1887" t="e">
            <v>#N/A</v>
          </cell>
          <cell r="M1887" t="e">
            <v>#N/A</v>
          </cell>
          <cell r="N1887" t="e">
            <v>#N/A</v>
          </cell>
          <cell r="O1887" t="e">
            <v>#N/A</v>
          </cell>
          <cell r="P1887" t="e">
            <v>#N/A</v>
          </cell>
          <cell r="Q1887">
            <v>8018.7108333333344</v>
          </cell>
          <cell r="R1887">
            <v>3.6016666666666701</v>
          </cell>
          <cell r="S1887">
            <v>4.4915781869758195E-4</v>
          </cell>
        </row>
        <row r="1888">
          <cell r="D1888" t="str">
            <v>1982Zambia</v>
          </cell>
          <cell r="E1888" t="str">
            <v>Arabica</v>
          </cell>
          <cell r="F1888" t="str">
            <v>G</v>
          </cell>
          <cell r="G1888" t="e">
            <v>#N/A</v>
          </cell>
          <cell r="H1888" t="e">
            <v>#N/A</v>
          </cell>
          <cell r="I1888" t="e">
            <v>#N/A</v>
          </cell>
          <cell r="J1888" t="e">
            <v>#N/A</v>
          </cell>
          <cell r="K1888" t="e">
            <v>#N/A</v>
          </cell>
          <cell r="L1888" t="e">
            <v>#N/A</v>
          </cell>
          <cell r="M1888" t="e">
            <v>#N/A</v>
          </cell>
          <cell r="N1888" t="e">
            <v>#N/A</v>
          </cell>
          <cell r="O1888" t="e">
            <v>#N/A</v>
          </cell>
          <cell r="P1888" t="e">
            <v>#N/A</v>
          </cell>
          <cell r="Q1888">
            <v>2.0799999999999996</v>
          </cell>
          <cell r="R1888">
            <v>9.2875E-4</v>
          </cell>
          <cell r="S1888">
            <v>4.4651442307692317E-4</v>
          </cell>
        </row>
        <row r="1889">
          <cell r="D1889" t="str">
            <v>1985Zimbabwe</v>
          </cell>
          <cell r="E1889" t="str">
            <v>Arabica</v>
          </cell>
          <cell r="F1889" t="str">
            <v>Ton</v>
          </cell>
          <cell r="G1889" t="e">
            <v>#N/A</v>
          </cell>
          <cell r="H1889" t="e">
            <v>#N/A</v>
          </cell>
          <cell r="I1889" t="e">
            <v>#N/A</v>
          </cell>
          <cell r="J1889" t="e">
            <v>#N/A</v>
          </cell>
          <cell r="K1889" t="e">
            <v>#N/A</v>
          </cell>
          <cell r="L1889" t="e">
            <v>#N/A</v>
          </cell>
          <cell r="M1889" t="e">
            <v>#N/A</v>
          </cell>
          <cell r="N1889" t="e">
            <v>#N/A</v>
          </cell>
          <cell r="O1889" t="e">
            <v>#N/A</v>
          </cell>
          <cell r="P1889" t="e">
            <v>#N/A</v>
          </cell>
          <cell r="Q1889">
            <v>3.7000000000000006</v>
          </cell>
          <cell r="R1889">
            <v>1.6155163771118799E-3</v>
          </cell>
          <cell r="S1889">
            <v>4.3662604786807557E-4</v>
          </cell>
        </row>
        <row r="1890">
          <cell r="D1890" t="str">
            <v>2003Ghana</v>
          </cell>
          <cell r="E1890" t="str">
            <v>Robusta</v>
          </cell>
          <cell r="F1890" t="str">
            <v>G</v>
          </cell>
          <cell r="G1890" t="e">
            <v>#N/A</v>
          </cell>
          <cell r="H1890" t="e">
            <v>#N/A</v>
          </cell>
          <cell r="I1890" t="e">
            <v>#N/A</v>
          </cell>
          <cell r="J1890" t="e">
            <v>#N/A</v>
          </cell>
          <cell r="K1890" t="e">
            <v>#N/A</v>
          </cell>
          <cell r="L1890" t="e">
            <v>#N/A</v>
          </cell>
          <cell r="M1890" t="e">
            <v>#N/A</v>
          </cell>
          <cell r="N1890" t="e">
            <v>#N/A</v>
          </cell>
          <cell r="O1890" t="e">
            <v>#N/A</v>
          </cell>
          <cell r="P1890" t="e">
            <v>#N/A</v>
          </cell>
          <cell r="Q1890">
            <v>2003.8050000000003</v>
          </cell>
          <cell r="R1890">
            <v>0.86676432652534496</v>
          </cell>
          <cell r="S1890">
            <v>4.3255921934786312E-4</v>
          </cell>
        </row>
        <row r="1891">
          <cell r="D1891" t="str">
            <v>1994Zambia</v>
          </cell>
          <cell r="E1891" t="str">
            <v>Arabica</v>
          </cell>
          <cell r="F1891" t="str">
            <v>G</v>
          </cell>
          <cell r="G1891" t="e">
            <v>#N/A</v>
          </cell>
          <cell r="H1891" t="e">
            <v>#N/A</v>
          </cell>
          <cell r="I1891" t="e">
            <v>#N/A</v>
          </cell>
          <cell r="J1891" t="e">
            <v>#N/A</v>
          </cell>
          <cell r="K1891" t="e">
            <v>#N/A</v>
          </cell>
          <cell r="L1891" t="e">
            <v>#N/A</v>
          </cell>
          <cell r="M1891" t="e">
            <v>#N/A</v>
          </cell>
          <cell r="N1891" t="e">
            <v>#N/A</v>
          </cell>
          <cell r="O1891" t="e">
            <v>#N/A</v>
          </cell>
          <cell r="P1891" t="e">
            <v>#N/A</v>
          </cell>
          <cell r="Q1891">
            <v>1554.2059999999999</v>
          </cell>
          <cell r="R1891">
            <v>0.66937062166666705</v>
          </cell>
          <cell r="S1891">
            <v>4.3068333391240745E-4</v>
          </cell>
        </row>
        <row r="1892">
          <cell r="D1892" t="str">
            <v>2007Zambia</v>
          </cell>
          <cell r="E1892" t="str">
            <v>Arabica</v>
          </cell>
          <cell r="F1892" t="str">
            <v>G</v>
          </cell>
          <cell r="G1892" t="e">
            <v>#N/A</v>
          </cell>
          <cell r="H1892" t="e">
            <v>#N/A</v>
          </cell>
          <cell r="I1892" t="e">
            <v>#N/A</v>
          </cell>
          <cell r="J1892" t="e">
            <v>#N/A</v>
          </cell>
          <cell r="K1892" t="e">
            <v>#N/A</v>
          </cell>
          <cell r="L1892" t="e">
            <v>#N/A</v>
          </cell>
          <cell r="M1892" t="e">
            <v>#N/A</v>
          </cell>
          <cell r="N1892" t="e">
            <v>#N/A</v>
          </cell>
          <cell r="O1892" t="e">
            <v>#N/A</v>
          </cell>
          <cell r="P1892" t="e">
            <v>#N/A</v>
          </cell>
          <cell r="Q1892">
            <v>9407.2475000000013</v>
          </cell>
          <cell r="R1892">
            <v>4.0016666666666696</v>
          </cell>
          <cell r="S1892">
            <v>4.2538124639185577E-4</v>
          </cell>
        </row>
        <row r="1893">
          <cell r="D1893" t="str">
            <v>1998Venezuela, Rep. Bolivariana de</v>
          </cell>
          <cell r="E1893" t="str">
            <v>Arabica</v>
          </cell>
          <cell r="F1893" t="str">
            <v>G</v>
          </cell>
          <cell r="G1893" t="e">
            <v>#N/A</v>
          </cell>
          <cell r="H1893" t="e">
            <v>#N/A</v>
          </cell>
          <cell r="I1893" t="e">
            <v>#N/A</v>
          </cell>
          <cell r="J1893" t="e">
            <v>#N/A</v>
          </cell>
          <cell r="K1893" t="e">
            <v>#N/A</v>
          </cell>
          <cell r="L1893" t="e">
            <v>#N/A</v>
          </cell>
          <cell r="M1893" t="e">
            <v>#N/A</v>
          </cell>
          <cell r="N1893" t="e">
            <v>#N/A</v>
          </cell>
          <cell r="O1893" t="e">
            <v>#N/A</v>
          </cell>
          <cell r="P1893" t="e">
            <v>#N/A</v>
          </cell>
          <cell r="Q1893">
            <v>1294.2349999999999</v>
          </cell>
          <cell r="R1893">
            <v>0.54756666666666698</v>
          </cell>
          <cell r="S1893">
            <v>4.2308133118534657E-4</v>
          </cell>
        </row>
        <row r="1894">
          <cell r="D1894" t="str">
            <v>1977Mexico</v>
          </cell>
          <cell r="E1894" t="str">
            <v>Arabica</v>
          </cell>
          <cell r="F1894" t="str">
            <v>P</v>
          </cell>
          <cell r="G1894" t="e">
            <v>#N/A</v>
          </cell>
          <cell r="H1894" t="e">
            <v>#N/A</v>
          </cell>
          <cell r="I1894" t="e">
            <v>#N/A</v>
          </cell>
          <cell r="J1894" t="e">
            <v>#N/A</v>
          </cell>
          <cell r="K1894" t="e">
            <v>#N/A</v>
          </cell>
          <cell r="L1894" t="e">
            <v>#N/A</v>
          </cell>
          <cell r="M1894" t="e">
            <v>#N/A</v>
          </cell>
          <cell r="N1894" t="e">
            <v>#N/A</v>
          </cell>
          <cell r="O1894" t="e">
            <v>#N/A</v>
          </cell>
          <cell r="P1894" t="e">
            <v>#N/A</v>
          </cell>
          <cell r="Q1894">
            <v>53.490000000000009</v>
          </cell>
          <cell r="R1894">
            <v>2.2572866665750001E-2</v>
          </cell>
          <cell r="S1894">
            <v>4.2200162022340619E-4</v>
          </cell>
        </row>
        <row r="1895">
          <cell r="D1895" t="str">
            <v>1980Mexico</v>
          </cell>
          <cell r="E1895" t="str">
            <v>Arabica</v>
          </cell>
          <cell r="F1895" t="str">
            <v>P</v>
          </cell>
          <cell r="G1895" t="e">
            <v>#N/A</v>
          </cell>
          <cell r="H1895" t="e">
            <v>#N/A</v>
          </cell>
          <cell r="I1895" t="e">
            <v>#N/A</v>
          </cell>
          <cell r="J1895" t="e">
            <v>#N/A</v>
          </cell>
          <cell r="K1895" t="e">
            <v>#N/A</v>
          </cell>
          <cell r="L1895" t="e">
            <v>#N/A</v>
          </cell>
          <cell r="M1895" t="e">
            <v>#N/A</v>
          </cell>
          <cell r="N1895" t="e">
            <v>#N/A</v>
          </cell>
          <cell r="O1895" t="e">
            <v>#N/A</v>
          </cell>
          <cell r="P1895" t="e">
            <v>#N/A</v>
          </cell>
          <cell r="Q1895">
            <v>55.420000000000009</v>
          </cell>
          <cell r="R1895">
            <v>2.2951008332333302E-2</v>
          </cell>
          <cell r="S1895">
            <v>4.1412862382413025E-4</v>
          </cell>
        </row>
        <row r="1896">
          <cell r="D1896" t="str">
            <v>1986Zimbabwe</v>
          </cell>
          <cell r="E1896" t="str">
            <v>Arabica</v>
          </cell>
          <cell r="F1896" t="str">
            <v>Ton</v>
          </cell>
          <cell r="G1896" t="e">
            <v>#N/A</v>
          </cell>
          <cell r="H1896" t="e">
            <v>#N/A</v>
          </cell>
          <cell r="I1896" t="e">
            <v>#N/A</v>
          </cell>
          <cell r="J1896" t="e">
            <v>#N/A</v>
          </cell>
          <cell r="K1896" t="e">
            <v>#N/A</v>
          </cell>
          <cell r="L1896" t="e">
            <v>#N/A</v>
          </cell>
          <cell r="M1896" t="e">
            <v>#N/A</v>
          </cell>
          <cell r="N1896" t="e">
            <v>#N/A</v>
          </cell>
          <cell r="O1896" t="e">
            <v>#N/A</v>
          </cell>
          <cell r="P1896" t="e">
            <v>#N/A</v>
          </cell>
          <cell r="Q1896">
            <v>4.05</v>
          </cell>
          <cell r="R1896">
            <v>1.6684764684788899E-3</v>
          </cell>
          <cell r="S1896">
            <v>4.119694983898494E-4</v>
          </cell>
        </row>
        <row r="1897">
          <cell r="D1897" t="str">
            <v>1985Venezuela, Rep. Bolivariana de</v>
          </cell>
          <cell r="E1897" t="str">
            <v>Arabica</v>
          </cell>
          <cell r="F1897" t="str">
            <v>G</v>
          </cell>
          <cell r="G1897" t="e">
            <v>#N/A</v>
          </cell>
          <cell r="H1897" t="e">
            <v>#N/A</v>
          </cell>
          <cell r="I1897" t="e">
            <v>#N/A</v>
          </cell>
          <cell r="J1897" t="e">
            <v>#N/A</v>
          </cell>
          <cell r="K1897" t="e">
            <v>#N/A</v>
          </cell>
          <cell r="L1897" t="e">
            <v>#N/A</v>
          </cell>
          <cell r="M1897" t="e">
            <v>#N/A</v>
          </cell>
          <cell r="N1897" t="e">
            <v>#N/A</v>
          </cell>
          <cell r="O1897" t="e">
            <v>#N/A</v>
          </cell>
          <cell r="P1897" t="e">
            <v>#N/A</v>
          </cell>
          <cell r="Q1897">
            <v>18.25416666666667</v>
          </cell>
          <cell r="R1897">
            <v>7.4999999999999997E-3</v>
          </cell>
          <cell r="S1897">
            <v>4.1086509929239891E-4</v>
          </cell>
        </row>
        <row r="1898">
          <cell r="D1898" t="str">
            <v>1984Venezuela, Rep. Bolivariana de</v>
          </cell>
          <cell r="E1898" t="str">
            <v>Arabica</v>
          </cell>
          <cell r="F1898" t="str">
            <v>G</v>
          </cell>
          <cell r="G1898" t="e">
            <v>#N/A</v>
          </cell>
          <cell r="H1898" t="e">
            <v>#N/A</v>
          </cell>
          <cell r="I1898" t="e">
            <v>#N/A</v>
          </cell>
          <cell r="J1898" t="e">
            <v>#N/A</v>
          </cell>
          <cell r="K1898" t="e">
            <v>#N/A</v>
          </cell>
          <cell r="L1898" t="e">
            <v>#N/A</v>
          </cell>
          <cell r="M1898" t="e">
            <v>#N/A</v>
          </cell>
          <cell r="N1898" t="e">
            <v>#N/A</v>
          </cell>
          <cell r="O1898" t="e">
            <v>#N/A</v>
          </cell>
          <cell r="P1898" t="e">
            <v>#N/A</v>
          </cell>
          <cell r="Q1898">
            <v>17.430000000000003</v>
          </cell>
          <cell r="R1898">
            <v>7.0166666666666702E-3</v>
          </cell>
          <cell r="S1898">
            <v>4.0256263147829427E-4</v>
          </cell>
        </row>
        <row r="1899">
          <cell r="D1899" t="str">
            <v>1997Zimbabwe</v>
          </cell>
          <cell r="E1899" t="str">
            <v>Arabica</v>
          </cell>
          <cell r="F1899" t="str">
            <v>Ton</v>
          </cell>
          <cell r="G1899" t="e">
            <v>#N/A</v>
          </cell>
          <cell r="H1899" t="e">
            <v>#N/A</v>
          </cell>
          <cell r="I1899" t="e">
            <v>#N/A</v>
          </cell>
          <cell r="J1899" t="e">
            <v>#N/A</v>
          </cell>
          <cell r="K1899" t="e">
            <v>#N/A</v>
          </cell>
          <cell r="L1899" t="e">
            <v>#N/A</v>
          </cell>
          <cell r="M1899" t="e">
            <v>#N/A</v>
          </cell>
          <cell r="N1899" t="e">
            <v>#N/A</v>
          </cell>
          <cell r="O1899" t="e">
            <v>#N/A</v>
          </cell>
          <cell r="P1899" t="e">
            <v>#N/A</v>
          </cell>
          <cell r="Q1899">
            <v>30.53142857142857</v>
          </cell>
          <cell r="R1899">
            <v>1.21250465891802E-2</v>
          </cell>
          <cell r="S1899">
            <v>3.9713328712456206E-4</v>
          </cell>
        </row>
        <row r="1900">
          <cell r="D1900" t="str">
            <v>1978Zimbabwe</v>
          </cell>
          <cell r="E1900" t="str">
            <v>Arabica</v>
          </cell>
          <cell r="F1900" t="str">
            <v>Ton</v>
          </cell>
          <cell r="G1900" t="e">
            <v>#N/A</v>
          </cell>
          <cell r="H1900" t="e">
            <v>#N/A</v>
          </cell>
          <cell r="I1900" t="e">
            <v>#N/A</v>
          </cell>
          <cell r="J1900" t="e">
            <v>#N/A</v>
          </cell>
          <cell r="K1900" t="e">
            <v>#N/A</v>
          </cell>
          <cell r="L1900" t="e">
            <v>#N/A</v>
          </cell>
          <cell r="M1900" t="e">
            <v>#N/A</v>
          </cell>
          <cell r="N1900" t="e">
            <v>#N/A</v>
          </cell>
          <cell r="O1900" t="e">
            <v>#N/A</v>
          </cell>
          <cell r="P1900" t="e">
            <v>#N/A</v>
          </cell>
          <cell r="Q1900">
            <v>1.7249999999999999</v>
          </cell>
          <cell r="R1900">
            <v>6.7482402076295101E-4</v>
          </cell>
          <cell r="S1900">
            <v>3.9120233087707308E-4</v>
          </cell>
        </row>
        <row r="1901">
          <cell r="D1901" t="str">
            <v>1988Venezuela, Rep. Bolivariana de</v>
          </cell>
          <cell r="E1901" t="str">
            <v>Arabica</v>
          </cell>
          <cell r="F1901" t="str">
            <v>G</v>
          </cell>
          <cell r="G1901" t="e">
            <v>#N/A</v>
          </cell>
          <cell r="H1901" t="e">
            <v>#N/A</v>
          </cell>
          <cell r="I1901" t="e">
            <v>#N/A</v>
          </cell>
          <cell r="J1901" t="e">
            <v>#N/A</v>
          </cell>
          <cell r="K1901" t="e">
            <v>#N/A</v>
          </cell>
          <cell r="L1901" t="e">
            <v>#N/A</v>
          </cell>
          <cell r="M1901" t="e">
            <v>#N/A</v>
          </cell>
          <cell r="N1901" t="e">
            <v>#N/A</v>
          </cell>
          <cell r="O1901" t="e">
            <v>#N/A</v>
          </cell>
          <cell r="P1901" t="e">
            <v>#N/A</v>
          </cell>
          <cell r="Q1901">
            <v>37.254999999999995</v>
          </cell>
          <cell r="R1901">
            <v>1.4500000000000001E-2</v>
          </cell>
          <cell r="S1901">
            <v>3.8920950208025775E-4</v>
          </cell>
        </row>
        <row r="1902">
          <cell r="D1902" t="str">
            <v>1999Zambia</v>
          </cell>
          <cell r="E1902" t="str">
            <v>Arabica</v>
          </cell>
          <cell r="F1902" t="str">
            <v>G</v>
          </cell>
          <cell r="G1902" t="e">
            <v>#N/A</v>
          </cell>
          <cell r="H1902" t="e">
            <v>#N/A</v>
          </cell>
          <cell r="I1902" t="e">
            <v>#N/A</v>
          </cell>
          <cell r="J1902" t="e">
            <v>#N/A</v>
          </cell>
          <cell r="K1902" t="e">
            <v>#N/A</v>
          </cell>
          <cell r="L1902" t="e">
            <v>#N/A</v>
          </cell>
          <cell r="M1902" t="e">
            <v>#N/A</v>
          </cell>
          <cell r="N1902" t="e">
            <v>#N/A</v>
          </cell>
          <cell r="O1902" t="e">
            <v>#N/A</v>
          </cell>
          <cell r="P1902" t="e">
            <v>#N/A</v>
          </cell>
          <cell r="Q1902">
            <v>6286.8875000000007</v>
          </cell>
          <cell r="R1902">
            <v>2.3880191666666701</v>
          </cell>
          <cell r="S1902">
            <v>3.7984124364666454E-4</v>
          </cell>
        </row>
        <row r="1903">
          <cell r="D1903" t="str">
            <v>1981Zimbabwe</v>
          </cell>
          <cell r="E1903" t="str">
            <v>Arabica</v>
          </cell>
          <cell r="F1903" t="str">
            <v>Ton</v>
          </cell>
          <cell r="G1903" t="e">
            <v>#N/A</v>
          </cell>
          <cell r="H1903" t="e">
            <v>#N/A</v>
          </cell>
          <cell r="I1903" t="e">
            <v>#N/A</v>
          </cell>
          <cell r="J1903" t="e">
            <v>#N/A</v>
          </cell>
          <cell r="K1903" t="e">
            <v>#N/A</v>
          </cell>
          <cell r="L1903" t="e">
            <v>#N/A</v>
          </cell>
          <cell r="M1903" t="e">
            <v>#N/A</v>
          </cell>
          <cell r="N1903" t="e">
            <v>#N/A</v>
          </cell>
          <cell r="O1903" t="e">
            <v>#N/A</v>
          </cell>
          <cell r="P1903" t="e">
            <v>#N/A</v>
          </cell>
          <cell r="Q1903">
            <v>1.8424999999999996</v>
          </cell>
          <cell r="R1903">
            <v>6.9097568056162499E-4</v>
          </cell>
          <cell r="S1903">
            <v>3.7502072215013575E-4</v>
          </cell>
        </row>
        <row r="1904">
          <cell r="D1904" t="str">
            <v>1995Zambia</v>
          </cell>
          <cell r="E1904" t="str">
            <v>Arabica</v>
          </cell>
          <cell r="F1904" t="str">
            <v>G</v>
          </cell>
          <cell r="G1904" t="e">
            <v>#N/A</v>
          </cell>
          <cell r="H1904" t="e">
            <v>#N/A</v>
          </cell>
          <cell r="I1904" t="e">
            <v>#N/A</v>
          </cell>
          <cell r="J1904" t="e">
            <v>#N/A</v>
          </cell>
          <cell r="K1904" t="e">
            <v>#N/A</v>
          </cell>
          <cell r="L1904" t="e">
            <v>#N/A</v>
          </cell>
          <cell r="M1904" t="e">
            <v>#N/A</v>
          </cell>
          <cell r="N1904" t="e">
            <v>#N/A</v>
          </cell>
          <cell r="O1904" t="e">
            <v>#N/A</v>
          </cell>
          <cell r="P1904" t="e">
            <v>#N/A</v>
          </cell>
          <cell r="Q1904">
            <v>2335.2228571428573</v>
          </cell>
          <cell r="R1904">
            <v>0.86411916666666699</v>
          </cell>
          <cell r="S1904">
            <v>3.7003713115583146E-4</v>
          </cell>
        </row>
        <row r="1905">
          <cell r="D1905" t="str">
            <v>2009Zambia</v>
          </cell>
          <cell r="E1905" t="str">
            <v>Arabica</v>
          </cell>
          <cell r="F1905" t="str">
            <v>G</v>
          </cell>
          <cell r="G1905" t="e">
            <v>#N/A</v>
          </cell>
          <cell r="H1905" t="e">
            <v>#N/A</v>
          </cell>
          <cell r="I1905" t="e">
            <v>#N/A</v>
          </cell>
          <cell r="J1905" t="e">
            <v>#N/A</v>
          </cell>
          <cell r="K1905" t="e">
            <v>#N/A</v>
          </cell>
          <cell r="L1905" t="e">
            <v>#N/A</v>
          </cell>
          <cell r="M1905" t="e">
            <v>#N/A</v>
          </cell>
          <cell r="N1905" t="e">
            <v>#N/A</v>
          </cell>
          <cell r="O1905" t="e">
            <v>#N/A</v>
          </cell>
          <cell r="P1905" t="e">
            <v>#N/A</v>
          </cell>
          <cell r="Q1905">
            <v>13919.966363636364</v>
          </cell>
          <cell r="R1905">
            <v>5.0449999999999999</v>
          </cell>
          <cell r="S1905">
            <v>3.6242903669503378E-4</v>
          </cell>
        </row>
        <row r="1906">
          <cell r="D1906" t="str">
            <v>2008Zambia</v>
          </cell>
          <cell r="E1906" t="str">
            <v>Arabica</v>
          </cell>
          <cell r="F1906" t="str">
            <v>G</v>
          </cell>
          <cell r="G1906" t="e">
            <v>#N/A</v>
          </cell>
          <cell r="H1906" t="e">
            <v>#N/A</v>
          </cell>
          <cell r="I1906" t="e">
            <v>#N/A</v>
          </cell>
          <cell r="J1906" t="e">
            <v>#N/A</v>
          </cell>
          <cell r="K1906" t="e">
            <v>#N/A</v>
          </cell>
          <cell r="L1906" t="e">
            <v>#N/A</v>
          </cell>
          <cell r="M1906" t="e">
            <v>#N/A</v>
          </cell>
          <cell r="N1906" t="e">
            <v>#N/A</v>
          </cell>
          <cell r="O1906" t="e">
            <v>#N/A</v>
          </cell>
          <cell r="P1906" t="e">
            <v>#N/A</v>
          </cell>
          <cell r="Q1906">
            <v>10344.35</v>
          </cell>
          <cell r="R1906">
            <v>3.7450000000000001</v>
          </cell>
          <cell r="S1906">
            <v>3.6203338054106832E-4</v>
          </cell>
        </row>
        <row r="1907">
          <cell r="D1907" t="str">
            <v>1995Venezuela, Rep. Bolivariana de</v>
          </cell>
          <cell r="E1907" t="str">
            <v>Arabica</v>
          </cell>
          <cell r="F1907" t="str">
            <v>G</v>
          </cell>
          <cell r="G1907" t="e">
            <v>#N/A</v>
          </cell>
          <cell r="H1907" t="e">
            <v>#N/A</v>
          </cell>
          <cell r="I1907" t="e">
            <v>#N/A</v>
          </cell>
          <cell r="J1907" t="e">
            <v>#N/A</v>
          </cell>
          <cell r="K1907" t="e">
            <v>#N/A</v>
          </cell>
          <cell r="L1907" t="e">
            <v>#N/A</v>
          </cell>
          <cell r="M1907" t="e">
            <v>#N/A</v>
          </cell>
          <cell r="N1907" t="e">
            <v>#N/A</v>
          </cell>
          <cell r="O1907" t="e">
            <v>#N/A</v>
          </cell>
          <cell r="P1907" t="e">
            <v>#N/A</v>
          </cell>
          <cell r="Q1907">
            <v>508.37333333333339</v>
          </cell>
          <cell r="R1907">
            <v>0.17684166666666701</v>
          </cell>
          <cell r="S1907">
            <v>3.4785787347880884E-4</v>
          </cell>
        </row>
        <row r="1908">
          <cell r="D1908" t="str">
            <v>2002Ghana</v>
          </cell>
          <cell r="E1908" t="str">
            <v>Robusta</v>
          </cell>
          <cell r="F1908" t="str">
            <v>G</v>
          </cell>
          <cell r="G1908" t="e">
            <v>#N/A</v>
          </cell>
          <cell r="H1908" t="e">
            <v>#N/A</v>
          </cell>
          <cell r="I1908" t="e">
            <v>#N/A</v>
          </cell>
          <cell r="J1908" t="e">
            <v>#N/A</v>
          </cell>
          <cell r="K1908" t="e">
            <v>#N/A</v>
          </cell>
          <cell r="L1908" t="e">
            <v>#N/A</v>
          </cell>
          <cell r="M1908" t="e">
            <v>#N/A</v>
          </cell>
          <cell r="N1908" t="e">
            <v>#N/A</v>
          </cell>
          <cell r="O1908" t="e">
            <v>#N/A</v>
          </cell>
          <cell r="P1908" t="e">
            <v>#N/A</v>
          </cell>
          <cell r="Q1908">
            <v>2290.75</v>
          </cell>
          <cell r="R1908">
            <v>0.79241708431316704</v>
          </cell>
          <cell r="S1908">
            <v>3.4592036857499382E-4</v>
          </cell>
        </row>
        <row r="1909">
          <cell r="D1909" t="str">
            <v>1977Venezuela, Rep. Bolivariana de</v>
          </cell>
          <cell r="E1909" t="str">
            <v>Arabica</v>
          </cell>
          <cell r="F1909" t="str">
            <v>G</v>
          </cell>
          <cell r="G1909" t="e">
            <v>#N/A</v>
          </cell>
          <cell r="H1909" t="e">
            <v>#N/A</v>
          </cell>
          <cell r="I1909" t="e">
            <v>#N/A</v>
          </cell>
          <cell r="J1909" t="e">
            <v>#N/A</v>
          </cell>
          <cell r="K1909" t="e">
            <v>#N/A</v>
          </cell>
          <cell r="L1909" t="e">
            <v>#N/A</v>
          </cell>
          <cell r="M1909" t="e">
            <v>#N/A</v>
          </cell>
          <cell r="N1909" t="e">
            <v>#N/A</v>
          </cell>
          <cell r="O1909" t="e">
            <v>#N/A</v>
          </cell>
          <cell r="P1909" t="e">
            <v>#N/A</v>
          </cell>
          <cell r="Q1909">
            <v>12.555833333333334</v>
          </cell>
          <cell r="R1909">
            <v>4.3E-3</v>
          </cell>
          <cell r="S1909">
            <v>3.4247029932966082E-4</v>
          </cell>
        </row>
        <row r="1910">
          <cell r="D1910" t="str">
            <v>1986Venezuela, Rep. Bolivariana de</v>
          </cell>
          <cell r="E1910" t="str">
            <v>Arabica</v>
          </cell>
          <cell r="F1910" t="str">
            <v>G</v>
          </cell>
          <cell r="G1910" t="e">
            <v>#N/A</v>
          </cell>
          <cell r="H1910" t="e">
            <v>#N/A</v>
          </cell>
          <cell r="I1910" t="e">
            <v>#N/A</v>
          </cell>
          <cell r="J1910" t="e">
            <v>#N/A</v>
          </cell>
          <cell r="K1910" t="e">
            <v>#N/A</v>
          </cell>
          <cell r="L1910" t="e">
            <v>#N/A</v>
          </cell>
          <cell r="M1910" t="e">
            <v>#N/A</v>
          </cell>
          <cell r="N1910" t="e">
            <v>#N/A</v>
          </cell>
          <cell r="O1910" t="e">
            <v>#N/A</v>
          </cell>
          <cell r="P1910" t="e">
            <v>#N/A</v>
          </cell>
          <cell r="Q1910">
            <v>23.75</v>
          </cell>
          <cell r="R1910">
            <v>8.0833333333333295E-3</v>
          </cell>
          <cell r="S1910">
            <v>3.4035087719298232E-4</v>
          </cell>
        </row>
        <row r="1911">
          <cell r="D1911" t="str">
            <v>1997Zambia</v>
          </cell>
          <cell r="E1911" t="str">
            <v>Arabica</v>
          </cell>
          <cell r="F1911" t="str">
            <v>G</v>
          </cell>
          <cell r="G1911" t="e">
            <v>#N/A</v>
          </cell>
          <cell r="H1911" t="e">
            <v>#N/A</v>
          </cell>
          <cell r="I1911" t="e">
            <v>#N/A</v>
          </cell>
          <cell r="J1911" t="e">
            <v>#N/A</v>
          </cell>
          <cell r="K1911" t="e">
            <v>#N/A</v>
          </cell>
          <cell r="L1911" t="e">
            <v>#N/A</v>
          </cell>
          <cell r="M1911" t="e">
            <v>#N/A</v>
          </cell>
          <cell r="N1911" t="e">
            <v>#N/A</v>
          </cell>
          <cell r="O1911" t="e">
            <v>#N/A</v>
          </cell>
          <cell r="P1911" t="e">
            <v>#N/A</v>
          </cell>
          <cell r="Q1911">
            <v>3870.5972727272729</v>
          </cell>
          <cell r="R1911">
            <v>1.3144975000000001</v>
          </cell>
          <cell r="S1911">
            <v>3.3961102315193547E-4</v>
          </cell>
        </row>
        <row r="1912">
          <cell r="D1912" t="str">
            <v>1998Zambia</v>
          </cell>
          <cell r="E1912" t="str">
            <v>Arabica</v>
          </cell>
          <cell r="F1912" t="str">
            <v>G</v>
          </cell>
          <cell r="G1912" t="e">
            <v>#N/A</v>
          </cell>
          <cell r="H1912" t="e">
            <v>#N/A</v>
          </cell>
          <cell r="I1912" t="e">
            <v>#N/A</v>
          </cell>
          <cell r="J1912" t="e">
            <v>#N/A</v>
          </cell>
          <cell r="K1912" t="e">
            <v>#N/A</v>
          </cell>
          <cell r="L1912" t="e">
            <v>#N/A</v>
          </cell>
          <cell r="M1912" t="e">
            <v>#N/A</v>
          </cell>
          <cell r="N1912" t="e">
            <v>#N/A</v>
          </cell>
          <cell r="O1912" t="e">
            <v>#N/A</v>
          </cell>
          <cell r="P1912" t="e">
            <v>#N/A</v>
          </cell>
          <cell r="Q1912">
            <v>5870.4227272727285</v>
          </cell>
          <cell r="R1912">
            <v>1.86206916666667</v>
          </cell>
          <cell r="S1912">
            <v>3.1719507319564821E-4</v>
          </cell>
        </row>
        <row r="1913">
          <cell r="D1913" t="str">
            <v>2010Zambia</v>
          </cell>
          <cell r="E1913" t="str">
            <v>Arabica</v>
          </cell>
          <cell r="F1913" t="str">
            <v>G</v>
          </cell>
          <cell r="G1913" t="e">
            <v>#N/A</v>
          </cell>
          <cell r="H1913" t="e">
            <v>#N/A</v>
          </cell>
          <cell r="I1913" t="e">
            <v>#N/A</v>
          </cell>
          <cell r="J1913" t="e">
            <v>#N/A</v>
          </cell>
          <cell r="K1913" t="e">
            <v>#N/A</v>
          </cell>
          <cell r="L1913" t="e">
            <v>#N/A</v>
          </cell>
          <cell r="M1913" t="e">
            <v>#N/A</v>
          </cell>
          <cell r="N1913" t="e">
            <v>#N/A</v>
          </cell>
          <cell r="O1913" t="e">
            <v>#N/A</v>
          </cell>
          <cell r="P1913" t="e">
            <v>#N/A</v>
          </cell>
          <cell r="Q1913">
            <v>15127.382999999998</v>
          </cell>
          <cell r="R1913">
            <v>4.7975000000000003</v>
          </cell>
          <cell r="S1913">
            <v>3.1714011603989936E-4</v>
          </cell>
        </row>
        <row r="1914">
          <cell r="D1914" t="str">
            <v>1978Venezuela, Rep. Bolivariana de</v>
          </cell>
          <cell r="E1914" t="str">
            <v>Arabica</v>
          </cell>
          <cell r="F1914" t="str">
            <v>G</v>
          </cell>
          <cell r="G1914" t="e">
            <v>#N/A</v>
          </cell>
          <cell r="H1914" t="e">
            <v>#N/A</v>
          </cell>
          <cell r="I1914" t="e">
            <v>#N/A</v>
          </cell>
          <cell r="J1914" t="e">
            <v>#N/A</v>
          </cell>
          <cell r="K1914" t="e">
            <v>#N/A</v>
          </cell>
          <cell r="L1914" t="e">
            <v>#N/A</v>
          </cell>
          <cell r="M1914" t="e">
            <v>#N/A</v>
          </cell>
          <cell r="N1914" t="e">
            <v>#N/A</v>
          </cell>
          <cell r="O1914" t="e">
            <v>#N/A</v>
          </cell>
          <cell r="P1914" t="e">
            <v>#N/A</v>
          </cell>
          <cell r="Q1914">
            <v>13.620000000000003</v>
          </cell>
          <cell r="R1914">
            <v>4.3E-3</v>
          </cell>
          <cell r="S1914">
            <v>3.1571218795888392E-4</v>
          </cell>
        </row>
        <row r="1915">
          <cell r="D1915" t="str">
            <v>1979Venezuela, Rep. Bolivariana de</v>
          </cell>
          <cell r="E1915" t="str">
            <v>Arabica</v>
          </cell>
          <cell r="F1915" t="str">
            <v>G</v>
          </cell>
          <cell r="G1915" t="e">
            <v>#N/A</v>
          </cell>
          <cell r="H1915" t="e">
            <v>#N/A</v>
          </cell>
          <cell r="I1915" t="e">
            <v>#N/A</v>
          </cell>
          <cell r="J1915" t="e">
            <v>#N/A</v>
          </cell>
          <cell r="K1915" t="e">
            <v>#N/A</v>
          </cell>
          <cell r="L1915" t="e">
            <v>#N/A</v>
          </cell>
          <cell r="M1915" t="e">
            <v>#N/A</v>
          </cell>
          <cell r="N1915" t="e">
            <v>#N/A</v>
          </cell>
          <cell r="O1915" t="e">
            <v>#N/A</v>
          </cell>
          <cell r="P1915" t="e">
            <v>#N/A</v>
          </cell>
          <cell r="Q1915">
            <v>13.620000000000003</v>
          </cell>
          <cell r="R1915">
            <v>4.3E-3</v>
          </cell>
          <cell r="S1915">
            <v>3.1571218795888392E-4</v>
          </cell>
        </row>
        <row r="1916">
          <cell r="D1916" t="str">
            <v>1973Ghana</v>
          </cell>
          <cell r="E1916" t="str">
            <v>Robusta</v>
          </cell>
          <cell r="F1916" t="str">
            <v>G</v>
          </cell>
          <cell r="G1916" t="e">
            <v>#N/A</v>
          </cell>
          <cell r="H1916" t="e">
            <v>#N/A</v>
          </cell>
          <cell r="I1916" t="e">
            <v>#N/A</v>
          </cell>
          <cell r="J1916" t="e">
            <v>#N/A</v>
          </cell>
          <cell r="K1916" t="e">
            <v>#N/A</v>
          </cell>
          <cell r="L1916" t="e">
            <v>#N/A</v>
          </cell>
          <cell r="M1916" t="e">
            <v>#N/A</v>
          </cell>
          <cell r="N1916" t="e">
            <v>#N/A</v>
          </cell>
          <cell r="O1916" t="e">
            <v>#N/A</v>
          </cell>
          <cell r="P1916" t="e">
            <v>#N/A</v>
          </cell>
          <cell r="Q1916">
            <v>0.37000000000000005</v>
          </cell>
          <cell r="R1916">
            <v>1.16437365491452E-4</v>
          </cell>
          <cell r="S1916">
            <v>3.1469558240932967E-4</v>
          </cell>
        </row>
        <row r="1917">
          <cell r="D1917" t="str">
            <v>1976Zimbabwe</v>
          </cell>
          <cell r="E1917" t="str">
            <v>Arabica</v>
          </cell>
          <cell r="F1917" t="str">
            <v>Ton</v>
          </cell>
          <cell r="G1917" t="e">
            <v>#N/A</v>
          </cell>
          <cell r="H1917" t="e">
            <v>#N/A</v>
          </cell>
          <cell r="I1917" t="e">
            <v>#N/A</v>
          </cell>
          <cell r="J1917" t="e">
            <v>#N/A</v>
          </cell>
          <cell r="K1917" t="e">
            <v>#N/A</v>
          </cell>
          <cell r="L1917" t="e">
            <v>#N/A</v>
          </cell>
          <cell r="M1917" t="e">
            <v>#N/A</v>
          </cell>
          <cell r="N1917" t="e">
            <v>#N/A</v>
          </cell>
          <cell r="O1917" t="e">
            <v>#N/A</v>
          </cell>
          <cell r="P1917" t="e">
            <v>#N/A</v>
          </cell>
          <cell r="Q1917">
            <v>2.0374999999999996</v>
          </cell>
          <cell r="R1917">
            <v>6.2607704338503499E-4</v>
          </cell>
          <cell r="S1917">
            <v>3.0727707650799271E-4</v>
          </cell>
        </row>
        <row r="1918">
          <cell r="D1918" t="str">
            <v>2001Ghana</v>
          </cell>
          <cell r="E1918" t="str">
            <v>Robusta</v>
          </cell>
          <cell r="F1918" t="str">
            <v>G</v>
          </cell>
          <cell r="G1918" t="e">
            <v>#N/A</v>
          </cell>
          <cell r="H1918" t="e">
            <v>#N/A</v>
          </cell>
          <cell r="I1918" t="e">
            <v>#N/A</v>
          </cell>
          <cell r="J1918" t="e">
            <v>#N/A</v>
          </cell>
          <cell r="K1918" t="e">
            <v>#N/A</v>
          </cell>
          <cell r="L1918" t="e">
            <v>#N/A</v>
          </cell>
          <cell r="M1918" t="e">
            <v>#N/A</v>
          </cell>
          <cell r="N1918" t="e">
            <v>#N/A</v>
          </cell>
          <cell r="O1918" t="e">
            <v>#N/A</v>
          </cell>
          <cell r="P1918" t="e">
            <v>#N/A</v>
          </cell>
          <cell r="Q1918">
            <v>2371.5</v>
          </cell>
          <cell r="R1918">
            <v>0.71630515780899495</v>
          </cell>
          <cell r="S1918">
            <v>3.0204729403710521E-4</v>
          </cell>
        </row>
        <row r="1919">
          <cell r="D1919" t="str">
            <v>1979Zimbabwe</v>
          </cell>
          <cell r="E1919" t="str">
            <v>Arabica</v>
          </cell>
          <cell r="F1919" t="str">
            <v>Ton</v>
          </cell>
          <cell r="G1919" t="e">
            <v>#N/A</v>
          </cell>
          <cell r="H1919" t="e">
            <v>#N/A</v>
          </cell>
          <cell r="I1919" t="e">
            <v>#N/A</v>
          </cell>
          <cell r="J1919" t="e">
            <v>#N/A</v>
          </cell>
          <cell r="K1919" t="e">
            <v>#N/A</v>
          </cell>
          <cell r="L1919" t="e">
            <v>#N/A</v>
          </cell>
          <cell r="M1919" t="e">
            <v>#N/A</v>
          </cell>
          <cell r="N1919" t="e">
            <v>#N/A</v>
          </cell>
          <cell r="O1919" t="e">
            <v>#N/A</v>
          </cell>
          <cell r="P1919" t="e">
            <v>#N/A</v>
          </cell>
          <cell r="Q1919">
            <v>2.4750000000000001</v>
          </cell>
          <cell r="R1919">
            <v>6.8049712441124505E-4</v>
          </cell>
          <cell r="S1919">
            <v>2.7494833309545254E-4</v>
          </cell>
        </row>
        <row r="1920">
          <cell r="D1920" t="str">
            <v>2011Zambia</v>
          </cell>
          <cell r="E1920" t="str">
            <v>Arabica</v>
          </cell>
          <cell r="F1920" t="str">
            <v>G</v>
          </cell>
          <cell r="G1920" t="e">
            <v>#N/A</v>
          </cell>
          <cell r="H1920" t="e">
            <v>#N/A</v>
          </cell>
          <cell r="I1920" t="e">
            <v>#N/A</v>
          </cell>
          <cell r="J1920" t="e">
            <v>#N/A</v>
          </cell>
          <cell r="K1920" t="e">
            <v>#N/A</v>
          </cell>
          <cell r="L1920" t="e">
            <v>#N/A</v>
          </cell>
          <cell r="M1920" t="e">
            <v>#N/A</v>
          </cell>
          <cell r="N1920" t="e">
            <v>#N/A</v>
          </cell>
          <cell r="O1920" t="e">
            <v>#N/A</v>
          </cell>
          <cell r="P1920" t="e">
            <v>#N/A</v>
          </cell>
          <cell r="Q1920">
            <v>17775.363333333331</v>
          </cell>
          <cell r="R1920">
            <v>4.8616666666666699</v>
          </cell>
          <cell r="S1920">
            <v>2.7350589551943547E-4</v>
          </cell>
        </row>
        <row r="1921">
          <cell r="D1921" t="str">
            <v>1977Zimbabwe</v>
          </cell>
          <cell r="E1921" t="str">
            <v>Arabica</v>
          </cell>
          <cell r="F1921" t="str">
            <v>Ton</v>
          </cell>
          <cell r="G1921" t="e">
            <v>#N/A</v>
          </cell>
          <cell r="H1921" t="e">
            <v>#N/A</v>
          </cell>
          <cell r="I1921" t="e">
            <v>#N/A</v>
          </cell>
          <cell r="J1921" t="e">
            <v>#N/A</v>
          </cell>
          <cell r="K1921" t="e">
            <v>#N/A</v>
          </cell>
          <cell r="L1921" t="e">
            <v>#N/A</v>
          </cell>
          <cell r="M1921" t="e">
            <v>#N/A</v>
          </cell>
          <cell r="N1921" t="e">
            <v>#N/A</v>
          </cell>
          <cell r="O1921" t="e">
            <v>#N/A</v>
          </cell>
          <cell r="P1921" t="e">
            <v>#N/A</v>
          </cell>
          <cell r="Q1921">
            <v>2.3949999999999991</v>
          </cell>
          <cell r="R1921">
            <v>6.2906376559987204E-4</v>
          </cell>
          <cell r="S1921">
            <v>2.6265710463460221E-4</v>
          </cell>
        </row>
        <row r="1922">
          <cell r="D1922" t="str">
            <v>1980Venezuela, Rep. Bolivariana de</v>
          </cell>
          <cell r="E1922" t="str">
            <v>Arabica</v>
          </cell>
          <cell r="F1922" t="str">
            <v>G</v>
          </cell>
          <cell r="G1922" t="e">
            <v>#N/A</v>
          </cell>
          <cell r="H1922" t="e">
            <v>#N/A</v>
          </cell>
          <cell r="I1922" t="e">
            <v>#N/A</v>
          </cell>
          <cell r="J1922" t="e">
            <v>#N/A</v>
          </cell>
          <cell r="K1922" t="e">
            <v>#N/A</v>
          </cell>
          <cell r="L1922" t="e">
            <v>#N/A</v>
          </cell>
          <cell r="M1922" t="e">
            <v>#N/A</v>
          </cell>
          <cell r="N1922" t="e">
            <v>#N/A</v>
          </cell>
          <cell r="O1922" t="e">
            <v>#N/A</v>
          </cell>
          <cell r="P1922" t="e">
            <v>#N/A</v>
          </cell>
          <cell r="Q1922">
            <v>16.519166666666671</v>
          </cell>
          <cell r="R1922">
            <v>4.3E-3</v>
          </cell>
          <cell r="S1922">
            <v>2.6030368763557476E-4</v>
          </cell>
        </row>
        <row r="1923">
          <cell r="D1923" t="str">
            <v>1997Venezuela, Rep. Bolivariana de</v>
          </cell>
          <cell r="E1923" t="str">
            <v>Arabica</v>
          </cell>
          <cell r="F1923" t="str">
            <v>G</v>
          </cell>
          <cell r="G1923" t="e">
            <v>#N/A</v>
          </cell>
          <cell r="H1923" t="e">
            <v>#N/A</v>
          </cell>
          <cell r="I1923" t="e">
            <v>#N/A</v>
          </cell>
          <cell r="J1923" t="e">
            <v>#N/A</v>
          </cell>
          <cell r="K1923" t="e">
            <v>#N/A</v>
          </cell>
          <cell r="L1923" t="e">
            <v>#N/A</v>
          </cell>
          <cell r="M1923" t="e">
            <v>#N/A</v>
          </cell>
          <cell r="N1923" t="e">
            <v>#N/A</v>
          </cell>
          <cell r="O1923" t="e">
            <v>#N/A</v>
          </cell>
          <cell r="P1923" t="e">
            <v>#N/A</v>
          </cell>
          <cell r="Q1923">
            <v>1908.3425</v>
          </cell>
          <cell r="R1923">
            <v>0.48863333333333298</v>
          </cell>
          <cell r="S1923">
            <v>2.5605117180659811E-4</v>
          </cell>
        </row>
        <row r="1924">
          <cell r="D1924" t="str">
            <v>1981Venezuela, Rep. Bolivariana de</v>
          </cell>
          <cell r="E1924" t="str">
            <v>Arabica</v>
          </cell>
          <cell r="F1924" t="str">
            <v>G</v>
          </cell>
          <cell r="G1924" t="e">
            <v>#N/A</v>
          </cell>
          <cell r="H1924" t="e">
            <v>#N/A</v>
          </cell>
          <cell r="I1924" t="e">
            <v>#N/A</v>
          </cell>
          <cell r="J1924" t="e">
            <v>#N/A</v>
          </cell>
          <cell r="K1924" t="e">
            <v>#N/A</v>
          </cell>
          <cell r="L1924" t="e">
            <v>#N/A</v>
          </cell>
          <cell r="M1924" t="e">
            <v>#N/A</v>
          </cell>
          <cell r="N1924" t="e">
            <v>#N/A</v>
          </cell>
          <cell r="O1924" t="e">
            <v>#N/A</v>
          </cell>
          <cell r="P1924" t="e">
            <v>#N/A</v>
          </cell>
          <cell r="Q1924">
            <v>17.430000000000003</v>
          </cell>
          <cell r="R1924">
            <v>4.3E-3</v>
          </cell>
          <cell r="S1924">
            <v>2.4670109007458402E-4</v>
          </cell>
        </row>
        <row r="1925">
          <cell r="D1925" t="str">
            <v>1982Venezuela, Rep. Bolivariana de</v>
          </cell>
          <cell r="E1925" t="str">
            <v>Arabica</v>
          </cell>
          <cell r="F1925" t="str">
            <v>G</v>
          </cell>
          <cell r="G1925" t="e">
            <v>#N/A</v>
          </cell>
          <cell r="H1925" t="e">
            <v>#N/A</v>
          </cell>
          <cell r="I1925" t="e">
            <v>#N/A</v>
          </cell>
          <cell r="J1925" t="e">
            <v>#N/A</v>
          </cell>
          <cell r="K1925" t="e">
            <v>#N/A</v>
          </cell>
          <cell r="L1925" t="e">
            <v>#N/A</v>
          </cell>
          <cell r="M1925" t="e">
            <v>#N/A</v>
          </cell>
          <cell r="N1925" t="e">
            <v>#N/A</v>
          </cell>
          <cell r="O1925" t="e">
            <v>#N/A</v>
          </cell>
          <cell r="P1925" t="e">
            <v>#N/A</v>
          </cell>
          <cell r="Q1925">
            <v>17.430000000000003</v>
          </cell>
          <cell r="R1925">
            <v>4.3E-3</v>
          </cell>
          <cell r="S1925">
            <v>2.4670109007458402E-4</v>
          </cell>
        </row>
        <row r="1926">
          <cell r="D1926" t="str">
            <v>1983Venezuela, Rep. Bolivariana de</v>
          </cell>
          <cell r="E1926" t="str">
            <v>Arabica</v>
          </cell>
          <cell r="F1926" t="str">
            <v>G</v>
          </cell>
          <cell r="G1926" t="e">
            <v>#N/A</v>
          </cell>
          <cell r="H1926" t="e">
            <v>#N/A</v>
          </cell>
          <cell r="I1926" t="e">
            <v>#N/A</v>
          </cell>
          <cell r="J1926" t="e">
            <v>#N/A</v>
          </cell>
          <cell r="K1926" t="e">
            <v>#N/A</v>
          </cell>
          <cell r="L1926" t="e">
            <v>#N/A</v>
          </cell>
          <cell r="M1926" t="e">
            <v>#N/A</v>
          </cell>
          <cell r="N1926" t="e">
            <v>#N/A</v>
          </cell>
          <cell r="O1926" t="e">
            <v>#N/A</v>
          </cell>
          <cell r="P1926" t="e">
            <v>#N/A</v>
          </cell>
          <cell r="Q1926">
            <v>17.430000000000003</v>
          </cell>
          <cell r="R1926">
            <v>4.3E-3</v>
          </cell>
          <cell r="S1926">
            <v>2.4670109007458402E-4</v>
          </cell>
        </row>
        <row r="1927">
          <cell r="D1927" t="str">
            <v>1974Ghana</v>
          </cell>
          <cell r="E1927" t="str">
            <v>Robusta</v>
          </cell>
          <cell r="F1927" t="str">
            <v>G</v>
          </cell>
          <cell r="G1927" t="e">
            <v>#N/A</v>
          </cell>
          <cell r="H1927" t="e">
            <v>#N/A</v>
          </cell>
          <cell r="I1927" t="e">
            <v>#N/A</v>
          </cell>
          <cell r="J1927" t="e">
            <v>#N/A</v>
          </cell>
          <cell r="K1927" t="e">
            <v>#N/A</v>
          </cell>
          <cell r="L1927" t="e">
            <v>#N/A</v>
          </cell>
          <cell r="M1927" t="e">
            <v>#N/A</v>
          </cell>
          <cell r="N1927" t="e">
            <v>#N/A</v>
          </cell>
          <cell r="O1927" t="e">
            <v>#N/A</v>
          </cell>
          <cell r="P1927" t="e">
            <v>#N/A</v>
          </cell>
          <cell r="Q1927">
            <v>0.48000000000000015</v>
          </cell>
          <cell r="R1927">
            <v>1.14938171943065E-4</v>
          </cell>
          <cell r="S1927">
            <v>2.3945452488138535E-4</v>
          </cell>
        </row>
        <row r="1928">
          <cell r="D1928" t="str">
            <v>1980Zimbabwe</v>
          </cell>
          <cell r="E1928" t="str">
            <v>Arabica</v>
          </cell>
          <cell r="F1928" t="str">
            <v>Ton</v>
          </cell>
          <cell r="G1928" t="e">
            <v>#N/A</v>
          </cell>
          <cell r="H1928" t="e">
            <v>#N/A</v>
          </cell>
          <cell r="I1928" t="e">
            <v>#N/A</v>
          </cell>
          <cell r="J1928" t="e">
            <v>#N/A</v>
          </cell>
          <cell r="K1928" t="e">
            <v>#N/A</v>
          </cell>
          <cell r="L1928" t="e">
            <v>#N/A</v>
          </cell>
          <cell r="M1928" t="e">
            <v>#N/A</v>
          </cell>
          <cell r="N1928" t="e">
            <v>#N/A</v>
          </cell>
          <cell r="O1928" t="e">
            <v>#N/A</v>
          </cell>
          <cell r="P1928" t="e">
            <v>#N/A</v>
          </cell>
          <cell r="Q1928">
            <v>2.8074999999999992</v>
          </cell>
          <cell r="R1928">
            <v>6.4529051059388995E-4</v>
          </cell>
          <cell r="S1928">
            <v>2.2984523974849157E-4</v>
          </cell>
        </row>
        <row r="1929">
          <cell r="D1929" t="str">
            <v>2000Ghana</v>
          </cell>
          <cell r="E1929" t="str">
            <v>Robusta</v>
          </cell>
          <cell r="F1929" t="str">
            <v>G</v>
          </cell>
          <cell r="G1929" t="e">
            <v>#N/A</v>
          </cell>
          <cell r="H1929" t="e">
            <v>#N/A</v>
          </cell>
          <cell r="I1929" t="e">
            <v>#N/A</v>
          </cell>
          <cell r="J1929" t="e">
            <v>#N/A</v>
          </cell>
          <cell r="K1929" t="e">
            <v>#N/A</v>
          </cell>
          <cell r="L1929" t="e">
            <v>#N/A</v>
          </cell>
          <cell r="M1929" t="e">
            <v>#N/A</v>
          </cell>
          <cell r="N1929" t="e">
            <v>#N/A</v>
          </cell>
          <cell r="O1929" t="e">
            <v>#N/A</v>
          </cell>
          <cell r="P1929" t="e">
            <v>#N/A</v>
          </cell>
          <cell r="Q1929">
            <v>2443.75</v>
          </cell>
          <cell r="R1929">
            <v>0.54491917586876604</v>
          </cell>
          <cell r="S1929">
            <v>2.2298482900000657E-4</v>
          </cell>
        </row>
        <row r="1930">
          <cell r="D1930" t="str">
            <v>1993Ghana</v>
          </cell>
          <cell r="E1930" t="str">
            <v>Robusta</v>
          </cell>
          <cell r="F1930" t="str">
            <v>G</v>
          </cell>
          <cell r="G1930" t="e">
            <v>#N/A</v>
          </cell>
          <cell r="H1930" t="e">
            <v>#N/A</v>
          </cell>
          <cell r="I1930" t="e">
            <v>#N/A</v>
          </cell>
          <cell r="J1930" t="e">
            <v>#N/A</v>
          </cell>
          <cell r="K1930" t="e">
            <v>#N/A</v>
          </cell>
          <cell r="L1930" t="e">
            <v>#N/A</v>
          </cell>
          <cell r="M1930" t="e">
            <v>#N/A</v>
          </cell>
          <cell r="N1930" t="e">
            <v>#N/A</v>
          </cell>
          <cell r="O1930" t="e">
            <v>#N/A</v>
          </cell>
          <cell r="P1930" t="e">
            <v>#N/A</v>
          </cell>
          <cell r="Q1930">
            <v>299.9975</v>
          </cell>
          <cell r="R1930">
            <v>6.4871187589605694E-2</v>
          </cell>
          <cell r="S1930">
            <v>2.1623909395780195E-4</v>
          </cell>
        </row>
        <row r="1931">
          <cell r="D1931" t="str">
            <v>1989Nicaragua</v>
          </cell>
          <cell r="E1931" t="str">
            <v>Arabica</v>
          </cell>
          <cell r="F1931" t="str">
            <v>G</v>
          </cell>
          <cell r="G1931" t="e">
            <v>#N/A</v>
          </cell>
          <cell r="H1931" t="e">
            <v>#N/A</v>
          </cell>
          <cell r="I1931" t="e">
            <v>#N/A</v>
          </cell>
          <cell r="J1931" t="e">
            <v>#N/A</v>
          </cell>
          <cell r="K1931" t="e">
            <v>#N/A</v>
          </cell>
          <cell r="L1931" t="e">
            <v>#N/A</v>
          </cell>
          <cell r="M1931" t="e">
            <v>#N/A</v>
          </cell>
          <cell r="N1931" t="e">
            <v>#N/A</v>
          </cell>
          <cell r="O1931" t="e">
            <v>#N/A</v>
          </cell>
          <cell r="P1931" t="e">
            <v>#N/A</v>
          </cell>
          <cell r="Q1931">
            <v>15.092499999999996</v>
          </cell>
          <cell r="R1931">
            <v>3.1308999999999998E-3</v>
          </cell>
          <cell r="S1931">
            <v>2.0744740765280773E-4</v>
          </cell>
        </row>
        <row r="1932">
          <cell r="D1932" t="str">
            <v>1975Ghana</v>
          </cell>
          <cell r="E1932" t="str">
            <v>Robusta</v>
          </cell>
          <cell r="F1932" t="str">
            <v>G</v>
          </cell>
          <cell r="G1932" t="e">
            <v>#N/A</v>
          </cell>
          <cell r="H1932" t="e">
            <v>#N/A</v>
          </cell>
          <cell r="I1932" t="e">
            <v>#N/A</v>
          </cell>
          <cell r="J1932" t="e">
            <v>#N/A</v>
          </cell>
          <cell r="K1932" t="e">
            <v>#N/A</v>
          </cell>
          <cell r="L1932" t="e">
            <v>#N/A</v>
          </cell>
          <cell r="M1932" t="e">
            <v>#N/A</v>
          </cell>
          <cell r="N1932" t="e">
            <v>#N/A</v>
          </cell>
          <cell r="O1932" t="e">
            <v>#N/A</v>
          </cell>
          <cell r="P1932" t="e">
            <v>#N/A</v>
          </cell>
          <cell r="Q1932">
            <v>0.62249999999999994</v>
          </cell>
          <cell r="R1932">
            <v>1.14938171943065E-4</v>
          </cell>
          <cell r="S1932">
            <v>1.8463963364347792E-4</v>
          </cell>
        </row>
        <row r="1933">
          <cell r="D1933" t="str">
            <v>1994Ghana</v>
          </cell>
          <cell r="E1933" t="str">
            <v>Robusta</v>
          </cell>
          <cell r="F1933" t="str">
            <v>G</v>
          </cell>
          <cell r="G1933" t="e">
            <v>#N/A</v>
          </cell>
          <cell r="H1933" t="e">
            <v>#N/A</v>
          </cell>
          <cell r="I1933" t="e">
            <v>#N/A</v>
          </cell>
          <cell r="J1933" t="e">
            <v>#N/A</v>
          </cell>
          <cell r="K1933" t="e">
            <v>#N/A</v>
          </cell>
          <cell r="L1933" t="e">
            <v>#N/A</v>
          </cell>
          <cell r="M1933" t="e">
            <v>#N/A</v>
          </cell>
          <cell r="N1933" t="e">
            <v>#N/A</v>
          </cell>
          <cell r="O1933" t="e">
            <v>#N/A</v>
          </cell>
          <cell r="P1933" t="e">
            <v>#N/A</v>
          </cell>
          <cell r="Q1933">
            <v>543.75</v>
          </cell>
          <cell r="R1933">
            <v>9.5568238854515902E-2</v>
          </cell>
          <cell r="S1933">
            <v>1.7575768065198328E-4</v>
          </cell>
        </row>
        <row r="1934">
          <cell r="D1934" t="str">
            <v>1992Ghana</v>
          </cell>
          <cell r="E1934" t="str">
            <v>Robusta</v>
          </cell>
          <cell r="F1934" t="str">
            <v>G</v>
          </cell>
          <cell r="G1934" t="e">
            <v>#N/A</v>
          </cell>
          <cell r="H1934" t="e">
            <v>#N/A</v>
          </cell>
          <cell r="I1934" t="e">
            <v>#N/A</v>
          </cell>
          <cell r="J1934" t="e">
            <v>#N/A</v>
          </cell>
          <cell r="K1934" t="e">
            <v>#N/A</v>
          </cell>
          <cell r="L1934" t="e">
            <v>#N/A</v>
          </cell>
          <cell r="M1934" t="e">
            <v>#N/A</v>
          </cell>
          <cell r="N1934" t="e">
            <v>#N/A</v>
          </cell>
          <cell r="O1934" t="e">
            <v>#N/A</v>
          </cell>
          <cell r="P1934" t="e">
            <v>#N/A</v>
          </cell>
          <cell r="Q1934">
            <v>286.45749999999998</v>
          </cell>
          <cell r="R1934">
            <v>4.3685167383512503E-2</v>
          </cell>
          <cell r="S1934">
            <v>1.5250139159740103E-4</v>
          </cell>
        </row>
        <row r="1935">
          <cell r="D1935" t="str">
            <v>1989Ghana</v>
          </cell>
          <cell r="E1935" t="str">
            <v>Robusta</v>
          </cell>
          <cell r="F1935" t="str">
            <v>G</v>
          </cell>
          <cell r="G1935" t="e">
            <v>#N/A</v>
          </cell>
          <cell r="H1935" t="e">
            <v>#N/A</v>
          </cell>
          <cell r="I1935" t="e">
            <v>#N/A</v>
          </cell>
          <cell r="J1935" t="e">
            <v>#N/A</v>
          </cell>
          <cell r="K1935" t="e">
            <v>#N/A</v>
          </cell>
          <cell r="L1935" t="e">
            <v>#N/A</v>
          </cell>
          <cell r="M1935" t="e">
            <v>#N/A</v>
          </cell>
          <cell r="N1935" t="e">
            <v>#N/A</v>
          </cell>
          <cell r="O1935" t="e">
            <v>#N/A</v>
          </cell>
          <cell r="P1935" t="e">
            <v>#N/A</v>
          </cell>
          <cell r="Q1935">
            <v>197.49749999999997</v>
          </cell>
          <cell r="R1935">
            <v>2.6985483870967698E-2</v>
          </cell>
          <cell r="S1935">
            <v>1.3663709095541819E-4</v>
          </cell>
        </row>
        <row r="1936">
          <cell r="D1936" t="str">
            <v>1984Ghana</v>
          </cell>
          <cell r="E1936" t="str">
            <v>Robusta</v>
          </cell>
          <cell r="F1936" t="str">
            <v>G</v>
          </cell>
          <cell r="G1936" t="e">
            <v>#N/A</v>
          </cell>
          <cell r="H1936" t="e">
            <v>#N/A</v>
          </cell>
          <cell r="I1936" t="e">
            <v>#N/A</v>
          </cell>
          <cell r="J1936" t="e">
            <v>#N/A</v>
          </cell>
          <cell r="K1936" t="e">
            <v>#N/A</v>
          </cell>
          <cell r="L1936" t="e">
            <v>#N/A</v>
          </cell>
          <cell r="M1936" t="e">
            <v>#N/A</v>
          </cell>
          <cell r="N1936" t="e">
            <v>#N/A</v>
          </cell>
          <cell r="O1936" t="e">
            <v>#N/A</v>
          </cell>
          <cell r="P1936" t="e">
            <v>#N/A</v>
          </cell>
          <cell r="Q1936">
            <v>26.666666666666668</v>
          </cell>
          <cell r="R1936">
            <v>3.5966844251375698E-3</v>
          </cell>
          <cell r="S1936">
            <v>1.3487566594265886E-4</v>
          </cell>
        </row>
        <row r="1937">
          <cell r="D1937" t="str">
            <v>1991Ghana</v>
          </cell>
          <cell r="E1937" t="str">
            <v>Robusta</v>
          </cell>
          <cell r="F1937" t="str">
            <v>G</v>
          </cell>
          <cell r="G1937" t="e">
            <v>#N/A</v>
          </cell>
          <cell r="H1937" t="e">
            <v>#N/A</v>
          </cell>
          <cell r="I1937" t="e">
            <v>#N/A</v>
          </cell>
          <cell r="J1937" t="e">
            <v>#N/A</v>
          </cell>
          <cell r="K1937" t="e">
            <v>#N/A</v>
          </cell>
          <cell r="L1937" t="e">
            <v>#N/A</v>
          </cell>
          <cell r="M1937" t="e">
            <v>#N/A</v>
          </cell>
          <cell r="N1937" t="e">
            <v>#N/A</v>
          </cell>
          <cell r="O1937" t="e">
            <v>#N/A</v>
          </cell>
          <cell r="P1937" t="e">
            <v>#N/A</v>
          </cell>
          <cell r="Q1937">
            <v>274.375</v>
          </cell>
          <cell r="R1937">
            <v>3.67633074820789E-2</v>
          </cell>
          <cell r="S1937">
            <v>1.3398927556110762E-4</v>
          </cell>
        </row>
        <row r="1938">
          <cell r="D1938" t="str">
            <v>1990Ghana</v>
          </cell>
          <cell r="E1938" t="str">
            <v>Robusta</v>
          </cell>
          <cell r="F1938" t="str">
            <v>G</v>
          </cell>
          <cell r="G1938" t="e">
            <v>#N/A</v>
          </cell>
          <cell r="H1938" t="e">
            <v>#N/A</v>
          </cell>
          <cell r="I1938" t="e">
            <v>#N/A</v>
          </cell>
          <cell r="J1938" t="e">
            <v>#N/A</v>
          </cell>
          <cell r="K1938" t="e">
            <v>#N/A</v>
          </cell>
          <cell r="L1938" t="e">
            <v>#N/A</v>
          </cell>
          <cell r="M1938" t="e">
            <v>#N/A</v>
          </cell>
          <cell r="N1938" t="e">
            <v>#N/A</v>
          </cell>
          <cell r="O1938" t="e">
            <v>#N/A</v>
          </cell>
          <cell r="P1938" t="e">
            <v>#N/A</v>
          </cell>
          <cell r="Q1938">
            <v>256.13749999999999</v>
          </cell>
          <cell r="R1938">
            <v>3.2615621953404998E-2</v>
          </cell>
          <cell r="S1938">
            <v>1.2733637969217706E-4</v>
          </cell>
        </row>
        <row r="1939">
          <cell r="D1939" t="str">
            <v>1988Ghana</v>
          </cell>
          <cell r="E1939" t="str">
            <v>Robusta</v>
          </cell>
          <cell r="F1939" t="str">
            <v>G</v>
          </cell>
          <cell r="G1939" t="e">
            <v>#N/A</v>
          </cell>
          <cell r="H1939" t="e">
            <v>#N/A</v>
          </cell>
          <cell r="I1939" t="e">
            <v>#N/A</v>
          </cell>
          <cell r="J1939" t="e">
            <v>#N/A</v>
          </cell>
          <cell r="K1939" t="e">
            <v>#N/A</v>
          </cell>
          <cell r="L1939" t="e">
            <v>#N/A</v>
          </cell>
          <cell r="M1939" t="e">
            <v>#N/A</v>
          </cell>
          <cell r="N1939" t="e">
            <v>#N/A</v>
          </cell>
          <cell r="O1939" t="e">
            <v>#N/A</v>
          </cell>
          <cell r="P1939" t="e">
            <v>#N/A</v>
          </cell>
          <cell r="Q1939">
            <v>160.87999999999997</v>
          </cell>
          <cell r="R1939">
            <v>2.0223704525089599E-2</v>
          </cell>
          <cell r="S1939">
            <v>1.2570676606843363E-4</v>
          </cell>
        </row>
        <row r="1940">
          <cell r="D1940" t="str">
            <v>1976Ghana</v>
          </cell>
          <cell r="E1940" t="str">
            <v>Robusta</v>
          </cell>
          <cell r="F1940" t="str">
            <v>G</v>
          </cell>
          <cell r="G1940" t="e">
            <v>#N/A</v>
          </cell>
          <cell r="H1940" t="e">
            <v>#N/A</v>
          </cell>
          <cell r="I1940" t="e">
            <v>#N/A</v>
          </cell>
          <cell r="J1940" t="e">
            <v>#N/A</v>
          </cell>
          <cell r="K1940" t="e">
            <v>#N/A</v>
          </cell>
          <cell r="L1940" t="e">
            <v>#N/A</v>
          </cell>
          <cell r="M1940" t="e">
            <v>#N/A</v>
          </cell>
          <cell r="N1940" t="e">
            <v>#N/A</v>
          </cell>
          <cell r="O1940" t="e">
            <v>#N/A</v>
          </cell>
          <cell r="P1940" t="e">
            <v>#N/A</v>
          </cell>
          <cell r="Q1940">
            <v>0.92</v>
          </cell>
          <cell r="R1940">
            <v>1.14938171943065E-4</v>
          </cell>
          <cell r="S1940">
            <v>1.2493279559028803E-4</v>
          </cell>
        </row>
        <row r="1941">
          <cell r="D1941" t="str">
            <v>1987Ghana</v>
          </cell>
          <cell r="E1941" t="str">
            <v>Robusta</v>
          </cell>
          <cell r="F1941" t="str">
            <v>G</v>
          </cell>
          <cell r="G1941" t="e">
            <v>#N/A</v>
          </cell>
          <cell r="H1941" t="e">
            <v>#N/A</v>
          </cell>
          <cell r="I1941" t="e">
            <v>#N/A</v>
          </cell>
          <cell r="J1941" t="e">
            <v>#N/A</v>
          </cell>
          <cell r="K1941" t="e">
            <v>#N/A</v>
          </cell>
          <cell r="L1941" t="e">
            <v>#N/A</v>
          </cell>
          <cell r="M1941" t="e">
            <v>#N/A</v>
          </cell>
          <cell r="N1941" t="e">
            <v>#N/A</v>
          </cell>
          <cell r="O1941" t="e">
            <v>#N/A</v>
          </cell>
          <cell r="P1941" t="e">
            <v>#N/A</v>
          </cell>
          <cell r="Q1941">
            <v>122.99000000000001</v>
          </cell>
          <cell r="R1941">
            <v>1.5365068100358399E-2</v>
          </cell>
          <cell r="S1941">
            <v>1.249294097110204E-4</v>
          </cell>
        </row>
        <row r="1942">
          <cell r="D1942" t="str">
            <v>1998Ghana</v>
          </cell>
          <cell r="E1942" t="str">
            <v>Robusta</v>
          </cell>
          <cell r="F1942" t="str">
            <v>G</v>
          </cell>
          <cell r="G1942" t="e">
            <v>#N/A</v>
          </cell>
          <cell r="H1942" t="e">
            <v>#N/A</v>
          </cell>
          <cell r="I1942" t="e">
            <v>#N/A</v>
          </cell>
          <cell r="J1942" t="e">
            <v>#N/A</v>
          </cell>
          <cell r="K1942" t="e">
            <v>#N/A</v>
          </cell>
          <cell r="L1942" t="e">
            <v>#N/A</v>
          </cell>
          <cell r="M1942" t="e">
            <v>#N/A</v>
          </cell>
          <cell r="N1942" t="e">
            <v>#N/A</v>
          </cell>
          <cell r="O1942" t="e">
            <v>#N/A</v>
          </cell>
          <cell r="P1942" t="e">
            <v>#N/A</v>
          </cell>
          <cell r="Q1942">
            <v>1964.7908333333337</v>
          </cell>
          <cell r="R1942">
            <v>0.23116590058234099</v>
          </cell>
          <cell r="S1942">
            <v>1.1765420352158314E-4</v>
          </cell>
        </row>
        <row r="1943">
          <cell r="D1943" t="str">
            <v>1978Ghana</v>
          </cell>
          <cell r="E1943" t="str">
            <v>Robusta</v>
          </cell>
          <cell r="F1943" t="str">
            <v>G</v>
          </cell>
          <cell r="G1943" t="e">
            <v>#N/A</v>
          </cell>
          <cell r="H1943" t="e">
            <v>#N/A</v>
          </cell>
          <cell r="I1943" t="e">
            <v>#N/A</v>
          </cell>
          <cell r="J1943" t="e">
            <v>#N/A</v>
          </cell>
          <cell r="K1943" t="e">
            <v>#N/A</v>
          </cell>
          <cell r="L1943" t="e">
            <v>#N/A</v>
          </cell>
          <cell r="M1943" t="e">
            <v>#N/A</v>
          </cell>
          <cell r="N1943" t="e">
            <v>#N/A</v>
          </cell>
          <cell r="O1943" t="e">
            <v>#N/A</v>
          </cell>
          <cell r="P1943" t="e">
            <v>#N/A</v>
          </cell>
          <cell r="Q1943">
            <v>1.5</v>
          </cell>
          <cell r="R1943">
            <v>1.7626318381266601E-4</v>
          </cell>
          <cell r="S1943">
            <v>1.17508789208444E-4</v>
          </cell>
        </row>
        <row r="1944">
          <cell r="D1944" t="str">
            <v>1999Ghana</v>
          </cell>
          <cell r="E1944" t="str">
            <v>Robusta</v>
          </cell>
          <cell r="F1944" t="str">
            <v>G</v>
          </cell>
          <cell r="G1944" t="e">
            <v>#N/A</v>
          </cell>
          <cell r="H1944" t="e">
            <v>#N/A</v>
          </cell>
          <cell r="I1944" t="e">
            <v>#N/A</v>
          </cell>
          <cell r="J1944" t="e">
            <v>#N/A</v>
          </cell>
          <cell r="K1944" t="e">
            <v>#N/A</v>
          </cell>
          <cell r="L1944" t="e">
            <v>#N/A</v>
          </cell>
          <cell r="M1944" t="e">
            <v>#N/A</v>
          </cell>
          <cell r="N1944" t="e">
            <v>#N/A</v>
          </cell>
          <cell r="O1944" t="e">
            <v>#N/A</v>
          </cell>
          <cell r="P1944" t="e">
            <v>#N/A</v>
          </cell>
          <cell r="Q1944">
            <v>2298.61</v>
          </cell>
          <cell r="R1944">
            <v>0.26664297240719098</v>
          </cell>
          <cell r="S1944">
            <v>1.1600183258890851E-4</v>
          </cell>
        </row>
        <row r="1945">
          <cell r="D1945" t="str">
            <v>1997Ghana</v>
          </cell>
          <cell r="E1945" t="str">
            <v>Robusta</v>
          </cell>
          <cell r="F1945" t="str">
            <v>G</v>
          </cell>
          <cell r="G1945" t="e">
            <v>#N/A</v>
          </cell>
          <cell r="H1945" t="e">
            <v>#N/A</v>
          </cell>
          <cell r="I1945" t="e">
            <v>#N/A</v>
          </cell>
          <cell r="J1945" t="e">
            <v>#N/A</v>
          </cell>
          <cell r="K1945" t="e">
            <v>#N/A</v>
          </cell>
          <cell r="L1945" t="e">
            <v>#N/A</v>
          </cell>
          <cell r="M1945" t="e">
            <v>#N/A</v>
          </cell>
          <cell r="N1945" t="e">
            <v>#N/A</v>
          </cell>
          <cell r="O1945" t="e">
            <v>#N/A</v>
          </cell>
          <cell r="P1945" t="e">
            <v>#N/A</v>
          </cell>
          <cell r="Q1945">
            <v>1838.1941666666669</v>
          </cell>
          <cell r="R1945">
            <v>0.204796277898216</v>
          </cell>
          <cell r="S1945">
            <v>1.1141166782701101E-4</v>
          </cell>
        </row>
        <row r="1946">
          <cell r="D1946" t="str">
            <v>1985Ghana</v>
          </cell>
          <cell r="E1946" t="str">
            <v>Robusta</v>
          </cell>
          <cell r="F1946" t="str">
            <v>G</v>
          </cell>
          <cell r="G1946" t="e">
            <v>#N/A</v>
          </cell>
          <cell r="H1946" t="e">
            <v>#N/A</v>
          </cell>
          <cell r="I1946" t="e">
            <v>#N/A</v>
          </cell>
          <cell r="J1946" t="e">
            <v>#N/A</v>
          </cell>
          <cell r="K1946" t="e">
            <v>#N/A</v>
          </cell>
          <cell r="L1946" t="e">
            <v>#N/A</v>
          </cell>
          <cell r="M1946" t="e">
            <v>#N/A</v>
          </cell>
          <cell r="N1946" t="e">
            <v>#N/A</v>
          </cell>
          <cell r="O1946" t="e">
            <v>#N/A</v>
          </cell>
          <cell r="P1946" t="e">
            <v>#N/A</v>
          </cell>
          <cell r="Q1946">
            <v>48.824166666666663</v>
          </cell>
          <cell r="R1946">
            <v>5.4335771505376398E-3</v>
          </cell>
          <cell r="S1946">
            <v>1.1128868184548582E-4</v>
          </cell>
        </row>
        <row r="1947">
          <cell r="D1947" t="str">
            <v>1986Ghana</v>
          </cell>
          <cell r="E1947" t="str">
            <v>Robusta</v>
          </cell>
          <cell r="F1947" t="str">
            <v>G</v>
          </cell>
          <cell r="G1947" t="e">
            <v>#N/A</v>
          </cell>
          <cell r="H1947" t="e">
            <v>#N/A</v>
          </cell>
          <cell r="I1947" t="e">
            <v>#N/A</v>
          </cell>
          <cell r="J1947" t="e">
            <v>#N/A</v>
          </cell>
          <cell r="K1947" t="e">
            <v>#N/A</v>
          </cell>
          <cell r="L1947" t="e">
            <v>#N/A</v>
          </cell>
          <cell r="M1947" t="e">
            <v>#N/A</v>
          </cell>
          <cell r="N1947" t="e">
            <v>#N/A</v>
          </cell>
          <cell r="O1947" t="e">
            <v>#N/A</v>
          </cell>
          <cell r="P1947" t="e">
            <v>#N/A</v>
          </cell>
          <cell r="Q1947">
            <v>82.256666666666675</v>
          </cell>
          <cell r="R1947">
            <v>8.9156207437275994E-3</v>
          </cell>
          <cell r="S1947">
            <v>1.083878195533606E-4</v>
          </cell>
        </row>
        <row r="1948">
          <cell r="D1948" t="str">
            <v>1977Ghana</v>
          </cell>
          <cell r="E1948" t="str">
            <v>Robusta</v>
          </cell>
          <cell r="F1948" t="str">
            <v>G</v>
          </cell>
          <cell r="G1948" t="e">
            <v>#N/A</v>
          </cell>
          <cell r="H1948" t="e">
            <v>#N/A</v>
          </cell>
          <cell r="I1948" t="e">
            <v>#N/A</v>
          </cell>
          <cell r="J1948" t="e">
            <v>#N/A</v>
          </cell>
          <cell r="K1948" t="e">
            <v>#N/A</v>
          </cell>
          <cell r="L1948" t="e">
            <v>#N/A</v>
          </cell>
          <cell r="M1948" t="e">
            <v>#N/A</v>
          </cell>
          <cell r="N1948" t="e">
            <v>#N/A</v>
          </cell>
          <cell r="O1948" t="e">
            <v>#N/A</v>
          </cell>
          <cell r="P1948" t="e">
            <v>#N/A</v>
          </cell>
          <cell r="Q1948">
            <v>1.1483333333333332</v>
          </cell>
          <cell r="R1948">
            <v>1.14938171943065E-4</v>
          </cell>
          <cell r="S1948">
            <v>1.0009129632197244E-4</v>
          </cell>
        </row>
        <row r="1949">
          <cell r="D1949" t="str">
            <v>1979Ghana</v>
          </cell>
          <cell r="E1949" t="str">
            <v>Robusta</v>
          </cell>
          <cell r="F1949" t="str">
            <v>G</v>
          </cell>
          <cell r="G1949" t="e">
            <v>#N/A</v>
          </cell>
          <cell r="H1949" t="e">
            <v>#N/A</v>
          </cell>
          <cell r="I1949" t="e">
            <v>#N/A</v>
          </cell>
          <cell r="J1949" t="e">
            <v>#N/A</v>
          </cell>
          <cell r="K1949" t="e">
            <v>#N/A</v>
          </cell>
          <cell r="L1949" t="e">
            <v>#N/A</v>
          </cell>
          <cell r="M1949" t="e">
            <v>#N/A</v>
          </cell>
          <cell r="N1949" t="e">
            <v>#N/A</v>
          </cell>
          <cell r="O1949" t="e">
            <v>#N/A</v>
          </cell>
          <cell r="P1949" t="e">
            <v>#N/A</v>
          </cell>
          <cell r="Q1949">
            <v>3.5</v>
          </cell>
          <cell r="R1949">
            <v>2.7485215053763402E-4</v>
          </cell>
          <cell r="S1949">
            <v>7.8529185867895436E-5</v>
          </cell>
        </row>
        <row r="1950">
          <cell r="D1950" t="str">
            <v>1980Ghana</v>
          </cell>
          <cell r="E1950" t="str">
            <v>Robusta</v>
          </cell>
          <cell r="F1950" t="str">
            <v>G</v>
          </cell>
          <cell r="G1950" t="e">
            <v>#N/A</v>
          </cell>
          <cell r="H1950" t="e">
            <v>#N/A</v>
          </cell>
          <cell r="I1950" t="e">
            <v>#N/A</v>
          </cell>
          <cell r="J1950" t="e">
            <v>#N/A</v>
          </cell>
          <cell r="K1950" t="e">
            <v>#N/A</v>
          </cell>
          <cell r="L1950" t="e">
            <v>#N/A</v>
          </cell>
          <cell r="M1950" t="e">
            <v>#N/A</v>
          </cell>
          <cell r="N1950" t="e">
            <v>#N/A</v>
          </cell>
          <cell r="O1950" t="e">
            <v>#N/A</v>
          </cell>
          <cell r="P1950" t="e">
            <v>#N/A</v>
          </cell>
          <cell r="Q1950">
            <v>3.5</v>
          </cell>
          <cell r="R1950">
            <v>2.7485215053763402E-4</v>
          </cell>
          <cell r="S1950">
            <v>7.8529185867895436E-5</v>
          </cell>
        </row>
        <row r="1951">
          <cell r="D1951" t="str">
            <v>1983Ghana</v>
          </cell>
          <cell r="E1951" t="str">
            <v>Robusta</v>
          </cell>
          <cell r="F1951" t="str">
            <v>G</v>
          </cell>
          <cell r="G1951" t="e">
            <v>#N/A</v>
          </cell>
          <cell r="H1951" t="e">
            <v>#N/A</v>
          </cell>
          <cell r="I1951" t="e">
            <v>#N/A</v>
          </cell>
          <cell r="J1951" t="e">
            <v>#N/A</v>
          </cell>
          <cell r="K1951" t="e">
            <v>#N/A</v>
          </cell>
          <cell r="L1951" t="e">
            <v>#N/A</v>
          </cell>
          <cell r="M1951" t="e">
            <v>#N/A</v>
          </cell>
          <cell r="N1951" t="e">
            <v>#N/A</v>
          </cell>
          <cell r="O1951" t="e">
            <v>#N/A</v>
          </cell>
          <cell r="P1951" t="e">
            <v>#N/A</v>
          </cell>
          <cell r="Q1951">
            <v>11.2475</v>
          </cell>
          <cell r="R1951">
            <v>8.8252277014463302E-4</v>
          </cell>
          <cell r="S1951">
            <v>7.8463904880607507E-5</v>
          </cell>
        </row>
        <row r="1952">
          <cell r="D1952" t="str">
            <v>2000Ecuador</v>
          </cell>
          <cell r="E1952" t="str">
            <v>Robusta</v>
          </cell>
          <cell r="F1952" t="str">
            <v>G</v>
          </cell>
          <cell r="G1952" t="e">
            <v>#N/A</v>
          </cell>
          <cell r="H1952" t="e">
            <v>#N/A</v>
          </cell>
          <cell r="I1952" t="e">
            <v>#N/A</v>
          </cell>
          <cell r="J1952" t="e">
            <v>#N/A</v>
          </cell>
          <cell r="K1952" t="e">
            <v>#N/A</v>
          </cell>
          <cell r="L1952" t="e">
            <v>#N/A</v>
          </cell>
          <cell r="M1952" t="e">
            <v>#N/A</v>
          </cell>
          <cell r="N1952" t="e">
            <v>#N/A</v>
          </cell>
          <cell r="O1952" t="e">
            <v>#N/A</v>
          </cell>
          <cell r="P1952" t="e">
            <v>#N/A</v>
          </cell>
          <cell r="Q1952">
            <v>13297.962500000001</v>
          </cell>
          <cell r="R1952">
            <v>1</v>
          </cell>
          <cell r="S1952">
            <v>7.5199490147456798E-5</v>
          </cell>
        </row>
        <row r="1953">
          <cell r="D1953" t="str">
            <v>1996Ghana</v>
          </cell>
          <cell r="E1953" t="str">
            <v>Robusta</v>
          </cell>
          <cell r="F1953" t="str">
            <v>G</v>
          </cell>
          <cell r="G1953" t="e">
            <v>#N/A</v>
          </cell>
          <cell r="H1953" t="e">
            <v>#N/A</v>
          </cell>
          <cell r="I1953" t="e">
            <v>#N/A</v>
          </cell>
          <cell r="J1953" t="e">
            <v>#N/A</v>
          </cell>
          <cell r="K1953" t="e">
            <v>#N/A</v>
          </cell>
          <cell r="L1953" t="e">
            <v>#N/A</v>
          </cell>
          <cell r="M1953" t="e">
            <v>#N/A</v>
          </cell>
          <cell r="N1953" t="e">
            <v>#N/A</v>
          </cell>
          <cell r="O1953" t="e">
            <v>#N/A</v>
          </cell>
          <cell r="P1953" t="e">
            <v>#N/A</v>
          </cell>
          <cell r="Q1953">
            <v>2375</v>
          </cell>
          <cell r="R1953">
            <v>0.16354716757520099</v>
          </cell>
          <cell r="S1953">
            <v>6.8861965294821469E-5</v>
          </cell>
        </row>
        <row r="1954">
          <cell r="D1954" t="str">
            <v>1981Ghana</v>
          </cell>
          <cell r="E1954" t="str">
            <v>Robusta</v>
          </cell>
          <cell r="F1954" t="str">
            <v>G</v>
          </cell>
          <cell r="G1954" t="e">
            <v>#N/A</v>
          </cell>
          <cell r="H1954" t="e">
            <v>#N/A</v>
          </cell>
          <cell r="I1954" t="e">
            <v>#N/A</v>
          </cell>
          <cell r="J1954" t="e">
            <v>#N/A</v>
          </cell>
          <cell r="K1954" t="e">
            <v>#N/A</v>
          </cell>
          <cell r="L1954" t="e">
            <v>#N/A</v>
          </cell>
          <cell r="M1954" t="e">
            <v>#N/A</v>
          </cell>
          <cell r="N1954" t="e">
            <v>#N/A</v>
          </cell>
          <cell r="O1954" t="e">
            <v>#N/A</v>
          </cell>
          <cell r="P1954" t="e">
            <v>#N/A</v>
          </cell>
          <cell r="Q1954">
            <v>4.7074999999999996</v>
          </cell>
          <cell r="R1954">
            <v>2.7485215053763402E-4</v>
          </cell>
          <cell r="S1954">
            <v>5.8386011797691777E-5</v>
          </cell>
        </row>
        <row r="1955">
          <cell r="D1955" t="str">
            <v>1995Ghana</v>
          </cell>
          <cell r="E1955" t="str">
            <v>Robusta</v>
          </cell>
          <cell r="F1955" t="str">
            <v>G</v>
          </cell>
          <cell r="G1955" t="e">
            <v>#N/A</v>
          </cell>
          <cell r="H1955" t="e">
            <v>#N/A</v>
          </cell>
          <cell r="I1955" t="e">
            <v>#N/A</v>
          </cell>
          <cell r="J1955" t="e">
            <v>#N/A</v>
          </cell>
          <cell r="K1955" t="e">
            <v>#N/A</v>
          </cell>
          <cell r="L1955" t="e">
            <v>#N/A</v>
          </cell>
          <cell r="M1955" t="e">
            <v>#N/A</v>
          </cell>
          <cell r="N1955" t="e">
            <v>#N/A</v>
          </cell>
          <cell r="O1955" t="e">
            <v>#N/A</v>
          </cell>
          <cell r="P1955" t="e">
            <v>#N/A</v>
          </cell>
          <cell r="Q1955">
            <v>2270.8325</v>
          </cell>
          <cell r="R1955">
            <v>0.119913872960145</v>
          </cell>
          <cell r="S1955">
            <v>5.2806128571854154E-5</v>
          </cell>
        </row>
        <row r="1956">
          <cell r="D1956" t="str">
            <v>2000Ecuador</v>
          </cell>
          <cell r="E1956" t="str">
            <v>Arabica</v>
          </cell>
          <cell r="F1956" t="str">
            <v>G</v>
          </cell>
          <cell r="G1956" t="e">
            <v>#N/A</v>
          </cell>
          <cell r="H1956" t="e">
            <v>#N/A</v>
          </cell>
          <cell r="I1956" t="e">
            <v>#N/A</v>
          </cell>
          <cell r="J1956" t="e">
            <v>#N/A</v>
          </cell>
          <cell r="K1956" t="e">
            <v>#N/A</v>
          </cell>
          <cell r="L1956" t="e">
            <v>#N/A</v>
          </cell>
          <cell r="M1956" t="e">
            <v>#N/A</v>
          </cell>
          <cell r="N1956" t="e">
            <v>#N/A</v>
          </cell>
          <cell r="O1956" t="e">
            <v>#N/A</v>
          </cell>
          <cell r="P1956" t="e">
            <v>#N/A</v>
          </cell>
          <cell r="Q1956">
            <v>26355.361666666668</v>
          </cell>
          <cell r="R1956">
            <v>1</v>
          </cell>
          <cell r="S1956">
            <v>3.7942943551587255E-5</v>
          </cell>
        </row>
        <row r="1957">
          <cell r="D1957" t="str">
            <v>1982Ghana</v>
          </cell>
          <cell r="E1957" t="str">
            <v>Robusta</v>
          </cell>
          <cell r="F1957" t="str">
            <v>G</v>
          </cell>
          <cell r="G1957" t="e">
            <v>#N/A</v>
          </cell>
          <cell r="H1957" t="e">
            <v>#N/A</v>
          </cell>
          <cell r="I1957" t="e">
            <v>#N/A</v>
          </cell>
          <cell r="J1957" t="e">
            <v>#N/A</v>
          </cell>
          <cell r="K1957" t="e">
            <v>#N/A</v>
          </cell>
          <cell r="L1957" t="e">
            <v>#N/A</v>
          </cell>
          <cell r="M1957" t="e">
            <v>#N/A</v>
          </cell>
          <cell r="N1957" t="e">
            <v>#N/A</v>
          </cell>
          <cell r="O1957" t="e">
            <v>#N/A</v>
          </cell>
          <cell r="P1957" t="e">
            <v>#N/A</v>
          </cell>
          <cell r="Q1957">
            <v>8.33</v>
          </cell>
          <cell r="R1957">
            <v>2.7485215053763402E-4</v>
          </cell>
          <cell r="S1957">
            <v>3.2995456247014891E-5</v>
          </cell>
        </row>
        <row r="1958">
          <cell r="D1958" t="str">
            <v>1996Congo, Dem. Rep. of the</v>
          </cell>
          <cell r="E1958" t="str">
            <v>Robusta</v>
          </cell>
          <cell r="F1958" t="str">
            <v>P</v>
          </cell>
          <cell r="G1958" t="e">
            <v>#N/A</v>
          </cell>
          <cell r="H1958" t="e">
            <v>#N/A</v>
          </cell>
          <cell r="I1958" t="e">
            <v>#N/A</v>
          </cell>
          <cell r="J1958" t="e">
            <v>#N/A</v>
          </cell>
          <cell r="K1958" t="e">
            <v>#N/A</v>
          </cell>
          <cell r="L1958" t="e">
            <v>#N/A</v>
          </cell>
          <cell r="M1958" t="e">
            <v>#N/A</v>
          </cell>
          <cell r="N1958" t="e">
            <v>#N/A</v>
          </cell>
          <cell r="O1958" t="e">
            <v>#N/A</v>
          </cell>
          <cell r="P1958" t="e">
            <v>#N/A</v>
          </cell>
          <cell r="Q1958">
            <v>28525.833333333332</v>
          </cell>
          <cell r="R1958">
            <v>0.50184917500000004</v>
          </cell>
          <cell r="S1958">
            <v>1.759279629575531E-5</v>
          </cell>
        </row>
        <row r="1959">
          <cell r="D1959" t="str">
            <v>1998Congo, Dem. Rep. of the</v>
          </cell>
          <cell r="E1959" t="str">
            <v>Robusta</v>
          </cell>
          <cell r="F1959" t="str">
            <v>P</v>
          </cell>
          <cell r="G1959" t="e">
            <v>#N/A</v>
          </cell>
          <cell r="H1959" t="e">
            <v>#N/A</v>
          </cell>
          <cell r="I1959" t="e">
            <v>#N/A</v>
          </cell>
          <cell r="J1959" t="e">
            <v>#N/A</v>
          </cell>
          <cell r="K1959" t="e">
            <v>#N/A</v>
          </cell>
          <cell r="L1959" t="e">
            <v>#N/A</v>
          </cell>
          <cell r="M1959" t="e">
            <v>#N/A</v>
          </cell>
          <cell r="N1959" t="e">
            <v>#N/A</v>
          </cell>
          <cell r="O1959" t="e">
            <v>#N/A</v>
          </cell>
          <cell r="P1959" t="e">
            <v>#N/A</v>
          </cell>
          <cell r="Q1959">
            <v>105722.22222222222</v>
          </cell>
          <cell r="R1959">
            <v>1.6066598830652601</v>
          </cell>
          <cell r="S1959">
            <v>1.5196993113596786E-5</v>
          </cell>
        </row>
        <row r="1960">
          <cell r="D1960" t="str">
            <v>1995Congo, Dem. Rep. of the</v>
          </cell>
          <cell r="E1960" t="str">
            <v>Robusta</v>
          </cell>
          <cell r="F1960" t="str">
            <v>P</v>
          </cell>
          <cell r="G1960" t="e">
            <v>#N/A</v>
          </cell>
          <cell r="H1960" t="e">
            <v>#N/A</v>
          </cell>
          <cell r="I1960" t="e">
            <v>#N/A</v>
          </cell>
          <cell r="J1960" t="e">
            <v>#N/A</v>
          </cell>
          <cell r="K1960" t="e">
            <v>#N/A</v>
          </cell>
          <cell r="L1960" t="e">
            <v>#N/A</v>
          </cell>
          <cell r="M1960" t="e">
            <v>#N/A</v>
          </cell>
          <cell r="N1960" t="e">
            <v>#N/A</v>
          </cell>
          <cell r="O1960" t="e">
            <v>#N/A</v>
          </cell>
          <cell r="P1960" t="e">
            <v>#N/A</v>
          </cell>
          <cell r="Q1960">
            <v>4678.8</v>
          </cell>
          <cell r="R1960">
            <v>7.0244716666666707E-2</v>
          </cell>
          <cell r="S1960">
            <v>1.5013404434185411E-5</v>
          </cell>
        </row>
        <row r="1961">
          <cell r="D1961" t="str">
            <v>1997Congo, Dem. Rep. of the</v>
          </cell>
          <cell r="E1961" t="str">
            <v>Robusta</v>
          </cell>
          <cell r="F1961" t="str">
            <v>P</v>
          </cell>
          <cell r="G1961" t="e">
            <v>#N/A</v>
          </cell>
          <cell r="H1961" t="e">
            <v>#N/A</v>
          </cell>
          <cell r="I1961" t="e">
            <v>#N/A</v>
          </cell>
          <cell r="J1961" t="e">
            <v>#N/A</v>
          </cell>
          <cell r="K1961" t="e">
            <v>#N/A</v>
          </cell>
          <cell r="L1961" t="e">
            <v>#N/A</v>
          </cell>
          <cell r="M1961" t="e">
            <v>#N/A</v>
          </cell>
          <cell r="N1961" t="e">
            <v>#N/A</v>
          </cell>
          <cell r="O1961" t="e">
            <v>#N/A</v>
          </cell>
          <cell r="P1961" t="e">
            <v>#N/A</v>
          </cell>
          <cell r="Q1961">
            <v>117785.08333333333</v>
          </cell>
          <cell r="R1961">
            <v>1.3134475999999999</v>
          </cell>
          <cell r="S1961">
            <v>1.1151221893547641E-5</v>
          </cell>
        </row>
        <row r="1962">
          <cell r="D1962" t="str">
            <v>1998Congo, Dem. Rep. of the</v>
          </cell>
          <cell r="E1962" t="str">
            <v>Arabica</v>
          </cell>
          <cell r="F1962" t="str">
            <v>P</v>
          </cell>
          <cell r="G1962" t="e">
            <v>#N/A</v>
          </cell>
          <cell r="H1962" t="e">
            <v>#N/A</v>
          </cell>
          <cell r="I1962" t="e">
            <v>#N/A</v>
          </cell>
          <cell r="J1962" t="e">
            <v>#N/A</v>
          </cell>
          <cell r="K1962" t="e">
            <v>#N/A</v>
          </cell>
          <cell r="L1962" t="e">
            <v>#N/A</v>
          </cell>
          <cell r="M1962" t="e">
            <v>#N/A</v>
          </cell>
          <cell r="N1962" t="e">
            <v>#N/A</v>
          </cell>
          <cell r="O1962" t="e">
            <v>#N/A</v>
          </cell>
          <cell r="P1962" t="e">
            <v>#N/A</v>
          </cell>
          <cell r="Q1962">
            <v>150638.88888888888</v>
          </cell>
          <cell r="R1962">
            <v>1.6066598830652601</v>
          </cell>
          <cell r="S1962">
            <v>1.066563816897462E-5</v>
          </cell>
        </row>
        <row r="1963">
          <cell r="D1963" t="str">
            <v>1996Congo, Dem. Rep. of the</v>
          </cell>
          <cell r="E1963" t="str">
            <v>Arabica</v>
          </cell>
          <cell r="F1963" t="str">
            <v>P</v>
          </cell>
          <cell r="G1963" t="e">
            <v>#N/A</v>
          </cell>
          <cell r="H1963" t="e">
            <v>#N/A</v>
          </cell>
          <cell r="I1963" t="e">
            <v>#N/A</v>
          </cell>
          <cell r="J1963" t="e">
            <v>#N/A</v>
          </cell>
          <cell r="K1963" t="e">
            <v>#N/A</v>
          </cell>
          <cell r="L1963" t="e">
            <v>#N/A</v>
          </cell>
          <cell r="M1963" t="e">
            <v>#N/A</v>
          </cell>
          <cell r="N1963" t="e">
            <v>#N/A</v>
          </cell>
          <cell r="O1963" t="e">
            <v>#N/A</v>
          </cell>
          <cell r="P1963" t="e">
            <v>#N/A</v>
          </cell>
          <cell r="Q1963">
            <v>59018.783333333333</v>
          </cell>
          <cell r="R1963">
            <v>0.50184917500000004</v>
          </cell>
          <cell r="S1963">
            <v>8.5032111245939508E-6</v>
          </cell>
        </row>
        <row r="1964">
          <cell r="D1964" t="str">
            <v>1995Congo, Dem. Rep. of the</v>
          </cell>
          <cell r="E1964" t="str">
            <v>Arabica</v>
          </cell>
          <cell r="F1964" t="str">
            <v>P</v>
          </cell>
          <cell r="G1964" t="e">
            <v>#N/A</v>
          </cell>
          <cell r="H1964" t="e">
            <v>#N/A</v>
          </cell>
          <cell r="I1964" t="e">
            <v>#N/A</v>
          </cell>
          <cell r="J1964" t="e">
            <v>#N/A</v>
          </cell>
          <cell r="K1964" t="e">
            <v>#N/A</v>
          </cell>
          <cell r="L1964" t="e">
            <v>#N/A</v>
          </cell>
          <cell r="M1964" t="e">
            <v>#N/A</v>
          </cell>
          <cell r="N1964" t="e">
            <v>#N/A</v>
          </cell>
          <cell r="O1964" t="e">
            <v>#N/A</v>
          </cell>
          <cell r="P1964" t="e">
            <v>#N/A</v>
          </cell>
          <cell r="Q1964">
            <v>8430.84</v>
          </cell>
          <cell r="R1964">
            <v>7.0244716666666707E-2</v>
          </cell>
          <cell r="S1964">
            <v>8.3318763808430367E-6</v>
          </cell>
        </row>
        <row r="1965">
          <cell r="D1965" t="str">
            <v>1997Congo, Dem. Rep. of the</v>
          </cell>
          <cell r="E1965" t="str">
            <v>Arabica</v>
          </cell>
          <cell r="F1965" t="str">
            <v>P</v>
          </cell>
          <cell r="G1965" t="e">
            <v>#N/A</v>
          </cell>
          <cell r="H1965" t="e">
            <v>#N/A</v>
          </cell>
          <cell r="I1965" t="e">
            <v>#N/A</v>
          </cell>
          <cell r="J1965" t="e">
            <v>#N/A</v>
          </cell>
          <cell r="K1965" t="e">
            <v>#N/A</v>
          </cell>
          <cell r="L1965" t="e">
            <v>#N/A</v>
          </cell>
          <cell r="M1965" t="e">
            <v>#N/A</v>
          </cell>
          <cell r="N1965" t="e">
            <v>#N/A</v>
          </cell>
          <cell r="O1965" t="e">
            <v>#N/A</v>
          </cell>
          <cell r="P1965" t="e">
            <v>#N/A</v>
          </cell>
          <cell r="Q1965">
            <v>220847</v>
          </cell>
          <cell r="R1965">
            <v>1.3134475999999999</v>
          </cell>
          <cell r="S1965">
            <v>5.94731918477498E-6</v>
          </cell>
        </row>
        <row r="1966">
          <cell r="D1966" t="str">
            <v>1991Peru</v>
          </cell>
          <cell r="E1966" t="str">
            <v>Arabica</v>
          </cell>
          <cell r="F1966" t="str">
            <v>P</v>
          </cell>
          <cell r="G1966" t="e">
            <v>#N/A</v>
          </cell>
          <cell r="H1966" t="e">
            <v>#N/A</v>
          </cell>
          <cell r="I1966" t="e">
            <v>#N/A</v>
          </cell>
          <cell r="J1966" t="e">
            <v>#N/A</v>
          </cell>
          <cell r="K1966" t="e">
            <v>#N/A</v>
          </cell>
          <cell r="L1966" t="e">
            <v>#N/A</v>
          </cell>
          <cell r="M1966" t="e">
            <v>#N/A</v>
          </cell>
          <cell r="N1966" t="e">
            <v>#N/A</v>
          </cell>
          <cell r="O1966" t="e">
            <v>#N/A</v>
          </cell>
          <cell r="P1966" t="e">
            <v>#N/A</v>
          </cell>
          <cell r="Q1966">
            <v>189150.40749999997</v>
          </cell>
          <cell r="R1966">
            <v>0.77249999999999996</v>
          </cell>
          <cell r="S1966">
            <v>4.0840514710495669E-6</v>
          </cell>
        </row>
        <row r="1967">
          <cell r="D1967" t="str">
            <v>1988Nicaragua</v>
          </cell>
          <cell r="E1967" t="str">
            <v>Arabica</v>
          </cell>
          <cell r="F1967" t="str">
            <v>G</v>
          </cell>
          <cell r="G1967" t="e">
            <v>#N/A</v>
          </cell>
          <cell r="H1967" t="e">
            <v>#N/A</v>
          </cell>
          <cell r="I1967" t="e">
            <v>#N/A</v>
          </cell>
          <cell r="J1967" t="e">
            <v>#N/A</v>
          </cell>
          <cell r="K1967" t="e">
            <v>#N/A</v>
          </cell>
          <cell r="L1967" t="e">
            <v>#N/A</v>
          </cell>
          <cell r="M1967" t="e">
            <v>#N/A</v>
          </cell>
          <cell r="N1967" t="e">
            <v>#N/A</v>
          </cell>
          <cell r="O1967" t="e">
            <v>#N/A</v>
          </cell>
          <cell r="P1967" t="e">
            <v>#N/A</v>
          </cell>
          <cell r="Q1967">
            <v>18.372499999999999</v>
          </cell>
          <cell r="R1967">
            <v>5.3946239281609197E-5</v>
          </cell>
          <cell r="S1967">
            <v>2.9362492465156729E-6</v>
          </cell>
        </row>
        <row r="1968">
          <cell r="D1968" t="str">
            <v>1996Angola</v>
          </cell>
          <cell r="E1968" t="str">
            <v>Robusta</v>
          </cell>
          <cell r="F1968" t="str">
            <v>D</v>
          </cell>
          <cell r="G1968" t="e">
            <v>#N/A</v>
          </cell>
          <cell r="H1968" t="e">
            <v>#N/A</v>
          </cell>
          <cell r="I1968" t="e">
            <v>#N/A</v>
          </cell>
          <cell r="J1968" t="e">
            <v>#N/A</v>
          </cell>
          <cell r="K1968" t="e">
            <v>#N/A</v>
          </cell>
          <cell r="L1968" t="e">
            <v>#N/A</v>
          </cell>
          <cell r="M1968" t="e">
            <v>#N/A</v>
          </cell>
          <cell r="N1968" t="e">
            <v>#N/A</v>
          </cell>
          <cell r="O1968" t="e">
            <v>#N/A</v>
          </cell>
          <cell r="P1968" t="e">
            <v>#N/A</v>
          </cell>
          <cell r="Q1968">
            <v>43940</v>
          </cell>
          <cell r="R1968">
            <v>0.128029166666667</v>
          </cell>
          <cell r="S1968">
            <v>2.913727052040669E-6</v>
          </cell>
        </row>
        <row r="1969">
          <cell r="D1969" t="str">
            <v>1973Bolivia</v>
          </cell>
          <cell r="E1969" t="str">
            <v>Arabica</v>
          </cell>
          <cell r="F1969" t="str">
            <v>P</v>
          </cell>
          <cell r="G1969" t="e">
            <v>#N/A</v>
          </cell>
          <cell r="H1969" t="e">
            <v>#N/A</v>
          </cell>
          <cell r="I1969" t="e">
            <v>#N/A</v>
          </cell>
          <cell r="J1969" t="e">
            <v>#N/A</v>
          </cell>
          <cell r="K1969" t="e">
            <v>#N/A</v>
          </cell>
          <cell r="L1969" t="e">
            <v>#N/A</v>
          </cell>
          <cell r="M1969" t="e">
            <v>#N/A</v>
          </cell>
          <cell r="N1969" t="e">
            <v>#N/A</v>
          </cell>
          <cell r="O1969" t="e">
            <v>#N/A</v>
          </cell>
          <cell r="P1969" t="e">
            <v>#N/A</v>
          </cell>
          <cell r="Q1969">
            <v>7.84</v>
          </cell>
          <cell r="R1969">
            <v>2.001E-5</v>
          </cell>
          <cell r="S1969">
            <v>2.5522959183673471E-6</v>
          </cell>
        </row>
        <row r="1970">
          <cell r="D1970" t="str">
            <v>1997Angola</v>
          </cell>
          <cell r="E1970" t="str">
            <v>Robusta</v>
          </cell>
          <cell r="F1970" t="str">
            <v>D</v>
          </cell>
          <cell r="G1970" t="e">
            <v>#N/A</v>
          </cell>
          <cell r="H1970" t="e">
            <v>#N/A</v>
          </cell>
          <cell r="I1970" t="e">
            <v>#N/A</v>
          </cell>
          <cell r="J1970" t="e">
            <v>#N/A</v>
          </cell>
          <cell r="K1970" t="e">
            <v>#N/A</v>
          </cell>
          <cell r="L1970" t="e">
            <v>#N/A</v>
          </cell>
          <cell r="M1970" t="e">
            <v>#N/A</v>
          </cell>
          <cell r="N1970" t="e">
            <v>#N/A</v>
          </cell>
          <cell r="O1970" t="e">
            <v>#N/A</v>
          </cell>
          <cell r="P1970" t="e">
            <v>#N/A</v>
          </cell>
          <cell r="Q1970">
            <v>104186.75</v>
          </cell>
          <cell r="R1970">
            <v>0.22904008333333301</v>
          </cell>
          <cell r="S1970">
            <v>2.1983609560076786E-6</v>
          </cell>
        </row>
        <row r="1971">
          <cell r="D1971" t="str">
            <v>1998Angola</v>
          </cell>
          <cell r="E1971" t="str">
            <v>Robusta</v>
          </cell>
          <cell r="F1971" t="str">
            <v>D</v>
          </cell>
          <cell r="G1971" t="e">
            <v>#N/A</v>
          </cell>
          <cell r="H1971" t="e">
            <v>#N/A</v>
          </cell>
          <cell r="I1971" t="e">
            <v>#N/A</v>
          </cell>
          <cell r="J1971" t="e">
            <v>#N/A</v>
          </cell>
          <cell r="K1971" t="e">
            <v>#N/A</v>
          </cell>
          <cell r="L1971" t="e">
            <v>#N/A</v>
          </cell>
          <cell r="M1971" t="e">
            <v>#N/A</v>
          </cell>
          <cell r="N1971" t="e">
            <v>#N/A</v>
          </cell>
          <cell r="O1971" t="e">
            <v>#N/A</v>
          </cell>
          <cell r="P1971" t="e">
            <v>#N/A</v>
          </cell>
          <cell r="Q1971">
            <v>196018.6166666667</v>
          </cell>
          <cell r="R1971">
            <v>0.3928235175</v>
          </cell>
          <cell r="S1971">
            <v>2.0040112729088571E-6</v>
          </cell>
        </row>
        <row r="1972">
          <cell r="D1972" t="str">
            <v>1999Angola</v>
          </cell>
          <cell r="E1972" t="str">
            <v>Robusta</v>
          </cell>
          <cell r="F1972" t="str">
            <v>D</v>
          </cell>
          <cell r="G1972" t="e">
            <v>#N/A</v>
          </cell>
          <cell r="H1972" t="e">
            <v>#N/A</v>
          </cell>
          <cell r="I1972" t="e">
            <v>#N/A</v>
          </cell>
          <cell r="J1972" t="e">
            <v>#N/A</v>
          </cell>
          <cell r="K1972" t="e">
            <v>#N/A</v>
          </cell>
          <cell r="L1972" t="e">
            <v>#N/A</v>
          </cell>
          <cell r="M1972" t="e">
            <v>#N/A</v>
          </cell>
          <cell r="N1972" t="e">
            <v>#N/A</v>
          </cell>
          <cell r="O1972" t="e">
            <v>#N/A</v>
          </cell>
          <cell r="P1972" t="e">
            <v>#N/A</v>
          </cell>
          <cell r="Q1972">
            <v>1403226</v>
          </cell>
          <cell r="R1972">
            <v>2.7907061666666699</v>
          </cell>
          <cell r="S1972">
            <v>1.9887788329653738E-6</v>
          </cell>
        </row>
        <row r="1973">
          <cell r="D1973" t="str">
            <v>1975Bolivia</v>
          </cell>
          <cell r="E1973" t="str">
            <v>Arabica</v>
          </cell>
          <cell r="F1973" t="str">
            <v>P</v>
          </cell>
          <cell r="G1973" t="e">
            <v>#N/A</v>
          </cell>
          <cell r="H1973" t="e">
            <v>#N/A</v>
          </cell>
          <cell r="I1973" t="e">
            <v>#N/A</v>
          </cell>
          <cell r="J1973" t="e">
            <v>#N/A</v>
          </cell>
          <cell r="K1973" t="e">
            <v>#N/A</v>
          </cell>
          <cell r="L1973" t="e">
            <v>#N/A</v>
          </cell>
          <cell r="M1973" t="e">
            <v>#N/A</v>
          </cell>
          <cell r="N1973" t="e">
            <v>#N/A</v>
          </cell>
          <cell r="O1973" t="e">
            <v>#N/A</v>
          </cell>
          <cell r="P1973" t="e">
            <v>#N/A</v>
          </cell>
          <cell r="Q1973">
            <v>10.237500000000001</v>
          </cell>
          <cell r="R1973">
            <v>2.001E-5</v>
          </cell>
          <cell r="S1973">
            <v>1.9545787545787544E-6</v>
          </cell>
        </row>
        <row r="1974">
          <cell r="D1974" t="str">
            <v>1976Bolivia</v>
          </cell>
          <cell r="E1974" t="str">
            <v>Arabica</v>
          </cell>
          <cell r="F1974" t="str">
            <v>P</v>
          </cell>
          <cell r="G1974" t="e">
            <v>#N/A</v>
          </cell>
          <cell r="H1974" t="e">
            <v>#N/A</v>
          </cell>
          <cell r="I1974" t="e">
            <v>#N/A</v>
          </cell>
          <cell r="J1974" t="e">
            <v>#N/A</v>
          </cell>
          <cell r="K1974" t="e">
            <v>#N/A</v>
          </cell>
          <cell r="L1974" t="e">
            <v>#N/A</v>
          </cell>
          <cell r="M1974" t="e">
            <v>#N/A</v>
          </cell>
          <cell r="N1974" t="e">
            <v>#N/A</v>
          </cell>
          <cell r="O1974" t="e">
            <v>#N/A</v>
          </cell>
          <cell r="P1974" t="e">
            <v>#N/A</v>
          </cell>
          <cell r="Q1974">
            <v>17.303333333333331</v>
          </cell>
          <cell r="R1974">
            <v>2.001E-5</v>
          </cell>
          <cell r="S1974">
            <v>1.1564245810055868E-6</v>
          </cell>
        </row>
        <row r="1975">
          <cell r="D1975" t="str">
            <v>1981Bolivia</v>
          </cell>
          <cell r="E1975" t="str">
            <v>Arabica</v>
          </cell>
          <cell r="F1975" t="str">
            <v>P</v>
          </cell>
          <cell r="G1975" t="e">
            <v>#N/A</v>
          </cell>
          <cell r="H1975" t="e">
            <v>#N/A</v>
          </cell>
          <cell r="I1975" t="e">
            <v>#N/A</v>
          </cell>
          <cell r="J1975" t="e">
            <v>#N/A</v>
          </cell>
          <cell r="K1975" t="e">
            <v>#N/A</v>
          </cell>
          <cell r="L1975" t="e">
            <v>#N/A</v>
          </cell>
          <cell r="M1975" t="e">
            <v>#N/A</v>
          </cell>
          <cell r="N1975" t="e">
            <v>#N/A</v>
          </cell>
          <cell r="O1975" t="e">
            <v>#N/A</v>
          </cell>
          <cell r="P1975" t="e">
            <v>#N/A</v>
          </cell>
          <cell r="Q1975">
            <v>21.289166666666663</v>
          </cell>
          <cell r="R1975">
            <v>2.4519999999999999E-5</v>
          </cell>
          <cell r="S1975">
            <v>1.1517595020941795E-6</v>
          </cell>
        </row>
        <row r="1976">
          <cell r="D1976" t="str">
            <v>1980Bolivia</v>
          </cell>
          <cell r="E1976" t="str">
            <v>Arabica</v>
          </cell>
          <cell r="F1976" t="str">
            <v>P</v>
          </cell>
          <cell r="G1976" t="e">
            <v>#N/A</v>
          </cell>
          <cell r="H1976" t="e">
            <v>#N/A</v>
          </cell>
          <cell r="I1976" t="e">
            <v>#N/A</v>
          </cell>
          <cell r="J1976" t="e">
            <v>#N/A</v>
          </cell>
          <cell r="K1976" t="e">
            <v>#N/A</v>
          </cell>
          <cell r="L1976" t="e">
            <v>#N/A</v>
          </cell>
          <cell r="M1976" t="e">
            <v>#N/A</v>
          </cell>
          <cell r="N1976" t="e">
            <v>#N/A</v>
          </cell>
          <cell r="O1976" t="e">
            <v>#N/A</v>
          </cell>
          <cell r="P1976" t="e">
            <v>#N/A</v>
          </cell>
          <cell r="Q1976">
            <v>24.373333333333335</v>
          </cell>
          <cell r="R1976">
            <v>2.4519999999999999E-5</v>
          </cell>
          <cell r="S1976">
            <v>1.0060175054704593E-6</v>
          </cell>
        </row>
        <row r="1977">
          <cell r="D1977" t="str">
            <v>1979Bolivia</v>
          </cell>
          <cell r="E1977" t="str">
            <v>Arabica</v>
          </cell>
          <cell r="F1977" t="str">
            <v>P</v>
          </cell>
          <cell r="G1977" t="e">
            <v>#N/A</v>
          </cell>
          <cell r="H1977" t="e">
            <v>#N/A</v>
          </cell>
          <cell r="I1977" t="e">
            <v>#N/A</v>
          </cell>
          <cell r="J1977" t="e">
            <v>#N/A</v>
          </cell>
          <cell r="K1977" t="e">
            <v>#N/A</v>
          </cell>
          <cell r="L1977" t="e">
            <v>#N/A</v>
          </cell>
          <cell r="M1977" t="e">
            <v>#N/A</v>
          </cell>
          <cell r="N1977" t="e">
            <v>#N/A</v>
          </cell>
          <cell r="O1977" t="e">
            <v>#N/A</v>
          </cell>
          <cell r="P1977" t="e">
            <v>#N/A</v>
          </cell>
          <cell r="Q1977">
            <v>20.825833333333332</v>
          </cell>
          <cell r="R1977">
            <v>2.0403333333333301E-5</v>
          </cell>
          <cell r="S1977">
            <v>9.7971269657076406E-7</v>
          </cell>
        </row>
        <row r="1978">
          <cell r="D1978" t="str">
            <v>1983Bolivia</v>
          </cell>
          <cell r="E1978" t="str">
            <v>Arabica</v>
          </cell>
          <cell r="F1978" t="str">
            <v>P</v>
          </cell>
          <cell r="G1978" t="e">
            <v>#N/A</v>
          </cell>
          <cell r="H1978" t="e">
            <v>#N/A</v>
          </cell>
          <cell r="I1978" t="e">
            <v>#N/A</v>
          </cell>
          <cell r="J1978" t="e">
            <v>#N/A</v>
          </cell>
          <cell r="K1978" t="e">
            <v>#N/A</v>
          </cell>
          <cell r="L1978" t="e">
            <v>#N/A</v>
          </cell>
          <cell r="M1978" t="e">
            <v>#N/A</v>
          </cell>
          <cell r="N1978" t="e">
            <v>#N/A</v>
          </cell>
          <cell r="O1978" t="e">
            <v>#N/A</v>
          </cell>
          <cell r="P1978" t="e">
            <v>#N/A</v>
          </cell>
          <cell r="Q1978">
            <v>244.37249999999997</v>
          </cell>
          <cell r="R1978">
            <v>2.3163E-4</v>
          </cell>
          <cell r="S1978">
            <v>9.4785624405364773E-7</v>
          </cell>
        </row>
        <row r="1979">
          <cell r="D1979" t="str">
            <v>1982Bolivia</v>
          </cell>
          <cell r="E1979" t="str">
            <v>Arabica</v>
          </cell>
          <cell r="F1979" t="str">
            <v>P</v>
          </cell>
          <cell r="G1979" t="e">
            <v>#N/A</v>
          </cell>
          <cell r="H1979" t="e">
            <v>#N/A</v>
          </cell>
          <cell r="I1979" t="e">
            <v>#N/A</v>
          </cell>
          <cell r="J1979" t="e">
            <v>#N/A</v>
          </cell>
          <cell r="K1979" t="e">
            <v>#N/A</v>
          </cell>
          <cell r="L1979" t="e">
            <v>#N/A</v>
          </cell>
          <cell r="M1979" t="e">
            <v>#N/A</v>
          </cell>
          <cell r="N1979" t="e">
            <v>#N/A</v>
          </cell>
          <cell r="O1979" t="e">
            <v>#N/A</v>
          </cell>
          <cell r="P1979" t="e">
            <v>#N/A</v>
          </cell>
          <cell r="Q1979">
            <v>68.979166666666671</v>
          </cell>
          <cell r="R1979">
            <v>6.4071666666666699E-5</v>
          </cell>
          <cell r="S1979">
            <v>9.2885533071579628E-7</v>
          </cell>
        </row>
        <row r="1980">
          <cell r="D1980" t="str">
            <v>1978Bolivia</v>
          </cell>
          <cell r="E1980" t="str">
            <v>Arabica</v>
          </cell>
          <cell r="F1980" t="str">
            <v>P</v>
          </cell>
          <cell r="G1980" t="e">
            <v>#N/A</v>
          </cell>
          <cell r="H1980" t="e">
            <v>#N/A</v>
          </cell>
          <cell r="I1980" t="e">
            <v>#N/A</v>
          </cell>
          <cell r="J1980" t="e">
            <v>#N/A</v>
          </cell>
          <cell r="K1980" t="e">
            <v>#N/A</v>
          </cell>
          <cell r="L1980" t="e">
            <v>#N/A</v>
          </cell>
          <cell r="M1980" t="e">
            <v>#N/A</v>
          </cell>
          <cell r="N1980" t="e">
            <v>#N/A</v>
          </cell>
          <cell r="O1980" t="e">
            <v>#N/A</v>
          </cell>
          <cell r="P1980" t="e">
            <v>#N/A</v>
          </cell>
          <cell r="Q1980">
            <v>22.874166666666667</v>
          </cell>
          <cell r="R1980">
            <v>2.001E-5</v>
          </cell>
          <cell r="S1980">
            <v>8.7478596670188347E-7</v>
          </cell>
        </row>
        <row r="1981">
          <cell r="D1981" t="str">
            <v>1990Peru</v>
          </cell>
          <cell r="E1981" t="str">
            <v>Arabica</v>
          </cell>
          <cell r="F1981" t="str">
            <v>P</v>
          </cell>
          <cell r="G1981" t="e">
            <v>#N/A</v>
          </cell>
          <cell r="H1981" t="e">
            <v>#N/A</v>
          </cell>
          <cell r="I1981" t="e">
            <v>#N/A</v>
          </cell>
          <cell r="J1981" t="e">
            <v>#N/A</v>
          </cell>
          <cell r="K1981" t="e">
            <v>#N/A</v>
          </cell>
          <cell r="L1981" t="e">
            <v>#N/A</v>
          </cell>
          <cell r="M1981" t="e">
            <v>#N/A</v>
          </cell>
          <cell r="N1981" t="e">
            <v>#N/A</v>
          </cell>
          <cell r="O1981" t="e">
            <v>#N/A</v>
          </cell>
          <cell r="P1981" t="e">
            <v>#N/A</v>
          </cell>
          <cell r="Q1981">
            <v>252226.43250000002</v>
          </cell>
          <cell r="R1981">
            <v>0.18788557916666701</v>
          </cell>
          <cell r="S1981">
            <v>7.4490836390300606E-7</v>
          </cell>
        </row>
        <row r="1982">
          <cell r="D1982" t="str">
            <v>1984Bolivia</v>
          </cell>
          <cell r="E1982" t="str">
            <v>Arabica</v>
          </cell>
          <cell r="F1982" t="str">
            <v>P</v>
          </cell>
          <cell r="G1982" t="e">
            <v>#N/A</v>
          </cell>
          <cell r="H1982" t="e">
            <v>#N/A</v>
          </cell>
          <cell r="I1982" t="e">
            <v>#N/A</v>
          </cell>
          <cell r="J1982" t="e">
            <v>#N/A</v>
          </cell>
          <cell r="K1982" t="e">
            <v>#N/A</v>
          </cell>
          <cell r="L1982" t="e">
            <v>#N/A</v>
          </cell>
          <cell r="M1982" t="e">
            <v>#N/A</v>
          </cell>
          <cell r="N1982" t="e">
            <v>#N/A</v>
          </cell>
          <cell r="O1982" t="e">
            <v>#N/A</v>
          </cell>
          <cell r="P1982" t="e">
            <v>#N/A</v>
          </cell>
          <cell r="Q1982">
            <v>4351.95</v>
          </cell>
          <cell r="R1982">
            <v>3.1359091666666701E-3</v>
          </cell>
          <cell r="S1982">
            <v>7.2057564233657794E-7</v>
          </cell>
        </row>
        <row r="1983">
          <cell r="D1983" t="str">
            <v>1991Brazil</v>
          </cell>
          <cell r="E1983" t="str">
            <v>Robusta</v>
          </cell>
          <cell r="F1983" t="str">
            <v>G</v>
          </cell>
          <cell r="G1983" t="e">
            <v>#N/A</v>
          </cell>
          <cell r="H1983" t="e">
            <v>#N/A</v>
          </cell>
          <cell r="I1983" t="e">
            <v>#N/A</v>
          </cell>
          <cell r="J1983" t="e">
            <v>#N/A</v>
          </cell>
          <cell r="K1983" t="e">
            <v>#N/A</v>
          </cell>
          <cell r="L1983" t="e">
            <v>#N/A</v>
          </cell>
          <cell r="M1983" t="e">
            <v>#N/A</v>
          </cell>
          <cell r="N1983" t="e">
            <v>#N/A</v>
          </cell>
          <cell r="O1983" t="e">
            <v>#N/A</v>
          </cell>
          <cell r="P1983" t="e">
            <v>#N/A</v>
          </cell>
          <cell r="Q1983">
            <v>247.39666666666668</v>
          </cell>
          <cell r="R1983">
            <v>1.7596144308602401E-4</v>
          </cell>
          <cell r="S1983">
            <v>7.1125227941372432E-7</v>
          </cell>
        </row>
        <row r="1984">
          <cell r="D1984" t="str">
            <v>1993Brazil</v>
          </cell>
          <cell r="E1984" t="str">
            <v>Robusta</v>
          </cell>
          <cell r="F1984" t="str">
            <v>G</v>
          </cell>
          <cell r="G1984" t="e">
            <v>#N/A</v>
          </cell>
          <cell r="H1984" t="e">
            <v>#N/A</v>
          </cell>
          <cell r="I1984" t="e">
            <v>#N/A</v>
          </cell>
          <cell r="J1984" t="e">
            <v>#N/A</v>
          </cell>
          <cell r="K1984" t="e">
            <v>#N/A</v>
          </cell>
          <cell r="L1984" t="e">
            <v>#N/A</v>
          </cell>
          <cell r="M1984" t="e">
            <v>#N/A</v>
          </cell>
          <cell r="N1984" t="e">
            <v>#N/A</v>
          </cell>
          <cell r="O1984" t="e">
            <v>#N/A</v>
          </cell>
          <cell r="P1984" t="e">
            <v>#N/A</v>
          </cell>
          <cell r="Q1984">
            <v>55476.885833333334</v>
          </cell>
          <cell r="R1984">
            <v>3.8276610926672998E-2</v>
          </cell>
          <cell r="S1984">
            <v>6.8995601234116968E-7</v>
          </cell>
        </row>
        <row r="1985">
          <cell r="D1985" t="str">
            <v>1992Brazil</v>
          </cell>
          <cell r="E1985" t="str">
            <v>Robusta</v>
          </cell>
          <cell r="F1985" t="str">
            <v>G</v>
          </cell>
          <cell r="G1985" t="e">
            <v>#N/A</v>
          </cell>
          <cell r="H1985" t="e">
            <v>#N/A</v>
          </cell>
          <cell r="I1985" t="e">
            <v>#N/A</v>
          </cell>
          <cell r="J1985" t="e">
            <v>#N/A</v>
          </cell>
          <cell r="K1985" t="e">
            <v>#N/A</v>
          </cell>
          <cell r="L1985" t="e">
            <v>#N/A</v>
          </cell>
          <cell r="M1985" t="e">
            <v>#N/A</v>
          </cell>
          <cell r="N1985" t="e">
            <v>#N/A</v>
          </cell>
          <cell r="O1985" t="e">
            <v>#N/A</v>
          </cell>
          <cell r="P1985" t="e">
            <v>#N/A</v>
          </cell>
          <cell r="Q1985">
            <v>3033.3691666666668</v>
          </cell>
          <cell r="R1985">
            <v>1.95302352248811E-3</v>
          </cell>
          <cell r="S1985">
            <v>6.438463026359117E-7</v>
          </cell>
        </row>
        <row r="1986">
          <cell r="D1986" t="str">
            <v>1990Brazil</v>
          </cell>
          <cell r="E1986" t="str">
            <v>Robusta</v>
          </cell>
          <cell r="F1986" t="str">
            <v>G</v>
          </cell>
          <cell r="G1986" t="e">
            <v>#N/A</v>
          </cell>
          <cell r="H1986" t="e">
            <v>#N/A</v>
          </cell>
          <cell r="I1986" t="e">
            <v>#N/A</v>
          </cell>
          <cell r="J1986" t="e">
            <v>#N/A</v>
          </cell>
          <cell r="K1986" t="e">
            <v>#N/A</v>
          </cell>
          <cell r="L1986" t="e">
            <v>#N/A</v>
          </cell>
          <cell r="M1986" t="e">
            <v>#N/A</v>
          </cell>
          <cell r="N1986" t="e">
            <v>#N/A</v>
          </cell>
          <cell r="O1986" t="e">
            <v>#N/A</v>
          </cell>
          <cell r="P1986" t="e">
            <v>#N/A</v>
          </cell>
          <cell r="Q1986">
            <v>48.771666666666675</v>
          </cell>
          <cell r="R1986">
            <v>2.95572678942699E-5</v>
          </cell>
          <cell r="S1986">
            <v>6.0603358290544154E-7</v>
          </cell>
        </row>
        <row r="1987">
          <cell r="D1987" t="str">
            <v>1977Bolivia</v>
          </cell>
          <cell r="E1987" t="str">
            <v>Arabica</v>
          </cell>
          <cell r="F1987" t="str">
            <v>P</v>
          </cell>
          <cell r="G1987" t="e">
            <v>#N/A</v>
          </cell>
          <cell r="H1987" t="e">
            <v>#N/A</v>
          </cell>
          <cell r="I1987" t="e">
            <v>#N/A</v>
          </cell>
          <cell r="J1987" t="e">
            <v>#N/A</v>
          </cell>
          <cell r="K1987" t="e">
            <v>#N/A</v>
          </cell>
          <cell r="L1987" t="e">
            <v>#N/A</v>
          </cell>
          <cell r="M1987" t="e">
            <v>#N/A</v>
          </cell>
          <cell r="N1987" t="e">
            <v>#N/A</v>
          </cell>
          <cell r="O1987" t="e">
            <v>#N/A</v>
          </cell>
          <cell r="P1987" t="e">
            <v>#N/A</v>
          </cell>
          <cell r="Q1987">
            <v>33.133333333333333</v>
          </cell>
          <cell r="R1987">
            <v>2.001E-5</v>
          </cell>
          <cell r="S1987">
            <v>6.0392354124748493E-7</v>
          </cell>
        </row>
        <row r="1988">
          <cell r="D1988" t="str">
            <v>1989Peru</v>
          </cell>
          <cell r="E1988" t="str">
            <v>Arabica</v>
          </cell>
          <cell r="F1988" t="str">
            <v>P</v>
          </cell>
          <cell r="G1988" t="e">
            <v>#N/A</v>
          </cell>
          <cell r="H1988" t="e">
            <v>#N/A</v>
          </cell>
          <cell r="I1988" t="e">
            <v>#N/A</v>
          </cell>
          <cell r="J1988" t="e">
            <v>#N/A</v>
          </cell>
          <cell r="K1988" t="e">
            <v>#N/A</v>
          </cell>
          <cell r="L1988" t="e">
            <v>#N/A</v>
          </cell>
          <cell r="M1988" t="e">
            <v>#N/A</v>
          </cell>
          <cell r="N1988" t="e">
            <v>#N/A</v>
          </cell>
          <cell r="O1988" t="e">
            <v>#N/A</v>
          </cell>
          <cell r="P1988" t="e">
            <v>#N/A</v>
          </cell>
          <cell r="Q1988">
            <v>5104.6225000000004</v>
          </cell>
          <cell r="R1988">
            <v>2.6661875000000002E-3</v>
          </cell>
          <cell r="S1988">
            <v>5.2230845669782633E-7</v>
          </cell>
        </row>
        <row r="1989">
          <cell r="D1989" t="str">
            <v>1989Brazil</v>
          </cell>
          <cell r="E1989" t="str">
            <v>Robusta</v>
          </cell>
          <cell r="F1989" t="str">
            <v>G</v>
          </cell>
          <cell r="G1989" t="e">
            <v>#N/A</v>
          </cell>
          <cell r="H1989" t="e">
            <v>#N/A</v>
          </cell>
          <cell r="I1989" t="e">
            <v>#N/A</v>
          </cell>
          <cell r="J1989" t="e">
            <v>#N/A</v>
          </cell>
          <cell r="K1989" t="e">
            <v>#N/A</v>
          </cell>
          <cell r="L1989" t="e">
            <v>#N/A</v>
          </cell>
          <cell r="M1989" t="e">
            <v>#N/A</v>
          </cell>
          <cell r="N1989" t="e">
            <v>#N/A</v>
          </cell>
          <cell r="O1989" t="e">
            <v>#N/A</v>
          </cell>
          <cell r="P1989" t="e">
            <v>#N/A</v>
          </cell>
          <cell r="Q1989">
            <v>2.4791666666666665</v>
          </cell>
          <cell r="R1989">
            <v>1.22638743473744E-6</v>
          </cell>
          <cell r="S1989">
            <v>4.9467728459997586E-7</v>
          </cell>
        </row>
        <row r="1990">
          <cell r="D1990" t="str">
            <v>1993Brazil</v>
          </cell>
          <cell r="E1990" t="str">
            <v>Arabica</v>
          </cell>
          <cell r="F1990" t="str">
            <v>G</v>
          </cell>
          <cell r="G1990" t="e">
            <v>#N/A</v>
          </cell>
          <cell r="H1990" t="e">
            <v>#N/A</v>
          </cell>
          <cell r="I1990" t="e">
            <v>#N/A</v>
          </cell>
          <cell r="J1990" t="e">
            <v>#N/A</v>
          </cell>
          <cell r="K1990" t="e">
            <v>#N/A</v>
          </cell>
          <cell r="L1990" t="e">
            <v>#N/A</v>
          </cell>
          <cell r="M1990" t="e">
            <v>#N/A</v>
          </cell>
          <cell r="N1990" t="e">
            <v>#N/A</v>
          </cell>
          <cell r="O1990" t="e">
            <v>#N/A</v>
          </cell>
          <cell r="P1990" t="e">
            <v>#N/A</v>
          </cell>
          <cell r="Q1990">
            <v>80898.276666666658</v>
          </cell>
          <cell r="R1990">
            <v>3.8276610926672998E-2</v>
          </cell>
          <cell r="S1990">
            <v>4.7314494824640068E-7</v>
          </cell>
        </row>
        <row r="1991">
          <cell r="D1991" t="str">
            <v>1984Peru</v>
          </cell>
          <cell r="E1991" t="str">
            <v>Arabica</v>
          </cell>
          <cell r="F1991" t="str">
            <v>P</v>
          </cell>
          <cell r="G1991" t="e">
            <v>#N/A</v>
          </cell>
          <cell r="H1991" t="e">
            <v>#N/A</v>
          </cell>
          <cell r="I1991" t="e">
            <v>#N/A</v>
          </cell>
          <cell r="J1991" t="e">
            <v>#N/A</v>
          </cell>
          <cell r="K1991" t="e">
            <v>#N/A</v>
          </cell>
          <cell r="L1991" t="e">
            <v>#N/A</v>
          </cell>
          <cell r="M1991" t="e">
            <v>#N/A</v>
          </cell>
          <cell r="N1991" t="e">
            <v>#N/A</v>
          </cell>
          <cell r="O1991" t="e">
            <v>#N/A</v>
          </cell>
          <cell r="P1991" t="e">
            <v>#N/A</v>
          </cell>
          <cell r="Q1991">
            <v>7.4233333333333329</v>
          </cell>
          <cell r="R1991">
            <v>3.4668541666649202E-6</v>
          </cell>
          <cell r="S1991">
            <v>4.6702121688346481E-7</v>
          </cell>
        </row>
        <row r="1992">
          <cell r="D1992" t="str">
            <v>1987Peru</v>
          </cell>
          <cell r="E1992" t="str">
            <v>Arabica</v>
          </cell>
          <cell r="F1992" t="str">
            <v>P</v>
          </cell>
          <cell r="G1992" t="e">
            <v>#N/A</v>
          </cell>
          <cell r="H1992" t="e">
            <v>#N/A</v>
          </cell>
          <cell r="I1992" t="e">
            <v>#N/A</v>
          </cell>
          <cell r="J1992" t="e">
            <v>#N/A</v>
          </cell>
          <cell r="K1992" t="e">
            <v>#N/A</v>
          </cell>
          <cell r="L1992" t="e">
            <v>#N/A</v>
          </cell>
          <cell r="M1992" t="e">
            <v>#N/A</v>
          </cell>
          <cell r="N1992" t="e">
            <v>#N/A</v>
          </cell>
          <cell r="O1992" t="e">
            <v>#N/A</v>
          </cell>
          <cell r="P1992" t="e">
            <v>#N/A</v>
          </cell>
          <cell r="Q1992">
            <v>37.342000000000006</v>
          </cell>
          <cell r="R1992">
            <v>1.6835833333333298E-5</v>
          </cell>
          <cell r="S1992">
            <v>4.5085515862388986E-7</v>
          </cell>
        </row>
        <row r="1993">
          <cell r="D1993" t="str">
            <v>1991Brazil</v>
          </cell>
          <cell r="E1993" t="str">
            <v>Arabica</v>
          </cell>
          <cell r="F1993" t="str">
            <v>G</v>
          </cell>
          <cell r="G1993" t="e">
            <v>#N/A</v>
          </cell>
          <cell r="H1993" t="e">
            <v>#N/A</v>
          </cell>
          <cell r="I1993" t="e">
            <v>#N/A</v>
          </cell>
          <cell r="J1993" t="e">
            <v>#N/A</v>
          </cell>
          <cell r="K1993" t="e">
            <v>#N/A</v>
          </cell>
          <cell r="L1993" t="e">
            <v>#N/A</v>
          </cell>
          <cell r="M1993" t="e">
            <v>#N/A</v>
          </cell>
          <cell r="N1993" t="e">
            <v>#N/A</v>
          </cell>
          <cell r="O1993" t="e">
            <v>#N/A</v>
          </cell>
          <cell r="P1993" t="e">
            <v>#N/A</v>
          </cell>
          <cell r="Q1993">
            <v>392.36999999999995</v>
          </cell>
          <cell r="R1993">
            <v>1.7596144308602401E-4</v>
          </cell>
          <cell r="S1993">
            <v>4.4845794297735307E-7</v>
          </cell>
        </row>
        <row r="1994">
          <cell r="D1994" t="str">
            <v>1982Peru</v>
          </cell>
          <cell r="E1994" t="str">
            <v>Arabica</v>
          </cell>
          <cell r="F1994" t="str">
            <v>P</v>
          </cell>
          <cell r="G1994" t="e">
            <v>#N/A</v>
          </cell>
          <cell r="H1994" t="e">
            <v>#N/A</v>
          </cell>
          <cell r="I1994" t="e">
            <v>#N/A</v>
          </cell>
          <cell r="J1994" t="e">
            <v>#N/A</v>
          </cell>
          <cell r="K1994" t="e">
            <v>#N/A</v>
          </cell>
          <cell r="L1994" t="e">
            <v>#N/A</v>
          </cell>
          <cell r="M1994" t="e">
            <v>#N/A</v>
          </cell>
          <cell r="N1994" t="e">
            <v>#N/A</v>
          </cell>
          <cell r="O1994" t="e">
            <v>#N/A</v>
          </cell>
          <cell r="P1994" t="e">
            <v>#N/A</v>
          </cell>
          <cell r="Q1994">
            <v>1.5658333333333332</v>
          </cell>
          <cell r="R1994">
            <v>6.9756674999766704E-7</v>
          </cell>
          <cell r="S1994">
            <v>4.4549233634763201E-7</v>
          </cell>
        </row>
        <row r="1995">
          <cell r="D1995" t="str">
            <v>1983Peru</v>
          </cell>
          <cell r="E1995" t="str">
            <v>Arabica</v>
          </cell>
          <cell r="F1995" t="str">
            <v>P</v>
          </cell>
          <cell r="G1995" t="e">
            <v>#N/A</v>
          </cell>
          <cell r="H1995" t="e">
            <v>#N/A</v>
          </cell>
          <cell r="I1995" t="e">
            <v>#N/A</v>
          </cell>
          <cell r="J1995" t="e">
            <v>#N/A</v>
          </cell>
          <cell r="K1995" t="e">
            <v>#N/A</v>
          </cell>
          <cell r="L1995" t="e">
            <v>#N/A</v>
          </cell>
          <cell r="M1995" t="e">
            <v>#N/A</v>
          </cell>
          <cell r="N1995" t="e">
            <v>#N/A</v>
          </cell>
          <cell r="O1995" t="e">
            <v>#N/A</v>
          </cell>
          <cell r="P1995" t="e">
            <v>#N/A</v>
          </cell>
          <cell r="Q1995">
            <v>3.7566666666666664</v>
          </cell>
          <cell r="R1995">
            <v>1.62863416666367E-6</v>
          </cell>
          <cell r="S1995">
            <v>4.3353172138340818E-7</v>
          </cell>
        </row>
        <row r="1996">
          <cell r="D1996" t="str">
            <v>1989Brazil</v>
          </cell>
          <cell r="E1996" t="str">
            <v>Arabica</v>
          </cell>
          <cell r="F1996" t="str">
            <v>G</v>
          </cell>
          <cell r="G1996" t="e">
            <v>#N/A</v>
          </cell>
          <cell r="H1996" t="e">
            <v>#N/A</v>
          </cell>
          <cell r="I1996" t="e">
            <v>#N/A</v>
          </cell>
          <cell r="J1996" t="e">
            <v>#N/A</v>
          </cell>
          <cell r="K1996" t="e">
            <v>#N/A</v>
          </cell>
          <cell r="L1996" t="e">
            <v>#N/A</v>
          </cell>
          <cell r="M1996" t="e">
            <v>#N/A</v>
          </cell>
          <cell r="N1996" t="e">
            <v>#N/A</v>
          </cell>
          <cell r="O1996" t="e">
            <v>#N/A</v>
          </cell>
          <cell r="P1996" t="e">
            <v>#N/A</v>
          </cell>
          <cell r="Q1996">
            <v>2.9424999999999994</v>
          </cell>
          <cell r="R1996">
            <v>1.22638743473744E-6</v>
          </cell>
          <cell r="S1996">
            <v>4.1678417493201026E-7</v>
          </cell>
        </row>
        <row r="1997">
          <cell r="D1997" t="str">
            <v>1985Peru</v>
          </cell>
          <cell r="E1997" t="str">
            <v>Arabica</v>
          </cell>
          <cell r="F1997" t="str">
            <v>P</v>
          </cell>
          <cell r="G1997" t="e">
            <v>#N/A</v>
          </cell>
          <cell r="H1997" t="e">
            <v>#N/A</v>
          </cell>
          <cell r="I1997" t="e">
            <v>#N/A</v>
          </cell>
          <cell r="J1997" t="e">
            <v>#N/A</v>
          </cell>
          <cell r="K1997" t="e">
            <v>#N/A</v>
          </cell>
          <cell r="L1997" t="e">
            <v>#N/A</v>
          </cell>
          <cell r="M1997" t="e">
            <v>#N/A</v>
          </cell>
          <cell r="N1997" t="e">
            <v>#N/A</v>
          </cell>
          <cell r="O1997" t="e">
            <v>#N/A</v>
          </cell>
          <cell r="P1997" t="e">
            <v>#N/A</v>
          </cell>
          <cell r="Q1997">
            <v>26.933333333333334</v>
          </cell>
          <cell r="R1997">
            <v>1.09749424999999E-5</v>
          </cell>
          <cell r="S1997">
            <v>4.0748548886138242E-7</v>
          </cell>
        </row>
        <row r="1998">
          <cell r="D1998" t="str">
            <v>1990Brazil</v>
          </cell>
          <cell r="E1998" t="str">
            <v>Arabica</v>
          </cell>
          <cell r="F1998" t="str">
            <v>G</v>
          </cell>
          <cell r="G1998" t="e">
            <v>#N/A</v>
          </cell>
          <cell r="H1998" t="e">
            <v>#N/A</v>
          </cell>
          <cell r="I1998" t="e">
            <v>#N/A</v>
          </cell>
          <cell r="J1998" t="e">
            <v>#N/A</v>
          </cell>
          <cell r="K1998" t="e">
            <v>#N/A</v>
          </cell>
          <cell r="L1998" t="e">
            <v>#N/A</v>
          </cell>
          <cell r="M1998" t="e">
            <v>#N/A</v>
          </cell>
          <cell r="N1998" t="e">
            <v>#N/A</v>
          </cell>
          <cell r="O1998" t="e">
            <v>#N/A</v>
          </cell>
          <cell r="P1998" t="e">
            <v>#N/A</v>
          </cell>
          <cell r="Q1998">
            <v>75.492500000000007</v>
          </cell>
          <cell r="R1998">
            <v>2.95572678942699E-5</v>
          </cell>
          <cell r="S1998">
            <v>3.915258852769467E-7</v>
          </cell>
        </row>
        <row r="1999">
          <cell r="D1999" t="str">
            <v>1992Brazil</v>
          </cell>
          <cell r="E1999" t="str">
            <v>Arabica</v>
          </cell>
          <cell r="F1999" t="str">
            <v>G</v>
          </cell>
          <cell r="G1999" t="e">
            <v>#N/A</v>
          </cell>
          <cell r="H1999" t="e">
            <v>#N/A</v>
          </cell>
          <cell r="I1999" t="e">
            <v>#N/A</v>
          </cell>
          <cell r="J1999" t="e">
            <v>#N/A</v>
          </cell>
          <cell r="K1999" t="e">
            <v>#N/A</v>
          </cell>
          <cell r="L1999" t="e">
            <v>#N/A</v>
          </cell>
          <cell r="M1999" t="e">
            <v>#N/A</v>
          </cell>
          <cell r="N1999" t="e">
            <v>#N/A</v>
          </cell>
          <cell r="O1999" t="e">
            <v>#N/A</v>
          </cell>
          <cell r="P1999" t="e">
            <v>#N/A</v>
          </cell>
          <cell r="Q1999">
            <v>5011.4241666666667</v>
          </cell>
          <cell r="R1999">
            <v>1.95302352248811E-3</v>
          </cell>
          <cell r="S1999">
            <v>3.8971427233770907E-7</v>
          </cell>
        </row>
        <row r="2000">
          <cell r="D2000" t="str">
            <v>1988Peru</v>
          </cell>
          <cell r="E2000" t="str">
            <v>Arabica</v>
          </cell>
          <cell r="F2000" t="str">
            <v>P</v>
          </cell>
          <cell r="G2000" t="e">
            <v>#N/A</v>
          </cell>
          <cell r="H2000" t="e">
            <v>#N/A</v>
          </cell>
          <cell r="I2000" t="e">
            <v>#N/A</v>
          </cell>
          <cell r="J2000" t="e">
            <v>#N/A</v>
          </cell>
          <cell r="K2000" t="e">
            <v>#N/A</v>
          </cell>
          <cell r="L2000" t="e">
            <v>#N/A</v>
          </cell>
          <cell r="M2000" t="e">
            <v>#N/A</v>
          </cell>
          <cell r="N2000" t="e">
            <v>#N/A</v>
          </cell>
          <cell r="O2000" t="e">
            <v>#N/A</v>
          </cell>
          <cell r="P2000" t="e">
            <v>#N/A</v>
          </cell>
          <cell r="Q2000">
            <v>354.63583333333332</v>
          </cell>
          <cell r="R2000">
            <v>1.2883166666666701E-4</v>
          </cell>
          <cell r="S2000">
            <v>3.6327876248640133E-7</v>
          </cell>
        </row>
        <row r="2001">
          <cell r="D2001" t="str">
            <v>1986Peru</v>
          </cell>
          <cell r="E2001" t="str">
            <v>Arabica</v>
          </cell>
          <cell r="F2001" t="str">
            <v>P</v>
          </cell>
          <cell r="G2001" t="e">
            <v>#N/A</v>
          </cell>
          <cell r="H2001" t="e">
            <v>#N/A</v>
          </cell>
          <cell r="I2001" t="e">
            <v>#N/A</v>
          </cell>
          <cell r="J2001" t="e">
            <v>#N/A</v>
          </cell>
          <cell r="K2001" t="e">
            <v>#N/A</v>
          </cell>
          <cell r="L2001" t="e">
            <v>#N/A</v>
          </cell>
          <cell r="M2001" t="e">
            <v>#N/A</v>
          </cell>
          <cell r="N2001" t="e">
            <v>#N/A</v>
          </cell>
          <cell r="O2001" t="e">
            <v>#N/A</v>
          </cell>
          <cell r="P2001" t="e">
            <v>#N/A</v>
          </cell>
          <cell r="Q2001">
            <v>45.774166666666673</v>
          </cell>
          <cell r="R2001">
            <v>1.39475E-5</v>
          </cell>
          <cell r="S2001">
            <v>3.0470243405122973E-7</v>
          </cell>
        </row>
        <row r="2002">
          <cell r="D2002" t="str">
            <v>1975Peru</v>
          </cell>
          <cell r="E2002" t="str">
            <v>Arabica</v>
          </cell>
          <cell r="F2002" t="str">
            <v>P</v>
          </cell>
          <cell r="G2002" t="e">
            <v>#N/A</v>
          </cell>
          <cell r="H2002" t="e">
            <v>#N/A</v>
          </cell>
          <cell r="I2002" t="e">
            <v>#N/A</v>
          </cell>
          <cell r="J2002" t="e">
            <v>#N/A</v>
          </cell>
          <cell r="K2002" t="e">
            <v>#N/A</v>
          </cell>
          <cell r="L2002" t="e">
            <v>#N/A</v>
          </cell>
          <cell r="M2002" t="e">
            <v>#N/A</v>
          </cell>
          <cell r="N2002" t="e">
            <v>#N/A</v>
          </cell>
          <cell r="O2002" t="e">
            <v>#N/A</v>
          </cell>
          <cell r="P2002" t="e">
            <v>#N/A</v>
          </cell>
          <cell r="Q2002">
            <v>2</v>
          </cell>
          <cell r="R2002">
            <v>4.0370833332583299E-8</v>
          </cell>
          <cell r="S2002">
            <v>2.0185416666291649E-8</v>
          </cell>
        </row>
        <row r="2003">
          <cell r="D2003" t="str">
            <v>1973Peru</v>
          </cell>
          <cell r="E2003" t="str">
            <v>Arabica</v>
          </cell>
          <cell r="F2003" t="str">
            <v>P</v>
          </cell>
          <cell r="G2003" t="e">
            <v>#N/A</v>
          </cell>
          <cell r="H2003" t="e">
            <v>#N/A</v>
          </cell>
          <cell r="I2003" t="e">
            <v>#N/A</v>
          </cell>
          <cell r="J2003" t="e">
            <v>#N/A</v>
          </cell>
          <cell r="K2003" t="e">
            <v>#N/A</v>
          </cell>
          <cell r="L2003" t="e">
            <v>#N/A</v>
          </cell>
          <cell r="M2003" t="e">
            <v>#N/A</v>
          </cell>
          <cell r="N2003" t="e">
            <v>#N/A</v>
          </cell>
          <cell r="O2003" t="e">
            <v>#N/A</v>
          </cell>
          <cell r="P2003" t="e">
            <v>#N/A</v>
          </cell>
          <cell r="Q2003">
            <v>2</v>
          </cell>
          <cell r="R2003">
            <v>3.8699999999000001E-8</v>
          </cell>
          <cell r="S2003">
            <v>1.93499999995E-8</v>
          </cell>
        </row>
        <row r="2004">
          <cell r="D2004" t="str">
            <v>1974Peru</v>
          </cell>
          <cell r="E2004" t="str">
            <v>Arabica</v>
          </cell>
          <cell r="F2004" t="str">
            <v>P</v>
          </cell>
          <cell r="G2004" t="e">
            <v>#N/A</v>
          </cell>
          <cell r="H2004" t="e">
            <v>#N/A</v>
          </cell>
          <cell r="I2004" t="e">
            <v>#N/A</v>
          </cell>
          <cell r="J2004" t="e">
            <v>#N/A</v>
          </cell>
          <cell r="K2004" t="e">
            <v>#N/A</v>
          </cell>
          <cell r="L2004" t="e">
            <v>#N/A</v>
          </cell>
          <cell r="M2004" t="e">
            <v>#N/A</v>
          </cell>
          <cell r="N2004" t="e">
            <v>#N/A</v>
          </cell>
          <cell r="O2004" t="e">
            <v>#N/A</v>
          </cell>
          <cell r="P2004" t="e">
            <v>#N/A</v>
          </cell>
          <cell r="Q2004">
            <v>2</v>
          </cell>
          <cell r="R2004">
            <v>3.8699999999000001E-8</v>
          </cell>
          <cell r="S2004">
            <v>1.93499999995E-8</v>
          </cell>
        </row>
        <row r="2005">
          <cell r="D2005" t="str">
            <v>1981Peru</v>
          </cell>
          <cell r="E2005" t="str">
            <v>Arabica</v>
          </cell>
          <cell r="F2005" t="str">
            <v>P</v>
          </cell>
          <cell r="G2005" t="e">
            <v>#N/A</v>
          </cell>
          <cell r="H2005" t="e">
            <v>#N/A</v>
          </cell>
          <cell r="I2005" t="e">
            <v>#N/A</v>
          </cell>
          <cell r="J2005" t="e">
            <v>#N/A</v>
          </cell>
          <cell r="K2005" t="e">
            <v>#N/A</v>
          </cell>
          <cell r="L2005" t="e">
            <v>#N/A</v>
          </cell>
          <cell r="M2005" t="e">
            <v>#N/A</v>
          </cell>
          <cell r="N2005" t="e">
            <v>#N/A</v>
          </cell>
          <cell r="O2005" t="e">
            <v>#N/A</v>
          </cell>
          <cell r="P2005" t="e">
            <v>#N/A</v>
          </cell>
          <cell r="Q2005">
            <v>36.665833333333332</v>
          </cell>
          <cell r="R2005">
            <v>4.2231799999849999E-7</v>
          </cell>
          <cell r="S2005">
            <v>1.1518025409627491E-8</v>
          </cell>
        </row>
        <row r="2006">
          <cell r="D2006" t="str">
            <v>1976Peru</v>
          </cell>
          <cell r="E2006" t="str">
            <v>Arabica</v>
          </cell>
          <cell r="F2006" t="str">
            <v>P</v>
          </cell>
          <cell r="G2006" t="e">
            <v>#N/A</v>
          </cell>
          <cell r="H2006" t="e">
            <v>#N/A</v>
          </cell>
          <cell r="I2006" t="e">
            <v>#N/A</v>
          </cell>
          <cell r="J2006" t="e">
            <v>#N/A</v>
          </cell>
          <cell r="K2006" t="e">
            <v>#N/A</v>
          </cell>
          <cell r="L2006" t="e">
            <v>#N/A</v>
          </cell>
          <cell r="M2006" t="e">
            <v>#N/A</v>
          </cell>
          <cell r="N2006" t="e">
            <v>#N/A</v>
          </cell>
          <cell r="O2006" t="e">
            <v>#N/A</v>
          </cell>
          <cell r="P2006" t="e">
            <v>#N/A</v>
          </cell>
          <cell r="Q2006">
            <v>5.25</v>
          </cell>
          <cell r="R2006">
            <v>5.5755833332916701E-8</v>
          </cell>
          <cell r="S2006">
            <v>1.0620158730079372E-8</v>
          </cell>
        </row>
        <row r="2007">
          <cell r="D2007" t="str">
            <v>1978Peru</v>
          </cell>
          <cell r="E2007" t="str">
            <v>Arabica</v>
          </cell>
          <cell r="F2007" t="str">
            <v>P</v>
          </cell>
          <cell r="G2007" t="e">
            <v>#N/A</v>
          </cell>
          <cell r="H2007" t="e">
            <v>#N/A</v>
          </cell>
          <cell r="I2007" t="e">
            <v>#N/A</v>
          </cell>
          <cell r="J2007" t="e">
            <v>#N/A</v>
          </cell>
          <cell r="K2007" t="e">
            <v>#N/A</v>
          </cell>
          <cell r="L2007" t="e">
            <v>#N/A</v>
          </cell>
          <cell r="M2007" t="e">
            <v>#N/A</v>
          </cell>
          <cell r="N2007" t="e">
            <v>#N/A</v>
          </cell>
          <cell r="O2007" t="e">
            <v>#N/A</v>
          </cell>
          <cell r="P2007" t="e">
            <v>#N/A</v>
          </cell>
          <cell r="Q2007">
            <v>17.25</v>
          </cell>
          <cell r="R2007">
            <v>1.5634883333275001E-7</v>
          </cell>
          <cell r="S2007">
            <v>9.063700483057971E-9</v>
          </cell>
        </row>
        <row r="2008">
          <cell r="D2008" t="str">
            <v>1980Peru</v>
          </cell>
          <cell r="E2008" t="str">
            <v>Arabica</v>
          </cell>
          <cell r="F2008" t="str">
            <v>P</v>
          </cell>
          <cell r="G2008" t="e">
            <v>#N/A</v>
          </cell>
          <cell r="H2008" t="e">
            <v>#N/A</v>
          </cell>
          <cell r="I2008" t="e">
            <v>#N/A</v>
          </cell>
          <cell r="J2008" t="e">
            <v>#N/A</v>
          </cell>
          <cell r="K2008" t="e">
            <v>#N/A</v>
          </cell>
          <cell r="L2008" t="e">
            <v>#N/A</v>
          </cell>
          <cell r="M2008" t="e">
            <v>#N/A</v>
          </cell>
          <cell r="N2008" t="e">
            <v>#N/A</v>
          </cell>
          <cell r="O2008" t="e">
            <v>#N/A</v>
          </cell>
          <cell r="P2008" t="e">
            <v>#N/A</v>
          </cell>
          <cell r="Q2008">
            <v>31.999166666666667</v>
          </cell>
          <cell r="R2008">
            <v>2.8885524999866702E-7</v>
          </cell>
          <cell r="S2008">
            <v>9.0269616395843755E-9</v>
          </cell>
        </row>
        <row r="2009">
          <cell r="D2009" t="str">
            <v>1979Peru</v>
          </cell>
          <cell r="E2009" t="str">
            <v>Arabica</v>
          </cell>
          <cell r="F2009" t="str">
            <v>P</v>
          </cell>
          <cell r="G2009" t="e">
            <v>#N/A</v>
          </cell>
          <cell r="H2009" t="e">
            <v>#N/A</v>
          </cell>
          <cell r="I2009" t="e">
            <v>#N/A</v>
          </cell>
          <cell r="J2009" t="e">
            <v>#N/A</v>
          </cell>
          <cell r="K2009" t="e">
            <v>#N/A</v>
          </cell>
          <cell r="L2009" t="e">
            <v>#N/A</v>
          </cell>
          <cell r="M2009" t="e">
            <v>#N/A</v>
          </cell>
          <cell r="N2009" t="e">
            <v>#N/A</v>
          </cell>
          <cell r="O2009" t="e">
            <v>#N/A</v>
          </cell>
          <cell r="P2009" t="e">
            <v>#N/A</v>
          </cell>
          <cell r="Q2009">
            <v>25.75</v>
          </cell>
          <cell r="R2009">
            <v>2.24718916665667E-7</v>
          </cell>
          <cell r="S2009">
            <v>8.726948220025903E-9</v>
          </cell>
        </row>
        <row r="2010">
          <cell r="D2010" t="str">
            <v>1993Angola</v>
          </cell>
          <cell r="E2010" t="str">
            <v>Robusta</v>
          </cell>
          <cell r="F2010" t="str">
            <v>D</v>
          </cell>
          <cell r="G2010" t="e">
            <v>#N/A</v>
          </cell>
          <cell r="H2010" t="e">
            <v>#N/A</v>
          </cell>
          <cell r="I2010" t="e">
            <v>#N/A</v>
          </cell>
          <cell r="J2010" t="e">
            <v>#N/A</v>
          </cell>
          <cell r="K2010" t="e">
            <v>#N/A</v>
          </cell>
          <cell r="L2010" t="e">
            <v>#N/A</v>
          </cell>
          <cell r="M2010" t="e">
            <v>#N/A</v>
          </cell>
          <cell r="N2010" t="e">
            <v>#N/A</v>
          </cell>
          <cell r="O2010" t="e">
            <v>#N/A</v>
          </cell>
          <cell r="P2010" t="e">
            <v>#N/A</v>
          </cell>
          <cell r="Q2010">
            <v>413</v>
          </cell>
          <cell r="R2010">
            <v>2.6601666666666699E-6</v>
          </cell>
          <cell r="S2010">
            <v>6.4410815173527114E-9</v>
          </cell>
        </row>
        <row r="2011">
          <cell r="D2011" t="str">
            <v>1977Peru</v>
          </cell>
          <cell r="E2011" t="str">
            <v>Arabica</v>
          </cell>
          <cell r="F2011" t="str">
            <v>P</v>
          </cell>
          <cell r="G2011" t="e">
            <v>#N/A</v>
          </cell>
          <cell r="H2011" t="e">
            <v>#N/A</v>
          </cell>
          <cell r="I2011" t="e">
            <v>#N/A</v>
          </cell>
          <cell r="J2011" t="e">
            <v>#N/A</v>
          </cell>
          <cell r="K2011" t="e">
            <v>#N/A</v>
          </cell>
          <cell r="L2011" t="e">
            <v>#N/A</v>
          </cell>
          <cell r="M2011" t="e">
            <v>#N/A</v>
          </cell>
          <cell r="N2011" t="e">
            <v>#N/A</v>
          </cell>
          <cell r="O2011" t="e">
            <v>#N/A</v>
          </cell>
          <cell r="P2011" t="e">
            <v>#N/A</v>
          </cell>
          <cell r="Q2011">
            <v>14.25</v>
          </cell>
          <cell r="R2011">
            <v>8.4234833332583294E-8</v>
          </cell>
          <cell r="S2011">
            <v>5.9112163742163711E-9</v>
          </cell>
        </row>
        <row r="2012">
          <cell r="D2012" t="str">
            <v>1975Angola</v>
          </cell>
          <cell r="E2012" t="str">
            <v>Robusta</v>
          </cell>
          <cell r="F2012" t="str">
            <v>D</v>
          </cell>
          <cell r="G2012" t="e">
            <v>#N/A</v>
          </cell>
          <cell r="H2012" t="e">
            <v>#N/A</v>
          </cell>
          <cell r="I2012" t="e">
            <v>#N/A</v>
          </cell>
          <cell r="J2012" t="e">
            <v>#N/A</v>
          </cell>
          <cell r="K2012" t="e">
            <v>#N/A</v>
          </cell>
          <cell r="L2012" t="e">
            <v>#N/A</v>
          </cell>
          <cell r="M2012" t="e">
            <v>#N/A</v>
          </cell>
          <cell r="N2012" t="e">
            <v>#N/A</v>
          </cell>
          <cell r="O2012" t="e">
            <v>#N/A</v>
          </cell>
          <cell r="P2012" t="e">
            <v>#N/A</v>
          </cell>
          <cell r="Q2012">
            <v>6.125</v>
          </cell>
          <cell r="R2012">
            <v>2.5552180833333302E-8</v>
          </cell>
          <cell r="S2012">
            <v>4.1717846258503347E-9</v>
          </cell>
        </row>
        <row r="2013">
          <cell r="D2013" t="str">
            <v>1976Angola</v>
          </cell>
          <cell r="E2013" t="str">
            <v>Robusta</v>
          </cell>
          <cell r="F2013" t="str">
            <v>D</v>
          </cell>
          <cell r="G2013" t="e">
            <v>#N/A</v>
          </cell>
          <cell r="H2013" t="e">
            <v>#N/A</v>
          </cell>
          <cell r="I2013" t="e">
            <v>#N/A</v>
          </cell>
          <cell r="J2013" t="e">
            <v>#N/A</v>
          </cell>
          <cell r="K2013" t="e">
            <v>#N/A</v>
          </cell>
          <cell r="L2013" t="e">
            <v>#N/A</v>
          </cell>
          <cell r="M2013" t="e">
            <v>#N/A</v>
          </cell>
          <cell r="N2013" t="e">
            <v>#N/A</v>
          </cell>
          <cell r="O2013" t="e">
            <v>#N/A</v>
          </cell>
          <cell r="P2013" t="e">
            <v>#N/A</v>
          </cell>
          <cell r="Q2013">
            <v>7.25</v>
          </cell>
          <cell r="R2013">
            <v>2.9383623333333298E-8</v>
          </cell>
          <cell r="S2013">
            <v>4.0529135632183856E-9</v>
          </cell>
        </row>
        <row r="2014">
          <cell r="D2014" t="str">
            <v>1977Angola</v>
          </cell>
          <cell r="E2014" t="str">
            <v>Robusta</v>
          </cell>
          <cell r="F2014" t="str">
            <v>D</v>
          </cell>
          <cell r="G2014" t="e">
            <v>#N/A</v>
          </cell>
          <cell r="H2014" t="e">
            <v>#N/A</v>
          </cell>
          <cell r="I2014" t="e">
            <v>#N/A</v>
          </cell>
          <cell r="J2014" t="e">
            <v>#N/A</v>
          </cell>
          <cell r="K2014" t="e">
            <v>#N/A</v>
          </cell>
          <cell r="L2014" t="e">
            <v>#N/A</v>
          </cell>
          <cell r="M2014" t="e">
            <v>#N/A</v>
          </cell>
          <cell r="N2014" t="e">
            <v>#N/A</v>
          </cell>
          <cell r="O2014" t="e">
            <v>#N/A</v>
          </cell>
          <cell r="P2014" t="e">
            <v>#N/A</v>
          </cell>
          <cell r="Q2014">
            <v>9.5</v>
          </cell>
          <cell r="R2014">
            <v>2.9917999999999997E-8</v>
          </cell>
          <cell r="S2014">
            <v>3.1492631578947364E-9</v>
          </cell>
        </row>
        <row r="2015">
          <cell r="D2015" t="str">
            <v>1978Angola</v>
          </cell>
          <cell r="E2015" t="str">
            <v>Robusta</v>
          </cell>
          <cell r="F2015" t="str">
            <v>D</v>
          </cell>
          <cell r="G2015" t="e">
            <v>#N/A</v>
          </cell>
          <cell r="H2015" t="e">
            <v>#N/A</v>
          </cell>
          <cell r="I2015" t="e">
            <v>#N/A</v>
          </cell>
          <cell r="J2015" t="e">
            <v>#N/A</v>
          </cell>
          <cell r="K2015" t="e">
            <v>#N/A</v>
          </cell>
          <cell r="L2015" t="e">
            <v>#N/A</v>
          </cell>
          <cell r="M2015" t="e">
            <v>#N/A</v>
          </cell>
          <cell r="N2015" t="e">
            <v>#N/A</v>
          </cell>
          <cell r="O2015" t="e">
            <v>#N/A</v>
          </cell>
          <cell r="P2015" t="e">
            <v>#N/A</v>
          </cell>
          <cell r="Q2015">
            <v>9.5</v>
          </cell>
          <cell r="R2015">
            <v>2.9917999999999997E-8</v>
          </cell>
          <cell r="S2015">
            <v>3.1492631578947364E-9</v>
          </cell>
        </row>
        <row r="2016">
          <cell r="D2016" t="str">
            <v>1995Angola</v>
          </cell>
          <cell r="E2016" t="str">
            <v>Robusta</v>
          </cell>
          <cell r="F2016" t="str">
            <v>D</v>
          </cell>
          <cell r="G2016" t="e">
            <v>#N/A</v>
          </cell>
          <cell r="H2016" t="e">
            <v>#N/A</v>
          </cell>
          <cell r="I2016" t="e">
            <v>#N/A</v>
          </cell>
          <cell r="J2016" t="e">
            <v>#N/A</v>
          </cell>
          <cell r="K2016" t="e">
            <v>#N/A</v>
          </cell>
          <cell r="L2016" t="e">
            <v>#N/A</v>
          </cell>
          <cell r="M2016" t="e">
            <v>#N/A</v>
          </cell>
          <cell r="N2016" t="e">
            <v>#N/A</v>
          </cell>
          <cell r="O2016" t="e">
            <v>#N/A</v>
          </cell>
          <cell r="P2016" t="e">
            <v>#N/A</v>
          </cell>
          <cell r="Q2016">
            <v>875925</v>
          </cell>
          <cell r="R2016">
            <v>2.7502295833333299E-3</v>
          </cell>
          <cell r="S2016">
            <v>3.1398003063428147E-9</v>
          </cell>
        </row>
        <row r="2017">
          <cell r="D2017" t="str">
            <v>1973Angola</v>
          </cell>
          <cell r="E2017" t="str">
            <v>Robusta</v>
          </cell>
          <cell r="F2017" t="str">
            <v>D</v>
          </cell>
          <cell r="G2017" t="e">
            <v>#N/A</v>
          </cell>
          <cell r="H2017" t="e">
            <v>#N/A</v>
          </cell>
          <cell r="I2017" t="e">
            <v>#N/A</v>
          </cell>
          <cell r="J2017" t="e">
            <v>#N/A</v>
          </cell>
          <cell r="K2017" t="e">
            <v>#N/A</v>
          </cell>
          <cell r="L2017" t="e">
            <v>#N/A</v>
          </cell>
          <cell r="M2017" t="e">
            <v>#N/A</v>
          </cell>
          <cell r="N2017" t="e">
            <v>#N/A</v>
          </cell>
          <cell r="O2017" t="e">
            <v>#N/A</v>
          </cell>
          <cell r="P2017" t="e">
            <v>#N/A</v>
          </cell>
          <cell r="Q2017">
            <v>8.1000000000000014</v>
          </cell>
          <cell r="R2017">
            <v>2.4514619999999999E-8</v>
          </cell>
          <cell r="S2017">
            <v>3.0264962962962958E-9</v>
          </cell>
        </row>
        <row r="2018">
          <cell r="D2018" t="str">
            <v>1974Angola</v>
          </cell>
          <cell r="E2018" t="str">
            <v>Robusta</v>
          </cell>
          <cell r="F2018" t="str">
            <v>D</v>
          </cell>
          <cell r="G2018" t="e">
            <v>#N/A</v>
          </cell>
          <cell r="H2018" t="e">
            <v>#N/A</v>
          </cell>
          <cell r="I2018" t="e">
            <v>#N/A</v>
          </cell>
          <cell r="J2018" t="e">
            <v>#N/A</v>
          </cell>
          <cell r="K2018" t="e">
            <v>#N/A</v>
          </cell>
          <cell r="L2018" t="e">
            <v>#N/A</v>
          </cell>
          <cell r="M2018" t="e">
            <v>#N/A</v>
          </cell>
          <cell r="N2018" t="e">
            <v>#N/A</v>
          </cell>
          <cell r="O2018" t="e">
            <v>#N/A</v>
          </cell>
          <cell r="P2018" t="e">
            <v>#N/A</v>
          </cell>
          <cell r="Q2018">
            <v>9.625</v>
          </cell>
          <cell r="R2018">
            <v>2.5407600833333301E-8</v>
          </cell>
          <cell r="S2018">
            <v>2.6397507359307326E-9</v>
          </cell>
        </row>
        <row r="2019">
          <cell r="D2019" t="str">
            <v>1979Angola</v>
          </cell>
          <cell r="E2019" t="str">
            <v>Robusta</v>
          </cell>
          <cell r="F2019" t="str">
            <v>D</v>
          </cell>
          <cell r="G2019" t="e">
            <v>#N/A</v>
          </cell>
          <cell r="H2019" t="e">
            <v>#N/A</v>
          </cell>
          <cell r="I2019" t="e">
            <v>#N/A</v>
          </cell>
          <cell r="J2019" t="e">
            <v>#N/A</v>
          </cell>
          <cell r="K2019" t="e">
            <v>#N/A</v>
          </cell>
          <cell r="L2019" t="e">
            <v>#N/A</v>
          </cell>
          <cell r="M2019" t="e">
            <v>#N/A</v>
          </cell>
          <cell r="N2019" t="e">
            <v>#N/A</v>
          </cell>
          <cell r="O2019" t="e">
            <v>#N/A</v>
          </cell>
          <cell r="P2019" t="e">
            <v>#N/A</v>
          </cell>
          <cell r="Q2019">
            <v>16</v>
          </cell>
          <cell r="R2019">
            <v>2.9917999999999997E-8</v>
          </cell>
          <cell r="S2019">
            <v>1.8698749999999998E-9</v>
          </cell>
        </row>
        <row r="2020">
          <cell r="D2020" t="str">
            <v>1980Angola</v>
          </cell>
          <cell r="E2020" t="str">
            <v>Robusta</v>
          </cell>
          <cell r="F2020" t="str">
            <v>D</v>
          </cell>
          <cell r="G2020" t="e">
            <v>#N/A</v>
          </cell>
          <cell r="H2020" t="e">
            <v>#N/A</v>
          </cell>
          <cell r="I2020" t="e">
            <v>#N/A</v>
          </cell>
          <cell r="J2020" t="e">
            <v>#N/A</v>
          </cell>
          <cell r="K2020" t="e">
            <v>#N/A</v>
          </cell>
          <cell r="L2020" t="e">
            <v>#N/A</v>
          </cell>
          <cell r="M2020" t="e">
            <v>#N/A</v>
          </cell>
          <cell r="N2020" t="e">
            <v>#N/A</v>
          </cell>
          <cell r="O2020" t="e">
            <v>#N/A</v>
          </cell>
          <cell r="P2020" t="e">
            <v>#N/A</v>
          </cell>
          <cell r="Q2020">
            <v>16</v>
          </cell>
          <cell r="R2020">
            <v>2.9917999999999997E-8</v>
          </cell>
          <cell r="S2020">
            <v>1.8698749999999998E-9</v>
          </cell>
        </row>
        <row r="2021">
          <cell r="D2021" t="str">
            <v>1981Angola</v>
          </cell>
          <cell r="E2021" t="str">
            <v>Robusta</v>
          </cell>
          <cell r="F2021" t="str">
            <v>D</v>
          </cell>
          <cell r="G2021" t="e">
            <v>#N/A</v>
          </cell>
          <cell r="H2021" t="e">
            <v>#N/A</v>
          </cell>
          <cell r="I2021" t="e">
            <v>#N/A</v>
          </cell>
          <cell r="J2021" t="e">
            <v>#N/A</v>
          </cell>
          <cell r="K2021" t="e">
            <v>#N/A</v>
          </cell>
          <cell r="L2021" t="e">
            <v>#N/A</v>
          </cell>
          <cell r="M2021" t="e">
            <v>#N/A</v>
          </cell>
          <cell r="N2021" t="e">
            <v>#N/A</v>
          </cell>
          <cell r="O2021" t="e">
            <v>#N/A</v>
          </cell>
          <cell r="P2021" t="e">
            <v>#N/A</v>
          </cell>
          <cell r="Q2021">
            <v>16</v>
          </cell>
          <cell r="R2021">
            <v>2.9917999999999997E-8</v>
          </cell>
          <cell r="S2021">
            <v>1.8698749999999998E-9</v>
          </cell>
        </row>
        <row r="2022">
          <cell r="D2022" t="str">
            <v>1982Angola</v>
          </cell>
          <cell r="E2022" t="str">
            <v>Robusta</v>
          </cell>
          <cell r="F2022" t="str">
            <v>D</v>
          </cell>
          <cell r="G2022" t="e">
            <v>#N/A</v>
          </cell>
          <cell r="H2022" t="e">
            <v>#N/A</v>
          </cell>
          <cell r="I2022" t="e">
            <v>#N/A</v>
          </cell>
          <cell r="J2022" t="e">
            <v>#N/A</v>
          </cell>
          <cell r="K2022" t="e">
            <v>#N/A</v>
          </cell>
          <cell r="L2022" t="e">
            <v>#N/A</v>
          </cell>
          <cell r="M2022" t="e">
            <v>#N/A</v>
          </cell>
          <cell r="N2022" t="e">
            <v>#N/A</v>
          </cell>
          <cell r="O2022" t="e">
            <v>#N/A</v>
          </cell>
          <cell r="P2022" t="e">
            <v>#N/A</v>
          </cell>
          <cell r="Q2022">
            <v>24.166666666666668</v>
          </cell>
          <cell r="R2022">
            <v>2.9917999999999997E-8</v>
          </cell>
          <cell r="S2022">
            <v>1.2379862068965516E-9</v>
          </cell>
        </row>
        <row r="2023">
          <cell r="D2023" t="str">
            <v>1992Angola</v>
          </cell>
          <cell r="E2023" t="str">
            <v>Robusta</v>
          </cell>
          <cell r="F2023" t="str">
            <v>D</v>
          </cell>
          <cell r="G2023" t="e">
            <v>#N/A</v>
          </cell>
          <cell r="H2023" t="e">
            <v>#N/A</v>
          </cell>
          <cell r="I2023" t="e">
            <v>#N/A</v>
          </cell>
          <cell r="J2023" t="e">
            <v>#N/A</v>
          </cell>
          <cell r="K2023" t="e">
            <v>#N/A</v>
          </cell>
          <cell r="L2023" t="e">
            <v>#N/A</v>
          </cell>
          <cell r="M2023" t="e">
            <v>#N/A</v>
          </cell>
          <cell r="N2023" t="e">
            <v>#N/A</v>
          </cell>
          <cell r="O2023" t="e">
            <v>#N/A</v>
          </cell>
          <cell r="P2023" t="e">
            <v>#N/A</v>
          </cell>
          <cell r="Q2023">
            <v>218.16166666666666</v>
          </cell>
          <cell r="R2023">
            <v>2.5141666666666701E-7</v>
          </cell>
          <cell r="S2023">
            <v>1.1524328288654454E-9</v>
          </cell>
        </row>
        <row r="2024">
          <cell r="D2024" t="str">
            <v>1994Angola</v>
          </cell>
          <cell r="E2024" t="str">
            <v>Robusta</v>
          </cell>
          <cell r="F2024" t="str">
            <v>D</v>
          </cell>
          <cell r="G2024" t="e">
            <v>#N/A</v>
          </cell>
          <cell r="H2024" t="e">
            <v>#N/A</v>
          </cell>
          <cell r="I2024" t="e">
            <v>#N/A</v>
          </cell>
          <cell r="J2024" t="e">
            <v>#N/A</v>
          </cell>
          <cell r="K2024" t="e">
            <v>#N/A</v>
          </cell>
          <cell r="L2024" t="e">
            <v>#N/A</v>
          </cell>
          <cell r="M2024" t="e">
            <v>#N/A</v>
          </cell>
          <cell r="N2024" t="e">
            <v>#N/A</v>
          </cell>
          <cell r="O2024" t="e">
            <v>#N/A</v>
          </cell>
          <cell r="P2024" t="e">
            <v>#N/A</v>
          </cell>
          <cell r="Q2024">
            <v>53000</v>
          </cell>
          <cell r="R2024">
            <v>5.9515000000000002E-5</v>
          </cell>
          <cell r="S2024">
            <v>1.1229245283018869E-9</v>
          </cell>
        </row>
        <row r="2025">
          <cell r="D2025" t="str">
            <v>1983Angola</v>
          </cell>
          <cell r="E2025" t="str">
            <v>Robusta</v>
          </cell>
          <cell r="F2025" t="str">
            <v>D</v>
          </cell>
          <cell r="G2025" t="e">
            <v>#N/A</v>
          </cell>
          <cell r="H2025" t="e">
            <v>#N/A</v>
          </cell>
          <cell r="I2025" t="e">
            <v>#N/A</v>
          </cell>
          <cell r="J2025" t="e">
            <v>#N/A</v>
          </cell>
          <cell r="K2025" t="e">
            <v>#N/A</v>
          </cell>
          <cell r="L2025" t="e">
            <v>#N/A</v>
          </cell>
          <cell r="M2025" t="e">
            <v>#N/A</v>
          </cell>
          <cell r="N2025" t="e">
            <v>#N/A</v>
          </cell>
          <cell r="O2025" t="e">
            <v>#N/A</v>
          </cell>
          <cell r="P2025" t="e">
            <v>#N/A</v>
          </cell>
          <cell r="Q2025">
            <v>30</v>
          </cell>
          <cell r="R2025">
            <v>2.9917999999999997E-8</v>
          </cell>
          <cell r="S2025">
            <v>9.9726666666666651E-10</v>
          </cell>
        </row>
        <row r="2026">
          <cell r="D2026" t="str">
            <v>1984Angola</v>
          </cell>
          <cell r="E2026" t="str">
            <v>Robusta</v>
          </cell>
          <cell r="F2026" t="str">
            <v>D</v>
          </cell>
          <cell r="G2026" t="e">
            <v>#N/A</v>
          </cell>
          <cell r="H2026" t="e">
            <v>#N/A</v>
          </cell>
          <cell r="I2026" t="e">
            <v>#N/A</v>
          </cell>
          <cell r="J2026" t="e">
            <v>#N/A</v>
          </cell>
          <cell r="K2026" t="e">
            <v>#N/A</v>
          </cell>
          <cell r="L2026" t="e">
            <v>#N/A</v>
          </cell>
          <cell r="M2026" t="e">
            <v>#N/A</v>
          </cell>
          <cell r="N2026" t="e">
            <v>#N/A</v>
          </cell>
          <cell r="O2026" t="e">
            <v>#N/A</v>
          </cell>
          <cell r="P2026" t="e">
            <v>#N/A</v>
          </cell>
          <cell r="Q2026">
            <v>30.5</v>
          </cell>
          <cell r="R2026">
            <v>2.9917999999999997E-8</v>
          </cell>
          <cell r="S2026">
            <v>9.8091803278688509E-10</v>
          </cell>
        </row>
        <row r="2027">
          <cell r="D2027" t="str">
            <v>1985Angola</v>
          </cell>
          <cell r="E2027" t="str">
            <v>Robusta</v>
          </cell>
          <cell r="F2027" t="str">
            <v>D</v>
          </cell>
          <cell r="G2027" t="e">
            <v>#N/A</v>
          </cell>
          <cell r="H2027" t="e">
            <v>#N/A</v>
          </cell>
          <cell r="I2027" t="e">
            <v>#N/A</v>
          </cell>
          <cell r="J2027" t="e">
            <v>#N/A</v>
          </cell>
          <cell r="K2027" t="e">
            <v>#N/A</v>
          </cell>
          <cell r="L2027" t="e">
            <v>#N/A</v>
          </cell>
          <cell r="M2027" t="e">
            <v>#N/A</v>
          </cell>
          <cell r="N2027" t="e">
            <v>#N/A</v>
          </cell>
          <cell r="O2027" t="e">
            <v>#N/A</v>
          </cell>
          <cell r="P2027" t="e">
            <v>#N/A</v>
          </cell>
          <cell r="Q2027">
            <v>30.5</v>
          </cell>
          <cell r="R2027">
            <v>2.9917999999999997E-8</v>
          </cell>
          <cell r="S2027">
            <v>9.8091803278688509E-10</v>
          </cell>
        </row>
        <row r="2028">
          <cell r="D2028" t="str">
            <v>1986Angola</v>
          </cell>
          <cell r="E2028" t="str">
            <v>Robusta</v>
          </cell>
          <cell r="F2028" t="str">
            <v>D</v>
          </cell>
          <cell r="G2028" t="e">
            <v>#N/A</v>
          </cell>
          <cell r="H2028" t="e">
            <v>#N/A</v>
          </cell>
          <cell r="I2028" t="e">
            <v>#N/A</v>
          </cell>
          <cell r="J2028" t="e">
            <v>#N/A</v>
          </cell>
          <cell r="K2028" t="e">
            <v>#N/A</v>
          </cell>
          <cell r="L2028" t="e">
            <v>#N/A</v>
          </cell>
          <cell r="M2028" t="e">
            <v>#N/A</v>
          </cell>
          <cell r="N2028" t="e">
            <v>#N/A</v>
          </cell>
          <cell r="O2028" t="e">
            <v>#N/A</v>
          </cell>
          <cell r="P2028" t="e">
            <v>#N/A</v>
          </cell>
          <cell r="Q2028">
            <v>30.5</v>
          </cell>
          <cell r="R2028">
            <v>2.9917999999999997E-8</v>
          </cell>
          <cell r="S2028">
            <v>9.8091803278688509E-10</v>
          </cell>
        </row>
        <row r="2029">
          <cell r="D2029" t="str">
            <v>1987Angola</v>
          </cell>
          <cell r="E2029" t="str">
            <v>Robusta</v>
          </cell>
          <cell r="F2029" t="str">
            <v>D</v>
          </cell>
          <cell r="G2029" t="e">
            <v>#N/A</v>
          </cell>
          <cell r="H2029" t="e">
            <v>#N/A</v>
          </cell>
          <cell r="I2029" t="e">
            <v>#N/A</v>
          </cell>
          <cell r="J2029" t="e">
            <v>#N/A</v>
          </cell>
          <cell r="K2029" t="e">
            <v>#N/A</v>
          </cell>
          <cell r="L2029" t="e">
            <v>#N/A</v>
          </cell>
          <cell r="M2029" t="e">
            <v>#N/A</v>
          </cell>
          <cell r="N2029" t="e">
            <v>#N/A</v>
          </cell>
          <cell r="O2029" t="e">
            <v>#N/A</v>
          </cell>
          <cell r="P2029" t="e">
            <v>#N/A</v>
          </cell>
          <cell r="Q2029">
            <v>30.5</v>
          </cell>
          <cell r="R2029">
            <v>2.9917999999999997E-8</v>
          </cell>
          <cell r="S2029">
            <v>9.8091803278688509E-10</v>
          </cell>
        </row>
        <row r="2030">
          <cell r="D2030" t="str">
            <v>1988Angola</v>
          </cell>
          <cell r="E2030" t="str">
            <v>Robusta</v>
          </cell>
          <cell r="F2030" t="str">
            <v>D</v>
          </cell>
          <cell r="G2030" t="e">
            <v>#N/A</v>
          </cell>
          <cell r="H2030" t="e">
            <v>#N/A</v>
          </cell>
          <cell r="I2030" t="e">
            <v>#N/A</v>
          </cell>
          <cell r="J2030" t="e">
            <v>#N/A</v>
          </cell>
          <cell r="K2030" t="e">
            <v>#N/A</v>
          </cell>
          <cell r="L2030" t="e">
            <v>#N/A</v>
          </cell>
          <cell r="M2030" t="e">
            <v>#N/A</v>
          </cell>
          <cell r="N2030" t="e">
            <v>#N/A</v>
          </cell>
          <cell r="O2030" t="e">
            <v>#N/A</v>
          </cell>
          <cell r="P2030" t="e">
            <v>#N/A</v>
          </cell>
          <cell r="Q2030">
            <v>30.5</v>
          </cell>
          <cell r="R2030">
            <v>2.9917999999999997E-8</v>
          </cell>
          <cell r="S2030">
            <v>9.8091803278688509E-10</v>
          </cell>
        </row>
        <row r="2031">
          <cell r="D2031" t="str">
            <v>1991Angola</v>
          </cell>
          <cell r="E2031" t="str">
            <v>Robusta</v>
          </cell>
          <cell r="F2031" t="str">
            <v>D</v>
          </cell>
          <cell r="G2031" t="e">
            <v>#N/A</v>
          </cell>
          <cell r="H2031" t="e">
            <v>#N/A</v>
          </cell>
          <cell r="I2031" t="e">
            <v>#N/A</v>
          </cell>
          <cell r="J2031" t="e">
            <v>#N/A</v>
          </cell>
          <cell r="K2031" t="e">
            <v>#N/A</v>
          </cell>
          <cell r="L2031" t="e">
            <v>#N/A</v>
          </cell>
          <cell r="M2031" t="e">
            <v>#N/A</v>
          </cell>
          <cell r="N2031" t="e">
            <v>#N/A</v>
          </cell>
          <cell r="O2031" t="e">
            <v>#N/A</v>
          </cell>
          <cell r="P2031" t="e">
            <v>#N/A</v>
          </cell>
          <cell r="Q2031">
            <v>63.083333333333336</v>
          </cell>
          <cell r="R2031">
            <v>5.5098333333333298E-8</v>
          </cell>
          <cell r="S2031">
            <v>8.7342140026420014E-10</v>
          </cell>
        </row>
        <row r="2032">
          <cell r="D2032" t="str">
            <v>1989Angola</v>
          </cell>
          <cell r="E2032" t="str">
            <v>Robusta</v>
          </cell>
          <cell r="F2032" t="str">
            <v>D</v>
          </cell>
          <cell r="G2032" t="e">
            <v>#N/A</v>
          </cell>
          <cell r="H2032" t="e">
            <v>#N/A</v>
          </cell>
          <cell r="I2032" t="e">
            <v>#N/A</v>
          </cell>
          <cell r="J2032" t="e">
            <v>#N/A</v>
          </cell>
          <cell r="K2032" t="e">
            <v>#N/A</v>
          </cell>
          <cell r="L2032" t="e">
            <v>#N/A</v>
          </cell>
          <cell r="M2032" t="e">
            <v>#N/A</v>
          </cell>
          <cell r="N2032" t="e">
            <v>#N/A</v>
          </cell>
          <cell r="O2032" t="e">
            <v>#N/A</v>
          </cell>
          <cell r="P2032" t="e">
            <v>#N/A</v>
          </cell>
          <cell r="Q2032">
            <v>35.307499999999997</v>
          </cell>
          <cell r="R2032">
            <v>2.9917999999999997E-8</v>
          </cell>
          <cell r="S2032">
            <v>8.4735537775260213E-10</v>
          </cell>
        </row>
        <row r="2033">
          <cell r="D2033" t="str">
            <v>1990Angola</v>
          </cell>
          <cell r="E2033" t="str">
            <v>Robusta</v>
          </cell>
          <cell r="F2033" t="str">
            <v>D</v>
          </cell>
          <cell r="G2033" t="e">
            <v>#N/A</v>
          </cell>
          <cell r="H2033" t="e">
            <v>#N/A</v>
          </cell>
          <cell r="I2033" t="e">
            <v>#N/A</v>
          </cell>
          <cell r="J2033" t="e">
            <v>#N/A</v>
          </cell>
          <cell r="K2033" t="e">
            <v>#N/A</v>
          </cell>
          <cell r="L2033" t="e">
            <v>#N/A</v>
          </cell>
          <cell r="M2033" t="e">
            <v>#N/A</v>
          </cell>
          <cell r="N2033" t="e">
            <v>#N/A</v>
          </cell>
          <cell r="O2033" t="e">
            <v>#N/A</v>
          </cell>
          <cell r="P2033" t="e">
            <v>#N/A</v>
          </cell>
          <cell r="Q2033">
            <v>55</v>
          </cell>
          <cell r="R2033">
            <v>2.9917999999999997E-8</v>
          </cell>
          <cell r="S2033">
            <v>5.4396363636363631E-10</v>
          </cell>
        </row>
        <row r="2034">
          <cell r="D2034" t="str">
            <v>1987Brazil</v>
          </cell>
          <cell r="E2034" t="str">
            <v>Robusta</v>
          </cell>
          <cell r="F2034" t="str">
            <v>G</v>
          </cell>
          <cell r="G2034" t="e">
            <v>#N/A</v>
          </cell>
          <cell r="H2034" t="e">
            <v>#N/A</v>
          </cell>
          <cell r="I2034" t="e">
            <v>#N/A</v>
          </cell>
          <cell r="J2034" t="e">
            <v>#N/A</v>
          </cell>
          <cell r="K2034" t="e">
            <v>#N/A</v>
          </cell>
          <cell r="L2034" t="e">
            <v>#N/A</v>
          </cell>
          <cell r="M2034" t="e">
            <v>#N/A</v>
          </cell>
          <cell r="N2034" t="e">
            <v>#N/A</v>
          </cell>
          <cell r="O2034" t="e">
            <v>#N/A</v>
          </cell>
          <cell r="P2034" t="e">
            <v>#N/A</v>
          </cell>
          <cell r="Q2034">
            <v>33.679166666666667</v>
          </cell>
          <cell r="R2034">
            <v>1.6976307824584001E-8</v>
          </cell>
          <cell r="S2034">
            <v>5.0405961621924536E-10</v>
          </cell>
        </row>
        <row r="2035">
          <cell r="D2035" t="str">
            <v>1987Brazil</v>
          </cell>
          <cell r="E2035" t="str">
            <v>Arabica</v>
          </cell>
          <cell r="F2035" t="str">
            <v>G</v>
          </cell>
          <cell r="G2035" t="e">
            <v>#N/A</v>
          </cell>
          <cell r="H2035" t="e">
            <v>#N/A</v>
          </cell>
          <cell r="I2035" t="e">
            <v>#N/A</v>
          </cell>
          <cell r="J2035" t="e">
            <v>#N/A</v>
          </cell>
          <cell r="K2035" t="e">
            <v>#N/A</v>
          </cell>
          <cell r="L2035" t="e">
            <v>#N/A</v>
          </cell>
          <cell r="M2035" t="e">
            <v>#N/A</v>
          </cell>
          <cell r="N2035" t="e">
            <v>#N/A</v>
          </cell>
          <cell r="O2035" t="e">
            <v>#N/A</v>
          </cell>
          <cell r="P2035" t="e">
            <v>#N/A</v>
          </cell>
          <cell r="Q2035">
            <v>35.75833333333334</v>
          </cell>
          <cell r="R2035">
            <v>1.6976307824584001E-8</v>
          </cell>
          <cell r="S2035">
            <v>4.7475109274063852E-10</v>
          </cell>
        </row>
        <row r="2036">
          <cell r="D2036" t="str">
            <v>1988Brazil</v>
          </cell>
          <cell r="E2036" t="str">
            <v>Robusta</v>
          </cell>
          <cell r="F2036" t="str">
            <v>G</v>
          </cell>
          <cell r="G2036" t="e">
            <v>#N/A</v>
          </cell>
          <cell r="H2036" t="e">
            <v>#N/A</v>
          </cell>
          <cell r="I2036" t="e">
            <v>#N/A</v>
          </cell>
          <cell r="J2036" t="e">
            <v>#N/A</v>
          </cell>
          <cell r="K2036" t="e">
            <v>#N/A</v>
          </cell>
          <cell r="L2036" t="e">
            <v>#N/A</v>
          </cell>
          <cell r="M2036" t="e">
            <v>#N/A</v>
          </cell>
          <cell r="N2036" t="e">
            <v>#N/A</v>
          </cell>
          <cell r="O2036" t="e">
            <v>#N/A</v>
          </cell>
          <cell r="P2036" t="e">
            <v>#N/A</v>
          </cell>
          <cell r="Q2036">
            <v>245.36666666666667</v>
          </cell>
          <cell r="R2036">
            <v>1.1354767374037E-7</v>
          </cell>
          <cell r="S2036">
            <v>4.6276731588250238E-10</v>
          </cell>
        </row>
        <row r="2037">
          <cell r="D2037" t="str">
            <v>1988Brazil</v>
          </cell>
          <cell r="E2037" t="str">
            <v>Arabica</v>
          </cell>
          <cell r="F2037" t="str">
            <v>G</v>
          </cell>
          <cell r="G2037" t="e">
            <v>#N/A</v>
          </cell>
          <cell r="H2037" t="e">
            <v>#N/A</v>
          </cell>
          <cell r="I2037" t="e">
            <v>#N/A</v>
          </cell>
          <cell r="J2037" t="e">
            <v>#N/A</v>
          </cell>
          <cell r="K2037" t="e">
            <v>#N/A</v>
          </cell>
          <cell r="L2037" t="e">
            <v>#N/A</v>
          </cell>
          <cell r="M2037" t="e">
            <v>#N/A</v>
          </cell>
          <cell r="N2037" t="e">
            <v>#N/A</v>
          </cell>
          <cell r="O2037" t="e">
            <v>#N/A</v>
          </cell>
          <cell r="P2037" t="e">
            <v>#N/A</v>
          </cell>
          <cell r="Q2037">
            <v>306.01666666666665</v>
          </cell>
          <cell r="R2037">
            <v>1.1354767374037E-7</v>
          </cell>
          <cell r="S2037">
            <v>3.7105061948816514E-10</v>
          </cell>
        </row>
        <row r="2038">
          <cell r="D2038" t="str">
            <v>1975Nicaragua</v>
          </cell>
          <cell r="E2038" t="str">
            <v>Arabica</v>
          </cell>
          <cell r="F2038" t="str">
            <v>G</v>
          </cell>
          <cell r="G2038" t="e">
            <v>#N/A</v>
          </cell>
          <cell r="H2038" t="e">
            <v>#N/A</v>
          </cell>
          <cell r="I2038" t="e">
            <v>#N/A</v>
          </cell>
          <cell r="J2038" t="e">
            <v>#N/A</v>
          </cell>
          <cell r="K2038" t="e">
            <v>#N/A</v>
          </cell>
          <cell r="L2038" t="e">
            <v>#N/A</v>
          </cell>
          <cell r="M2038" t="e">
            <v>#N/A</v>
          </cell>
          <cell r="N2038" t="e">
            <v>#N/A</v>
          </cell>
          <cell r="O2038" t="e">
            <v>#N/A</v>
          </cell>
          <cell r="P2038" t="e">
            <v>#N/A</v>
          </cell>
          <cell r="Q2038">
            <v>7.28</v>
          </cell>
          <cell r="R2038">
            <v>2.0606441896551702E-9</v>
          </cell>
          <cell r="S2038">
            <v>2.8305552055702885E-10</v>
          </cell>
        </row>
        <row r="2039">
          <cell r="D2039" t="str">
            <v>1973Nicaragua</v>
          </cell>
          <cell r="E2039" t="str">
            <v>Arabica</v>
          </cell>
          <cell r="F2039" t="str">
            <v>G</v>
          </cell>
          <cell r="G2039" t="e">
            <v>#N/A</v>
          </cell>
          <cell r="H2039" t="e">
            <v>#N/A</v>
          </cell>
          <cell r="I2039" t="e">
            <v>#N/A</v>
          </cell>
          <cell r="J2039" t="e">
            <v>#N/A</v>
          </cell>
          <cell r="K2039" t="e">
            <v>#N/A</v>
          </cell>
          <cell r="L2039" t="e">
            <v>#N/A</v>
          </cell>
          <cell r="M2039" t="e">
            <v>#N/A</v>
          </cell>
          <cell r="N2039" t="e">
            <v>#N/A</v>
          </cell>
          <cell r="O2039" t="e">
            <v>#N/A</v>
          </cell>
          <cell r="P2039" t="e">
            <v>#N/A</v>
          </cell>
          <cell r="Q2039">
            <v>8.129999999999999</v>
          </cell>
          <cell r="R2039">
            <v>2.0606197500000002E-9</v>
          </cell>
          <cell r="S2039">
            <v>2.5345876383763841E-10</v>
          </cell>
        </row>
        <row r="2040">
          <cell r="D2040" t="str">
            <v>1986Nicaragua</v>
          </cell>
          <cell r="E2040" t="str">
            <v>Arabica</v>
          </cell>
          <cell r="F2040" t="str">
            <v>G</v>
          </cell>
          <cell r="G2040" t="e">
            <v>#N/A</v>
          </cell>
          <cell r="H2040" t="e">
            <v>#N/A</v>
          </cell>
          <cell r="I2040" t="e">
            <v>#N/A</v>
          </cell>
          <cell r="J2040" t="e">
            <v>#N/A</v>
          </cell>
          <cell r="K2040" t="e">
            <v>#N/A</v>
          </cell>
          <cell r="L2040" t="e">
            <v>#N/A</v>
          </cell>
          <cell r="M2040" t="e">
            <v>#N/A</v>
          </cell>
          <cell r="N2040" t="e">
            <v>#N/A</v>
          </cell>
          <cell r="O2040" t="e">
            <v>#N/A</v>
          </cell>
          <cell r="P2040" t="e">
            <v>#N/A</v>
          </cell>
          <cell r="Q2040">
            <v>84.217499999999987</v>
          </cell>
          <cell r="R2040">
            <v>1.9502844827586202E-8</v>
          </cell>
          <cell r="S2040">
            <v>2.3157710484859091E-10</v>
          </cell>
        </row>
        <row r="2041">
          <cell r="D2041" t="str">
            <v>1974Nicaragua</v>
          </cell>
          <cell r="E2041" t="str">
            <v>Arabica</v>
          </cell>
          <cell r="F2041" t="str">
            <v>G</v>
          </cell>
          <cell r="G2041" t="e">
            <v>#N/A</v>
          </cell>
          <cell r="H2041" t="e">
            <v>#N/A</v>
          </cell>
          <cell r="I2041" t="e">
            <v>#N/A</v>
          </cell>
          <cell r="J2041" t="e">
            <v>#N/A</v>
          </cell>
          <cell r="K2041" t="e">
            <v>#N/A</v>
          </cell>
          <cell r="L2041" t="e">
            <v>#N/A</v>
          </cell>
          <cell r="M2041" t="e">
            <v>#N/A</v>
          </cell>
          <cell r="N2041" t="e">
            <v>#N/A</v>
          </cell>
          <cell r="O2041" t="e">
            <v>#N/A</v>
          </cell>
          <cell r="P2041" t="e">
            <v>#N/A</v>
          </cell>
          <cell r="Q2041">
            <v>9.4600000000000026</v>
          </cell>
          <cell r="R2041">
            <v>2.0606441896551702E-9</v>
          </cell>
          <cell r="S2041">
            <v>2.1782708135889743E-10</v>
          </cell>
        </row>
        <row r="2042">
          <cell r="D2042" t="str">
            <v>1987Nicaragua</v>
          </cell>
          <cell r="E2042" t="str">
            <v>Arabica</v>
          </cell>
          <cell r="F2042" t="str">
            <v>G</v>
          </cell>
          <cell r="G2042" t="e">
            <v>#N/A</v>
          </cell>
          <cell r="H2042" t="e">
            <v>#N/A</v>
          </cell>
          <cell r="I2042" t="e">
            <v>#N/A</v>
          </cell>
          <cell r="J2042" t="e">
            <v>#N/A</v>
          </cell>
          <cell r="K2042" t="e">
            <v>#N/A</v>
          </cell>
          <cell r="L2042" t="e">
            <v>#N/A</v>
          </cell>
          <cell r="M2042" t="e">
            <v>#N/A</v>
          </cell>
          <cell r="N2042" t="e">
            <v>#N/A</v>
          </cell>
          <cell r="O2042" t="e">
            <v>#N/A</v>
          </cell>
          <cell r="P2042" t="e">
            <v>#N/A</v>
          </cell>
          <cell r="Q2042">
            <v>126.95999999999998</v>
          </cell>
          <cell r="R2042">
            <v>2.05293103448276E-8</v>
          </cell>
          <cell r="S2042">
            <v>1.6169904178345624E-10</v>
          </cell>
        </row>
        <row r="2043">
          <cell r="D2043" t="str">
            <v>1985Nicaragua</v>
          </cell>
          <cell r="E2043" t="str">
            <v>Arabica</v>
          </cell>
          <cell r="F2043" t="str">
            <v>G</v>
          </cell>
          <cell r="G2043" t="e">
            <v>#N/A</v>
          </cell>
          <cell r="H2043" t="e">
            <v>#N/A</v>
          </cell>
          <cell r="I2043" t="e">
            <v>#N/A</v>
          </cell>
          <cell r="J2043" t="e">
            <v>#N/A</v>
          </cell>
          <cell r="K2043" t="e">
            <v>#N/A</v>
          </cell>
          <cell r="L2043" t="e">
            <v>#N/A</v>
          </cell>
          <cell r="M2043" t="e">
            <v>#N/A</v>
          </cell>
          <cell r="N2043" t="e">
            <v>#N/A</v>
          </cell>
          <cell r="O2043" t="e">
            <v>#N/A</v>
          </cell>
          <cell r="P2043" t="e">
            <v>#N/A</v>
          </cell>
          <cell r="Q2043">
            <v>58.63</v>
          </cell>
          <cell r="R2043">
            <v>7.7730323275862004E-9</v>
          </cell>
          <cell r="S2043">
            <v>1.3257773030165785E-10</v>
          </cell>
        </row>
        <row r="2044">
          <cell r="D2044" t="str">
            <v>1981Nicaragua</v>
          </cell>
          <cell r="E2044" t="str">
            <v>Arabica</v>
          </cell>
          <cell r="F2044" t="str">
            <v>G</v>
          </cell>
          <cell r="G2044" t="e">
            <v>#N/A</v>
          </cell>
          <cell r="H2044" t="e">
            <v>#N/A</v>
          </cell>
          <cell r="I2044" t="e">
            <v>#N/A</v>
          </cell>
          <cell r="J2044" t="e">
            <v>#N/A</v>
          </cell>
          <cell r="K2044" t="e">
            <v>#N/A</v>
          </cell>
          <cell r="L2044" t="e">
            <v>#N/A</v>
          </cell>
          <cell r="M2044" t="e">
            <v>#N/A</v>
          </cell>
          <cell r="N2044" t="e">
            <v>#N/A</v>
          </cell>
          <cell r="O2044" t="e">
            <v>#N/A</v>
          </cell>
          <cell r="P2044" t="e">
            <v>#N/A</v>
          </cell>
          <cell r="Q2044">
            <v>22.27</v>
          </cell>
          <cell r="R2044">
            <v>2.9474224137930999E-9</v>
          </cell>
          <cell r="S2044">
            <v>1.3234945728752132E-10</v>
          </cell>
        </row>
        <row r="2045">
          <cell r="D2045" t="str">
            <v>1982Nicaragua</v>
          </cell>
          <cell r="E2045" t="str">
            <v>Arabica</v>
          </cell>
          <cell r="F2045" t="str">
            <v>G</v>
          </cell>
          <cell r="G2045" t="e">
            <v>#N/A</v>
          </cell>
          <cell r="H2045" t="e">
            <v>#N/A</v>
          </cell>
          <cell r="I2045" t="e">
            <v>#N/A</v>
          </cell>
          <cell r="J2045" t="e">
            <v>#N/A</v>
          </cell>
          <cell r="K2045" t="e">
            <v>#N/A</v>
          </cell>
          <cell r="L2045" t="e">
            <v>#N/A</v>
          </cell>
          <cell r="M2045" t="e">
            <v>#N/A</v>
          </cell>
          <cell r="N2045" t="e">
            <v>#N/A</v>
          </cell>
          <cell r="O2045" t="e">
            <v>#N/A</v>
          </cell>
          <cell r="P2045" t="e">
            <v>#N/A</v>
          </cell>
          <cell r="Q2045">
            <v>23.281666666666666</v>
          </cell>
          <cell r="R2045">
            <v>2.9474224137930999E-9</v>
          </cell>
          <cell r="S2045">
            <v>1.2659842854004296E-10</v>
          </cell>
        </row>
        <row r="2046">
          <cell r="D2046" t="str">
            <v>1976Nicaragua</v>
          </cell>
          <cell r="E2046" t="str">
            <v>Arabica</v>
          </cell>
          <cell r="F2046" t="str">
            <v>G</v>
          </cell>
          <cell r="G2046" t="e">
            <v>#N/A</v>
          </cell>
          <cell r="H2046" t="e">
            <v>#N/A</v>
          </cell>
          <cell r="I2046" t="e">
            <v>#N/A</v>
          </cell>
          <cell r="J2046" t="e">
            <v>#N/A</v>
          </cell>
          <cell r="K2046" t="e">
            <v>#N/A</v>
          </cell>
          <cell r="L2046" t="e">
            <v>#N/A</v>
          </cell>
          <cell r="M2046" t="e">
            <v>#N/A</v>
          </cell>
          <cell r="N2046" t="e">
            <v>#N/A</v>
          </cell>
          <cell r="O2046" t="e">
            <v>#N/A</v>
          </cell>
          <cell r="P2046" t="e">
            <v>#N/A</v>
          </cell>
          <cell r="Q2046">
            <v>17.602499999999996</v>
          </cell>
          <cell r="R2046">
            <v>2.0606441896551702E-9</v>
          </cell>
          <cell r="S2046">
            <v>1.170654276185298E-10</v>
          </cell>
        </row>
        <row r="2047">
          <cell r="D2047" t="str">
            <v>1979Nicaragua</v>
          </cell>
          <cell r="E2047" t="str">
            <v>Arabica</v>
          </cell>
          <cell r="F2047" t="str">
            <v>G</v>
          </cell>
          <cell r="G2047" t="e">
            <v>#N/A</v>
          </cell>
          <cell r="H2047" t="e">
            <v>#N/A</v>
          </cell>
          <cell r="I2047" t="e">
            <v>#N/A</v>
          </cell>
          <cell r="J2047" t="e">
            <v>#N/A</v>
          </cell>
          <cell r="K2047" t="e">
            <v>#N/A</v>
          </cell>
          <cell r="L2047" t="e">
            <v>#N/A</v>
          </cell>
          <cell r="M2047" t="e">
            <v>#N/A</v>
          </cell>
          <cell r="N2047" t="e">
            <v>#N/A</v>
          </cell>
          <cell r="O2047" t="e">
            <v>#N/A</v>
          </cell>
          <cell r="P2047" t="e">
            <v>#N/A</v>
          </cell>
          <cell r="Q2047">
            <v>23.915833333333335</v>
          </cell>
          <cell r="R2047">
            <v>2.7882567155172402E-9</v>
          </cell>
          <cell r="S2047">
            <v>1.1658622455906783E-10</v>
          </cell>
        </row>
        <row r="2048">
          <cell r="D2048" t="str">
            <v>1980Nicaragua</v>
          </cell>
          <cell r="E2048" t="str">
            <v>Arabica</v>
          </cell>
          <cell r="F2048" t="str">
            <v>G</v>
          </cell>
          <cell r="G2048" t="e">
            <v>#N/A</v>
          </cell>
          <cell r="H2048" t="e">
            <v>#N/A</v>
          </cell>
          <cell r="I2048" t="e">
            <v>#N/A</v>
          </cell>
          <cell r="J2048" t="e">
            <v>#N/A</v>
          </cell>
          <cell r="K2048" t="e">
            <v>#N/A</v>
          </cell>
          <cell r="L2048" t="e">
            <v>#N/A</v>
          </cell>
          <cell r="M2048" t="e">
            <v>#N/A</v>
          </cell>
          <cell r="N2048" t="e">
            <v>#N/A</v>
          </cell>
          <cell r="O2048" t="e">
            <v>#N/A</v>
          </cell>
          <cell r="P2048" t="e">
            <v>#N/A</v>
          </cell>
          <cell r="Q2048">
            <v>26.192499999999999</v>
          </cell>
          <cell r="R2048">
            <v>2.9474224137930999E-9</v>
          </cell>
          <cell r="S2048">
            <v>1.1252925126632052E-10</v>
          </cell>
        </row>
        <row r="2049">
          <cell r="D2049" t="str">
            <v>1983Nicaragua</v>
          </cell>
          <cell r="E2049" t="str">
            <v>Arabica</v>
          </cell>
          <cell r="F2049" t="str">
            <v>G</v>
          </cell>
          <cell r="G2049" t="e">
            <v>#N/A</v>
          </cell>
          <cell r="H2049" t="e">
            <v>#N/A</v>
          </cell>
          <cell r="I2049" t="e">
            <v>#N/A</v>
          </cell>
          <cell r="J2049" t="e">
            <v>#N/A</v>
          </cell>
          <cell r="K2049" t="e">
            <v>#N/A</v>
          </cell>
          <cell r="L2049" t="e">
            <v>#N/A</v>
          </cell>
          <cell r="M2049" t="e">
            <v>#N/A</v>
          </cell>
          <cell r="N2049" t="e">
            <v>#N/A</v>
          </cell>
          <cell r="O2049" t="e">
            <v>#N/A</v>
          </cell>
          <cell r="P2049" t="e">
            <v>#N/A</v>
          </cell>
          <cell r="Q2049">
            <v>28.000833333333333</v>
          </cell>
          <cell r="R2049">
            <v>2.9476668103448198E-9</v>
          </cell>
          <cell r="S2049">
            <v>1.0527068159917217E-10</v>
          </cell>
        </row>
        <row r="2050">
          <cell r="D2050" t="str">
            <v>1978Nicaragua</v>
          </cell>
          <cell r="E2050" t="str">
            <v>Arabica</v>
          </cell>
          <cell r="F2050" t="str">
            <v>G</v>
          </cell>
          <cell r="G2050" t="e">
            <v>#N/A</v>
          </cell>
          <cell r="H2050" t="e">
            <v>#N/A</v>
          </cell>
          <cell r="I2050" t="e">
            <v>#N/A</v>
          </cell>
          <cell r="J2050" t="e">
            <v>#N/A</v>
          </cell>
          <cell r="K2050" t="e">
            <v>#N/A</v>
          </cell>
          <cell r="L2050" t="e">
            <v>#N/A</v>
          </cell>
          <cell r="M2050" t="e">
            <v>#N/A</v>
          </cell>
          <cell r="N2050" t="e">
            <v>#N/A</v>
          </cell>
          <cell r="O2050" t="e">
            <v>#N/A</v>
          </cell>
          <cell r="P2050" t="e">
            <v>#N/A</v>
          </cell>
          <cell r="Q2050">
            <v>21.311666666666664</v>
          </cell>
          <cell r="R2050">
            <v>2.0606441896551702E-9</v>
          </cell>
          <cell r="S2050">
            <v>9.6690898083452125E-11</v>
          </cell>
        </row>
        <row r="2051">
          <cell r="D2051" t="str">
            <v>1984Nicaragua</v>
          </cell>
          <cell r="E2051" t="str">
            <v>Arabica</v>
          </cell>
          <cell r="F2051" t="str">
            <v>G</v>
          </cell>
          <cell r="G2051" t="e">
            <v>#N/A</v>
          </cell>
          <cell r="H2051" t="e">
            <v>#N/A</v>
          </cell>
          <cell r="I2051" t="e">
            <v>#N/A</v>
          </cell>
          <cell r="J2051" t="e">
            <v>#N/A</v>
          </cell>
          <cell r="K2051" t="e">
            <v>#N/A</v>
          </cell>
          <cell r="L2051" t="e">
            <v>#N/A</v>
          </cell>
          <cell r="M2051" t="e">
            <v>#N/A</v>
          </cell>
          <cell r="N2051" t="e">
            <v>#N/A</v>
          </cell>
          <cell r="O2051" t="e">
            <v>#N/A</v>
          </cell>
          <cell r="P2051" t="e">
            <v>#N/A</v>
          </cell>
          <cell r="Q2051">
            <v>39.217500000000008</v>
          </cell>
          <cell r="R2051">
            <v>2.9476668103448198E-9</v>
          </cell>
          <cell r="S2051">
            <v>7.5162027420024714E-11</v>
          </cell>
        </row>
        <row r="2052">
          <cell r="D2052" t="str">
            <v>1977Nicaragua</v>
          </cell>
          <cell r="E2052" t="str">
            <v>Arabica</v>
          </cell>
          <cell r="F2052" t="str">
            <v>G</v>
          </cell>
          <cell r="G2052" t="e">
            <v>#N/A</v>
          </cell>
          <cell r="H2052" t="e">
            <v>#N/A</v>
          </cell>
          <cell r="I2052" t="e">
            <v>#N/A</v>
          </cell>
          <cell r="J2052" t="e">
            <v>#N/A</v>
          </cell>
          <cell r="K2052" t="e">
            <v>#N/A</v>
          </cell>
          <cell r="L2052" t="e">
            <v>#N/A</v>
          </cell>
          <cell r="M2052" t="e">
            <v>#N/A</v>
          </cell>
          <cell r="N2052" t="e">
            <v>#N/A</v>
          </cell>
          <cell r="O2052" t="e">
            <v>#N/A</v>
          </cell>
          <cell r="P2052" t="e">
            <v>#N/A</v>
          </cell>
          <cell r="Q2052">
            <v>29.12</v>
          </cell>
          <cell r="R2052">
            <v>2.0606441896551702E-9</v>
          </cell>
          <cell r="S2052">
            <v>7.0763880139257214E-11</v>
          </cell>
        </row>
        <row r="2053">
          <cell r="D2053" t="str">
            <v>1968Brazil</v>
          </cell>
          <cell r="E2053" t="str">
            <v>Arabica</v>
          </cell>
          <cell r="F2053" t="str">
            <v>G</v>
          </cell>
          <cell r="G2053" t="e">
            <v>#N/A</v>
          </cell>
          <cell r="H2053" t="e">
            <v>#N/A</v>
          </cell>
          <cell r="I2053" t="e">
            <v>#N/A</v>
          </cell>
          <cell r="J2053" t="e">
            <v>#N/A</v>
          </cell>
          <cell r="K2053" t="e">
            <v>#N/A</v>
          </cell>
          <cell r="L2053" t="e">
            <v>#N/A</v>
          </cell>
          <cell r="M2053" t="e">
            <v>#N/A</v>
          </cell>
          <cell r="N2053" t="e">
            <v>#N/A</v>
          </cell>
          <cell r="O2053" t="e">
            <v>#N/A</v>
          </cell>
          <cell r="P2053" t="e">
            <v>#N/A</v>
          </cell>
          <cell r="Q2053">
            <v>1.0266666666666666</v>
          </cell>
          <cell r="R2053">
            <v>1.4695952527679299E-12</v>
          </cell>
          <cell r="S2053">
            <v>1.4314239475012306E-12</v>
          </cell>
        </row>
        <row r="2054">
          <cell r="D2054" t="str">
            <v>1969Brazil</v>
          </cell>
          <cell r="E2054" t="str">
            <v>Arabica</v>
          </cell>
          <cell r="F2054" t="str">
            <v>G</v>
          </cell>
          <cell r="G2054" t="e">
            <v>#N/A</v>
          </cell>
          <cell r="H2054" t="e">
            <v>#N/A</v>
          </cell>
          <cell r="I2054" t="e">
            <v>#N/A</v>
          </cell>
          <cell r="J2054" t="e">
            <v>#N/A</v>
          </cell>
          <cell r="K2054" t="e">
            <v>#N/A</v>
          </cell>
          <cell r="L2054" t="e">
            <v>#N/A</v>
          </cell>
          <cell r="M2054" t="e">
            <v>#N/A</v>
          </cell>
          <cell r="N2054" t="e">
            <v>#N/A</v>
          </cell>
          <cell r="O2054" t="e">
            <v>#N/A</v>
          </cell>
          <cell r="P2054" t="e">
            <v>#N/A</v>
          </cell>
          <cell r="Q2054">
            <v>1.7233333333333334</v>
          </cell>
          <cell r="R2054">
            <v>1.7633628396387501E-12</v>
          </cell>
          <cell r="S2054">
            <v>1.0232279533687137E-12</v>
          </cell>
        </row>
        <row r="2055">
          <cell r="D2055" t="str">
            <v>1971Brazil</v>
          </cell>
          <cell r="E2055" t="str">
            <v>Arabica</v>
          </cell>
          <cell r="F2055" t="str">
            <v>G</v>
          </cell>
          <cell r="G2055" t="e">
            <v>#N/A</v>
          </cell>
          <cell r="H2055" t="e">
            <v>#N/A</v>
          </cell>
          <cell r="I2055" t="e">
            <v>#N/A</v>
          </cell>
          <cell r="J2055" t="e">
            <v>#N/A</v>
          </cell>
          <cell r="K2055" t="e">
            <v>#N/A</v>
          </cell>
          <cell r="L2055" t="e">
            <v>#N/A</v>
          </cell>
          <cell r="M2055" t="e">
            <v>#N/A</v>
          </cell>
          <cell r="N2055" t="e">
            <v>#N/A</v>
          </cell>
          <cell r="O2055" t="e">
            <v>#N/A</v>
          </cell>
          <cell r="P2055" t="e">
            <v>#N/A</v>
          </cell>
          <cell r="Q2055">
            <v>2.6658333333333335</v>
          </cell>
          <cell r="R2055">
            <v>2.2882208631248701E-12</v>
          </cell>
          <cell r="S2055">
            <v>8.583510583775692E-13</v>
          </cell>
        </row>
        <row r="2056">
          <cell r="D2056" t="str">
            <v>1972Brazil</v>
          </cell>
          <cell r="E2056" t="str">
            <v>Arabica</v>
          </cell>
          <cell r="F2056" t="str">
            <v>G</v>
          </cell>
          <cell r="G2056" t="e">
            <v>#N/A</v>
          </cell>
          <cell r="H2056" t="e">
            <v>#N/A</v>
          </cell>
          <cell r="I2056" t="e">
            <v>#N/A</v>
          </cell>
          <cell r="J2056" t="e">
            <v>#N/A</v>
          </cell>
          <cell r="K2056" t="e">
            <v>#N/A</v>
          </cell>
          <cell r="L2056" t="e">
            <v>#N/A</v>
          </cell>
          <cell r="M2056" t="e">
            <v>#N/A</v>
          </cell>
          <cell r="N2056" t="e">
            <v>#N/A</v>
          </cell>
          <cell r="O2056" t="e">
            <v>#N/A</v>
          </cell>
          <cell r="P2056" t="e">
            <v>#N/A</v>
          </cell>
          <cell r="Q2056">
            <v>3.4200000000000004</v>
          </cell>
          <cell r="R2056">
            <v>2.56796001993275E-12</v>
          </cell>
          <cell r="S2056">
            <v>7.5086550290431276E-13</v>
          </cell>
        </row>
        <row r="2057">
          <cell r="D2057" t="str">
            <v>1970Brazil</v>
          </cell>
          <cell r="E2057" t="str">
            <v>Arabica</v>
          </cell>
          <cell r="F2057" t="str">
            <v>G</v>
          </cell>
          <cell r="G2057" t="e">
            <v>#N/A</v>
          </cell>
          <cell r="H2057" t="e">
            <v>#N/A</v>
          </cell>
          <cell r="I2057" t="e">
            <v>#N/A</v>
          </cell>
          <cell r="J2057" t="e">
            <v>#N/A</v>
          </cell>
          <cell r="K2057" t="e">
            <v>#N/A</v>
          </cell>
          <cell r="L2057" t="e">
            <v>#N/A</v>
          </cell>
          <cell r="M2057" t="e">
            <v>#N/A</v>
          </cell>
          <cell r="N2057" t="e">
            <v>#N/A</v>
          </cell>
          <cell r="O2057" t="e">
            <v>#N/A</v>
          </cell>
          <cell r="P2057" t="e">
            <v>#N/A</v>
          </cell>
          <cell r="Q2057">
            <v>2.6666666666666665</v>
          </cell>
          <cell r="R2057">
            <v>1.9878537834480901E-12</v>
          </cell>
          <cell r="S2057">
            <v>7.4544516879303385E-13</v>
          </cell>
        </row>
        <row r="2058">
          <cell r="D2058" t="str">
            <v>1986Brazil</v>
          </cell>
          <cell r="E2058" t="str">
            <v>Arabica</v>
          </cell>
          <cell r="F2058" t="str">
            <v>G</v>
          </cell>
          <cell r="G2058" t="e">
            <v>#N/A</v>
          </cell>
          <cell r="H2058" t="e">
            <v>#N/A</v>
          </cell>
          <cell r="I2058" t="e">
            <v>#N/A</v>
          </cell>
          <cell r="J2058" t="e">
            <v>#N/A</v>
          </cell>
          <cell r="K2058" t="e">
            <v>#N/A</v>
          </cell>
          <cell r="L2058" t="e">
            <v>#N/A</v>
          </cell>
          <cell r="M2058" t="e">
            <v>#N/A</v>
          </cell>
          <cell r="N2058" t="e">
            <v>#N/A</v>
          </cell>
          <cell r="O2058" t="e">
            <v>#N/A</v>
          </cell>
          <cell r="P2058" t="e">
            <v>#N/A</v>
          </cell>
          <cell r="Q2058">
            <v>8096.1208333333343</v>
          </cell>
          <cell r="R2058">
            <v>5.9096822674925101E-9</v>
          </cell>
          <cell r="S2058">
            <v>7.2993997855876566E-13</v>
          </cell>
        </row>
        <row r="2059">
          <cell r="D2059" t="str">
            <v>1973Brazil</v>
          </cell>
          <cell r="E2059" t="str">
            <v>Arabica</v>
          </cell>
          <cell r="F2059" t="str">
            <v>G</v>
          </cell>
          <cell r="G2059" t="e">
            <v>#N/A</v>
          </cell>
          <cell r="H2059" t="e">
            <v>#N/A</v>
          </cell>
          <cell r="I2059" t="e">
            <v>#N/A</v>
          </cell>
          <cell r="J2059" t="e">
            <v>#N/A</v>
          </cell>
          <cell r="K2059" t="e">
            <v>#N/A</v>
          </cell>
          <cell r="L2059" t="e">
            <v>#N/A</v>
          </cell>
          <cell r="M2059" t="e">
            <v>#N/A</v>
          </cell>
          <cell r="N2059" t="e">
            <v>#N/A</v>
          </cell>
          <cell r="O2059" t="e">
            <v>#N/A</v>
          </cell>
          <cell r="P2059" t="e">
            <v>#N/A</v>
          </cell>
          <cell r="Q2059">
            <v>4.1899999999999995</v>
          </cell>
          <cell r="R2059">
            <v>2.65094052783721E-12</v>
          </cell>
          <cell r="S2059">
            <v>6.3268270354110035E-13</v>
          </cell>
        </row>
        <row r="2060">
          <cell r="D2060" t="str">
            <v>1974Brazil</v>
          </cell>
          <cell r="E2060" t="str">
            <v>Arabica</v>
          </cell>
          <cell r="F2060" t="str">
            <v>G</v>
          </cell>
          <cell r="G2060" t="e">
            <v>#N/A</v>
          </cell>
          <cell r="H2060" t="e">
            <v>#N/A</v>
          </cell>
          <cell r="I2060" t="e">
            <v>#N/A</v>
          </cell>
          <cell r="J2060" t="e">
            <v>#N/A</v>
          </cell>
          <cell r="K2060" t="e">
            <v>#N/A</v>
          </cell>
          <cell r="L2060" t="e">
            <v>#N/A</v>
          </cell>
          <cell r="M2060" t="e">
            <v>#N/A</v>
          </cell>
          <cell r="N2060" t="e">
            <v>#N/A</v>
          </cell>
          <cell r="O2060" t="e">
            <v>#N/A</v>
          </cell>
          <cell r="P2060" t="e">
            <v>#N/A</v>
          </cell>
          <cell r="Q2060">
            <v>5.29</v>
          </cell>
          <cell r="R2060">
            <v>2.9383610615176001E-12</v>
          </cell>
          <cell r="S2060">
            <v>5.5545577722449902E-13</v>
          </cell>
        </row>
        <row r="2061">
          <cell r="D2061" t="str">
            <v>1983Brazil</v>
          </cell>
          <cell r="E2061" t="str">
            <v>Arabica</v>
          </cell>
          <cell r="F2061" t="str">
            <v>G</v>
          </cell>
          <cell r="G2061" t="e">
            <v>#N/A</v>
          </cell>
          <cell r="H2061" t="e">
            <v>#N/A</v>
          </cell>
          <cell r="I2061" t="e">
            <v>#N/A</v>
          </cell>
          <cell r="J2061" t="e">
            <v>#N/A</v>
          </cell>
          <cell r="K2061" t="e">
            <v>#N/A</v>
          </cell>
          <cell r="L2061" t="e">
            <v>#N/A</v>
          </cell>
          <cell r="M2061" t="e">
            <v>#N/A</v>
          </cell>
          <cell r="N2061" t="e">
            <v>#N/A</v>
          </cell>
          <cell r="O2061" t="e">
            <v>#N/A</v>
          </cell>
          <cell r="P2061" t="e">
            <v>#N/A</v>
          </cell>
          <cell r="Q2061">
            <v>519.45999999999992</v>
          </cell>
          <cell r="R2061">
            <v>2.49718172221135E-10</v>
          </cell>
          <cell r="S2061">
            <v>4.8072647022125865E-13</v>
          </cell>
        </row>
        <row r="2062">
          <cell r="D2062" t="str">
            <v>1990Congo, Dem. Rep. of the</v>
          </cell>
          <cell r="E2062" t="str">
            <v>Robusta</v>
          </cell>
          <cell r="F2062" t="str">
            <v>P</v>
          </cell>
          <cell r="G2062" t="e">
            <v>#N/A</v>
          </cell>
          <cell r="H2062" t="e">
            <v>#N/A</v>
          </cell>
          <cell r="I2062" t="e">
            <v>#N/A</v>
          </cell>
          <cell r="J2062" t="e">
            <v>#N/A</v>
          </cell>
          <cell r="K2062" t="e">
            <v>#N/A</v>
          </cell>
          <cell r="L2062" t="e">
            <v>#N/A</v>
          </cell>
          <cell r="M2062" t="e">
            <v>#N/A</v>
          </cell>
          <cell r="N2062" t="e">
            <v>#N/A</v>
          </cell>
          <cell r="O2062" t="e">
            <v>#N/A</v>
          </cell>
          <cell r="P2062" t="e">
            <v>#N/A</v>
          </cell>
          <cell r="Q2062">
            <v>5000</v>
          </cell>
          <cell r="R2062">
            <v>2.3947483333333299E-9</v>
          </cell>
          <cell r="S2062">
            <v>4.7894966666666596E-13</v>
          </cell>
        </row>
        <row r="2063">
          <cell r="D2063" t="str">
            <v>1975Brazil</v>
          </cell>
          <cell r="E2063" t="str">
            <v>Arabica</v>
          </cell>
          <cell r="F2063" t="str">
            <v>G</v>
          </cell>
          <cell r="G2063" t="e">
            <v>#N/A</v>
          </cell>
          <cell r="H2063" t="e">
            <v>#N/A</v>
          </cell>
          <cell r="I2063" t="e">
            <v>#N/A</v>
          </cell>
          <cell r="J2063" t="e">
            <v>#N/A</v>
          </cell>
          <cell r="K2063" t="e">
            <v>#N/A</v>
          </cell>
          <cell r="L2063" t="e">
            <v>#N/A</v>
          </cell>
          <cell r="M2063" t="e">
            <v>#N/A</v>
          </cell>
          <cell r="N2063" t="e">
            <v>#N/A</v>
          </cell>
          <cell r="O2063" t="e">
            <v>#N/A</v>
          </cell>
          <cell r="P2063" t="e">
            <v>#N/A</v>
          </cell>
          <cell r="Q2063">
            <v>8.9241666666666664</v>
          </cell>
          <cell r="R2063">
            <v>3.5168444719384999E-12</v>
          </cell>
          <cell r="S2063">
            <v>3.9408099414755812E-13</v>
          </cell>
        </row>
        <row r="2064">
          <cell r="D2064" t="str">
            <v>1984Brazil</v>
          </cell>
          <cell r="E2064" t="str">
            <v>Arabica</v>
          </cell>
          <cell r="F2064" t="str">
            <v>G</v>
          </cell>
          <cell r="G2064" t="e">
            <v>#N/A</v>
          </cell>
          <cell r="H2064" t="e">
            <v>#N/A</v>
          </cell>
          <cell r="I2064" t="e">
            <v>#N/A</v>
          </cell>
          <cell r="J2064" t="e">
            <v>#N/A</v>
          </cell>
          <cell r="K2064" t="e">
            <v>#N/A</v>
          </cell>
          <cell r="L2064" t="e">
            <v>#N/A</v>
          </cell>
          <cell r="M2064" t="e">
            <v>#N/A</v>
          </cell>
          <cell r="N2064" t="e">
            <v>#N/A</v>
          </cell>
          <cell r="O2064" t="e">
            <v>#N/A</v>
          </cell>
          <cell r="P2064" t="e">
            <v>#N/A</v>
          </cell>
          <cell r="Q2064">
            <v>2095.0133333333333</v>
          </cell>
          <cell r="R2064">
            <v>7.9974132397413803E-10</v>
          </cell>
          <cell r="S2064">
            <v>3.8173567263253919E-13</v>
          </cell>
        </row>
        <row r="2065">
          <cell r="D2065" t="str">
            <v>1981Brazil</v>
          </cell>
          <cell r="E2065" t="str">
            <v>Arabica</v>
          </cell>
          <cell r="F2065" t="str">
            <v>G</v>
          </cell>
          <cell r="G2065" t="e">
            <v>#N/A</v>
          </cell>
          <cell r="H2065" t="e">
            <v>#N/A</v>
          </cell>
          <cell r="I2065" t="e">
            <v>#N/A</v>
          </cell>
          <cell r="J2065" t="e">
            <v>#N/A</v>
          </cell>
          <cell r="K2065" t="e">
            <v>#N/A</v>
          </cell>
          <cell r="L2065" t="e">
            <v>#N/A</v>
          </cell>
          <cell r="M2065" t="e">
            <v>#N/A</v>
          </cell>
          <cell r="N2065" t="e">
            <v>#N/A</v>
          </cell>
          <cell r="O2065" t="e">
            <v>#N/A</v>
          </cell>
          <cell r="P2065" t="e">
            <v>#N/A</v>
          </cell>
          <cell r="Q2065">
            <v>112.41666666666667</v>
          </cell>
          <cell r="R2065">
            <v>4.0300109353132597E-11</v>
          </cell>
          <cell r="S2065">
            <v>3.5848874146596824E-13</v>
          </cell>
        </row>
        <row r="2066">
          <cell r="D2066" t="str">
            <v>1982Brazil</v>
          </cell>
          <cell r="E2066" t="str">
            <v>Arabica</v>
          </cell>
          <cell r="F2066" t="str">
            <v>G</v>
          </cell>
          <cell r="G2066" t="e">
            <v>#N/A</v>
          </cell>
          <cell r="H2066" t="e">
            <v>#N/A</v>
          </cell>
          <cell r="I2066" t="e">
            <v>#N/A</v>
          </cell>
          <cell r="J2066" t="e">
            <v>#N/A</v>
          </cell>
          <cell r="K2066" t="e">
            <v>#N/A</v>
          </cell>
          <cell r="L2066" t="e">
            <v>#N/A</v>
          </cell>
          <cell r="M2066" t="e">
            <v>#N/A</v>
          </cell>
          <cell r="N2066" t="e">
            <v>#N/A</v>
          </cell>
          <cell r="O2066" t="e">
            <v>#N/A</v>
          </cell>
          <cell r="P2066" t="e">
            <v>#N/A</v>
          </cell>
          <cell r="Q2066">
            <v>231.46333333333328</v>
          </cell>
          <cell r="R2066">
            <v>7.7685442717109896E-11</v>
          </cell>
          <cell r="S2066">
            <v>3.3562742572809189E-13</v>
          </cell>
        </row>
        <row r="2067">
          <cell r="D2067" t="str">
            <v>1980Brazil</v>
          </cell>
          <cell r="E2067" t="str">
            <v>Arabica</v>
          </cell>
          <cell r="F2067" t="str">
            <v>G</v>
          </cell>
          <cell r="G2067" t="e">
            <v>#N/A</v>
          </cell>
          <cell r="H2067" t="e">
            <v>#N/A</v>
          </cell>
          <cell r="I2067" t="e">
            <v>#N/A</v>
          </cell>
          <cell r="J2067" t="e">
            <v>#N/A</v>
          </cell>
          <cell r="K2067" t="e">
            <v>#N/A</v>
          </cell>
          <cell r="L2067" t="e">
            <v>#N/A</v>
          </cell>
          <cell r="M2067" t="e">
            <v>#N/A</v>
          </cell>
          <cell r="N2067" t="e">
            <v>#N/A</v>
          </cell>
          <cell r="O2067" t="e">
            <v>#N/A</v>
          </cell>
          <cell r="P2067" t="e">
            <v>#N/A</v>
          </cell>
          <cell r="Q2067">
            <v>79.695000000000007</v>
          </cell>
          <cell r="R2067">
            <v>2.2812318924444299E-11</v>
          </cell>
          <cell r="S2067">
            <v>2.8624529674941085E-13</v>
          </cell>
        </row>
        <row r="2068">
          <cell r="D2068" t="str">
            <v>1979Brazil</v>
          </cell>
          <cell r="E2068" t="str">
            <v>Arabica</v>
          </cell>
          <cell r="F2068" t="str">
            <v>G</v>
          </cell>
          <cell r="G2068" t="e">
            <v>#N/A</v>
          </cell>
          <cell r="H2068" t="e">
            <v>#N/A</v>
          </cell>
          <cell r="I2068" t="e">
            <v>#N/A</v>
          </cell>
          <cell r="J2068" t="e">
            <v>#N/A</v>
          </cell>
          <cell r="K2068" t="e">
            <v>#N/A</v>
          </cell>
          <cell r="L2068" t="e">
            <v>#N/A</v>
          </cell>
          <cell r="M2068" t="e">
            <v>#N/A</v>
          </cell>
          <cell r="N2068" t="e">
            <v>#N/A</v>
          </cell>
          <cell r="O2068" t="e">
            <v>#N/A</v>
          </cell>
          <cell r="P2068" t="e">
            <v>#N/A</v>
          </cell>
          <cell r="Q2068">
            <v>41.796666666666674</v>
          </cell>
          <cell r="R2068">
            <v>1.1660690720063E-11</v>
          </cell>
          <cell r="S2068">
            <v>2.7898614052307993E-13</v>
          </cell>
        </row>
        <row r="2069">
          <cell r="D2069" t="str">
            <v>1978Brazil</v>
          </cell>
          <cell r="E2069" t="str">
            <v>Arabica</v>
          </cell>
          <cell r="F2069" t="str">
            <v>G</v>
          </cell>
          <cell r="G2069" t="e">
            <v>#N/A</v>
          </cell>
          <cell r="H2069" t="e">
            <v>#N/A</v>
          </cell>
          <cell r="I2069" t="e">
            <v>#N/A</v>
          </cell>
          <cell r="J2069" t="e">
            <v>#N/A</v>
          </cell>
          <cell r="K2069" t="e">
            <v>#N/A</v>
          </cell>
          <cell r="L2069" t="e">
            <v>#N/A</v>
          </cell>
          <cell r="M2069" t="e">
            <v>#N/A</v>
          </cell>
          <cell r="N2069" t="e">
            <v>#N/A</v>
          </cell>
          <cell r="O2069" t="e">
            <v>#N/A</v>
          </cell>
          <cell r="P2069" t="e">
            <v>#N/A</v>
          </cell>
          <cell r="Q2069">
            <v>29.816666666666666</v>
          </cell>
          <cell r="R2069">
            <v>7.8197498441913693E-12</v>
          </cell>
          <cell r="S2069">
            <v>2.6226103446142101E-13</v>
          </cell>
        </row>
        <row r="2070">
          <cell r="D2070" t="str">
            <v>1973Congo, Dem. Rep. of the</v>
          </cell>
          <cell r="E2070" t="str">
            <v>Robusta</v>
          </cell>
          <cell r="F2070" t="str">
            <v>P</v>
          </cell>
          <cell r="G2070" t="e">
            <v>#N/A</v>
          </cell>
          <cell r="H2070" t="e">
            <v>#N/A</v>
          </cell>
          <cell r="I2070" t="e">
            <v>#N/A</v>
          </cell>
          <cell r="J2070" t="e">
            <v>#N/A</v>
          </cell>
          <cell r="K2070" t="e">
            <v>#N/A</v>
          </cell>
          <cell r="L2070" t="e">
            <v>#N/A</v>
          </cell>
          <cell r="M2070" t="e">
            <v>#N/A</v>
          </cell>
          <cell r="N2070" t="e">
            <v>#N/A</v>
          </cell>
          <cell r="O2070" t="e">
            <v>#N/A</v>
          </cell>
          <cell r="P2070" t="e">
            <v>#N/A</v>
          </cell>
          <cell r="Q2070">
            <v>6.5</v>
          </cell>
          <cell r="R2070">
            <v>1.67E-12</v>
          </cell>
          <cell r="S2070">
            <v>2.5692307692307692E-13</v>
          </cell>
        </row>
        <row r="2071">
          <cell r="D2071" t="str">
            <v>1985Brazil</v>
          </cell>
          <cell r="E2071" t="str">
            <v>Arabica</v>
          </cell>
          <cell r="F2071" t="str">
            <v>G</v>
          </cell>
          <cell r="G2071" t="e">
            <v>#N/A</v>
          </cell>
          <cell r="H2071" t="e">
            <v>#N/A</v>
          </cell>
          <cell r="I2071" t="e">
            <v>#N/A</v>
          </cell>
          <cell r="J2071" t="e">
            <v>#N/A</v>
          </cell>
          <cell r="K2071" t="e">
            <v>#N/A</v>
          </cell>
          <cell r="L2071" t="e">
            <v>#N/A</v>
          </cell>
          <cell r="M2071" t="e">
            <v>#N/A</v>
          </cell>
          <cell r="N2071" t="e">
            <v>#N/A</v>
          </cell>
          <cell r="O2071" t="e">
            <v>#N/A</v>
          </cell>
          <cell r="P2071" t="e">
            <v>#N/A</v>
          </cell>
          <cell r="Q2071">
            <v>11223.050000000001</v>
          </cell>
          <cell r="R2071">
            <v>2.68324234084592E-9</v>
          </cell>
          <cell r="S2071">
            <v>2.3908316730709741E-13</v>
          </cell>
        </row>
        <row r="2072">
          <cell r="D2072" t="str">
            <v>1976Brazil</v>
          </cell>
          <cell r="E2072" t="str">
            <v>Arabica</v>
          </cell>
          <cell r="F2072" t="str">
            <v>G</v>
          </cell>
          <cell r="G2072" t="e">
            <v>#N/A</v>
          </cell>
          <cell r="H2072" t="e">
            <v>#N/A</v>
          </cell>
          <cell r="I2072" t="e">
            <v>#N/A</v>
          </cell>
          <cell r="J2072" t="e">
            <v>#N/A</v>
          </cell>
          <cell r="K2072" t="e">
            <v>#N/A</v>
          </cell>
          <cell r="L2072" t="e">
            <v>#N/A</v>
          </cell>
          <cell r="M2072" t="e">
            <v>#N/A</v>
          </cell>
          <cell r="N2072" t="e">
            <v>#N/A</v>
          </cell>
          <cell r="O2072" t="e">
            <v>#N/A</v>
          </cell>
          <cell r="P2072" t="e">
            <v>#N/A</v>
          </cell>
          <cell r="Q2072">
            <v>21.365833333333331</v>
          </cell>
          <cell r="R2072">
            <v>4.61870733099062E-12</v>
          </cell>
          <cell r="S2072">
            <v>2.1617258072423824E-13</v>
          </cell>
        </row>
        <row r="2073">
          <cell r="D2073" t="str">
            <v>1974Congo, Dem. Rep. of the</v>
          </cell>
          <cell r="E2073" t="str">
            <v>Robusta</v>
          </cell>
          <cell r="F2073" t="str">
            <v>P</v>
          </cell>
          <cell r="G2073" t="e">
            <v>#N/A</v>
          </cell>
          <cell r="H2073" t="e">
            <v>#N/A</v>
          </cell>
          <cell r="I2073" t="e">
            <v>#N/A</v>
          </cell>
          <cell r="J2073" t="e">
            <v>#N/A</v>
          </cell>
          <cell r="K2073" t="e">
            <v>#N/A</v>
          </cell>
          <cell r="L2073" t="e">
            <v>#N/A</v>
          </cell>
          <cell r="M2073" t="e">
            <v>#N/A</v>
          </cell>
          <cell r="N2073" t="e">
            <v>#N/A</v>
          </cell>
          <cell r="O2073" t="e">
            <v>#N/A</v>
          </cell>
          <cell r="P2073" t="e">
            <v>#N/A</v>
          </cell>
          <cell r="Q2073">
            <v>9</v>
          </cell>
          <cell r="R2073">
            <v>1.67E-12</v>
          </cell>
          <cell r="S2073">
            <v>1.8555555555555555E-13</v>
          </cell>
        </row>
        <row r="2074">
          <cell r="D2074" t="str">
            <v>1975Congo, Dem. Rep. of the</v>
          </cell>
          <cell r="E2074" t="str">
            <v>Robusta</v>
          </cell>
          <cell r="F2074" t="str">
            <v>P</v>
          </cell>
          <cell r="G2074" t="e">
            <v>#N/A</v>
          </cell>
          <cell r="H2074" t="e">
            <v>#N/A</v>
          </cell>
          <cell r="I2074" t="e">
            <v>#N/A</v>
          </cell>
          <cell r="J2074" t="e">
            <v>#N/A</v>
          </cell>
          <cell r="K2074" t="e">
            <v>#N/A</v>
          </cell>
          <cell r="L2074" t="e">
            <v>#N/A</v>
          </cell>
          <cell r="M2074" t="e">
            <v>#N/A</v>
          </cell>
          <cell r="N2074" t="e">
            <v>#N/A</v>
          </cell>
          <cell r="O2074" t="e">
            <v>#N/A</v>
          </cell>
          <cell r="P2074" t="e">
            <v>#N/A</v>
          </cell>
          <cell r="Q2074">
            <v>9</v>
          </cell>
          <cell r="R2074">
            <v>1.67E-12</v>
          </cell>
          <cell r="S2074">
            <v>1.8555555555555555E-13</v>
          </cell>
        </row>
        <row r="2075">
          <cell r="D2075" t="str">
            <v>1989Congo, Dem. Rep. of the</v>
          </cell>
          <cell r="E2075" t="str">
            <v>Robusta</v>
          </cell>
          <cell r="F2075" t="str">
            <v>P</v>
          </cell>
          <cell r="G2075" t="e">
            <v>#N/A</v>
          </cell>
          <cell r="H2075" t="e">
            <v>#N/A</v>
          </cell>
          <cell r="I2075" t="e">
            <v>#N/A</v>
          </cell>
          <cell r="J2075" t="e">
            <v>#N/A</v>
          </cell>
          <cell r="K2075" t="e">
            <v>#N/A</v>
          </cell>
          <cell r="L2075" t="e">
            <v>#N/A</v>
          </cell>
          <cell r="M2075" t="e">
            <v>#N/A</v>
          </cell>
          <cell r="N2075" t="e">
            <v>#N/A</v>
          </cell>
          <cell r="O2075" t="e">
            <v>#N/A</v>
          </cell>
          <cell r="P2075" t="e">
            <v>#N/A</v>
          </cell>
          <cell r="Q2075">
            <v>7250</v>
          </cell>
          <cell r="R2075">
            <v>1.27120833333333E-9</v>
          </cell>
          <cell r="S2075">
            <v>1.7533908045976967E-13</v>
          </cell>
        </row>
        <row r="2076">
          <cell r="D2076" t="str">
            <v>1977Brazil</v>
          </cell>
          <cell r="E2076" t="str">
            <v>Arabica</v>
          </cell>
          <cell r="F2076" t="str">
            <v>G</v>
          </cell>
          <cell r="G2076" t="e">
            <v>#N/A</v>
          </cell>
          <cell r="H2076" t="e">
            <v>#N/A</v>
          </cell>
          <cell r="I2076" t="e">
            <v>#N/A</v>
          </cell>
          <cell r="J2076" t="e">
            <v>#N/A</v>
          </cell>
          <cell r="K2076" t="e">
            <v>#N/A</v>
          </cell>
          <cell r="L2076" t="e">
            <v>#N/A</v>
          </cell>
          <cell r="M2076" t="e">
            <v>#N/A</v>
          </cell>
          <cell r="N2076" t="e">
            <v>#N/A</v>
          </cell>
          <cell r="O2076" t="e">
            <v>#N/A</v>
          </cell>
          <cell r="P2076" t="e">
            <v>#N/A</v>
          </cell>
          <cell r="Q2076">
            <v>36.266666666666666</v>
          </cell>
          <cell r="R2076">
            <v>6.1208672945584299E-12</v>
          </cell>
          <cell r="S2076">
            <v>1.6877391437201553E-13</v>
          </cell>
        </row>
        <row r="2077">
          <cell r="D2077" t="str">
            <v>1988Congo, Dem. Rep. of the</v>
          </cell>
          <cell r="E2077" t="str">
            <v>Robusta</v>
          </cell>
          <cell r="F2077" t="str">
            <v>P</v>
          </cell>
          <cell r="G2077" t="e">
            <v>#N/A</v>
          </cell>
          <cell r="H2077" t="e">
            <v>#N/A</v>
          </cell>
          <cell r="I2077" t="e">
            <v>#N/A</v>
          </cell>
          <cell r="J2077" t="e">
            <v>#N/A</v>
          </cell>
          <cell r="K2077" t="e">
            <v>#N/A</v>
          </cell>
          <cell r="L2077" t="e">
            <v>#N/A</v>
          </cell>
          <cell r="M2077" t="e">
            <v>#N/A</v>
          </cell>
          <cell r="N2077" t="e">
            <v>#N/A</v>
          </cell>
          <cell r="O2077" t="e">
            <v>#N/A</v>
          </cell>
          <cell r="P2077" t="e">
            <v>#N/A</v>
          </cell>
          <cell r="Q2077">
            <v>5750</v>
          </cell>
          <cell r="R2077">
            <v>6.2342999999999999E-10</v>
          </cell>
          <cell r="S2077">
            <v>1.0842260869565217E-13</v>
          </cell>
        </row>
        <row r="2078">
          <cell r="D2078" t="str">
            <v>1985Congo, Dem. Rep. of the</v>
          </cell>
          <cell r="E2078" t="str">
            <v>Robusta</v>
          </cell>
          <cell r="F2078" t="str">
            <v>P</v>
          </cell>
          <cell r="G2078" t="e">
            <v>#N/A</v>
          </cell>
          <cell r="H2078" t="e">
            <v>#N/A</v>
          </cell>
          <cell r="I2078" t="e">
            <v>#N/A</v>
          </cell>
          <cell r="J2078" t="e">
            <v>#N/A</v>
          </cell>
          <cell r="K2078" t="e">
            <v>#N/A</v>
          </cell>
          <cell r="L2078" t="e">
            <v>#N/A</v>
          </cell>
          <cell r="M2078" t="e">
            <v>#N/A</v>
          </cell>
          <cell r="N2078" t="e">
            <v>#N/A</v>
          </cell>
          <cell r="O2078" t="e">
            <v>#N/A</v>
          </cell>
          <cell r="P2078" t="e">
            <v>#N/A</v>
          </cell>
          <cell r="Q2078">
            <v>1675</v>
          </cell>
          <cell r="R2078">
            <v>1.6620749999999999E-10</v>
          </cell>
          <cell r="S2078">
            <v>9.9228358208955221E-14</v>
          </cell>
        </row>
        <row r="2079">
          <cell r="D2079" t="str">
            <v>1976Congo, Dem. Rep. of the</v>
          </cell>
          <cell r="E2079" t="str">
            <v>Robusta</v>
          </cell>
          <cell r="F2079" t="str">
            <v>P</v>
          </cell>
          <cell r="G2079" t="e">
            <v>#N/A</v>
          </cell>
          <cell r="H2079" t="e">
            <v>#N/A</v>
          </cell>
          <cell r="I2079" t="e">
            <v>#N/A</v>
          </cell>
          <cell r="J2079" t="e">
            <v>#N/A</v>
          </cell>
          <cell r="K2079" t="e">
            <v>#N/A</v>
          </cell>
          <cell r="L2079" t="e">
            <v>#N/A</v>
          </cell>
          <cell r="M2079" t="e">
            <v>#N/A</v>
          </cell>
          <cell r="N2079" t="e">
            <v>#N/A</v>
          </cell>
          <cell r="O2079" t="e">
            <v>#N/A</v>
          </cell>
          <cell r="P2079" t="e">
            <v>#N/A</v>
          </cell>
          <cell r="Q2079">
            <v>27.416666666666668</v>
          </cell>
          <cell r="R2079">
            <v>2.6408333333333302E-12</v>
          </cell>
          <cell r="S2079">
            <v>9.6322188449847903E-14</v>
          </cell>
        </row>
        <row r="2080">
          <cell r="D2080" t="str">
            <v>1986Congo, Dem. Rep. of the</v>
          </cell>
          <cell r="E2080" t="str">
            <v>Robusta</v>
          </cell>
          <cell r="F2080" t="str">
            <v>P</v>
          </cell>
          <cell r="G2080" t="e">
            <v>#N/A</v>
          </cell>
          <cell r="H2080" t="e">
            <v>#N/A</v>
          </cell>
          <cell r="I2080" t="e">
            <v>#N/A</v>
          </cell>
          <cell r="J2080" t="e">
            <v>#N/A</v>
          </cell>
          <cell r="K2080" t="e">
            <v>#N/A</v>
          </cell>
          <cell r="L2080" t="e">
            <v>#N/A</v>
          </cell>
          <cell r="M2080" t="e">
            <v>#N/A</v>
          </cell>
          <cell r="N2080" t="e">
            <v>#N/A</v>
          </cell>
          <cell r="O2080" t="e">
            <v>#N/A</v>
          </cell>
          <cell r="P2080" t="e">
            <v>#N/A</v>
          </cell>
          <cell r="Q2080">
            <v>2169</v>
          </cell>
          <cell r="R2080">
            <v>1.98705833333333E-10</v>
          </cell>
          <cell r="S2080">
            <v>9.1611725833717378E-14</v>
          </cell>
        </row>
        <row r="2081">
          <cell r="D2081" t="str">
            <v>1987Congo, Dem. Rep. of the</v>
          </cell>
          <cell r="E2081" t="str">
            <v>Robusta</v>
          </cell>
          <cell r="F2081" t="str">
            <v>P</v>
          </cell>
          <cell r="G2081" t="e">
            <v>#N/A</v>
          </cell>
          <cell r="H2081" t="e">
            <v>#N/A</v>
          </cell>
          <cell r="I2081" t="e">
            <v>#N/A</v>
          </cell>
          <cell r="J2081" t="e">
            <v>#N/A</v>
          </cell>
          <cell r="K2081" t="e">
            <v>#N/A</v>
          </cell>
          <cell r="L2081" t="e">
            <v>#N/A</v>
          </cell>
          <cell r="M2081" t="e">
            <v>#N/A</v>
          </cell>
          <cell r="N2081" t="e">
            <v>#N/A</v>
          </cell>
          <cell r="O2081" t="e">
            <v>#N/A</v>
          </cell>
          <cell r="P2081" t="e">
            <v>#N/A</v>
          </cell>
          <cell r="Q2081">
            <v>4325</v>
          </cell>
          <cell r="R2081">
            <v>3.7459499999999999E-10</v>
          </cell>
          <cell r="S2081">
            <v>8.6611560693641613E-14</v>
          </cell>
        </row>
        <row r="2082">
          <cell r="D2082" t="str">
            <v>1981Congo, Dem. Rep. of the</v>
          </cell>
          <cell r="E2082" t="str">
            <v>Robusta</v>
          </cell>
          <cell r="F2082" t="str">
            <v>P</v>
          </cell>
          <cell r="G2082" t="e">
            <v>#N/A</v>
          </cell>
          <cell r="H2082" t="e">
            <v>#N/A</v>
          </cell>
          <cell r="I2082" t="e">
            <v>#N/A</v>
          </cell>
          <cell r="J2082" t="e">
            <v>#N/A</v>
          </cell>
          <cell r="K2082" t="e">
            <v>#N/A</v>
          </cell>
          <cell r="L2082" t="e">
            <v>#N/A</v>
          </cell>
          <cell r="M2082" t="e">
            <v>#N/A</v>
          </cell>
          <cell r="N2082" t="e">
            <v>#N/A</v>
          </cell>
          <cell r="O2082" t="e">
            <v>#N/A</v>
          </cell>
          <cell r="P2082" t="e">
            <v>#N/A</v>
          </cell>
          <cell r="Q2082">
            <v>200</v>
          </cell>
          <cell r="R2082">
            <v>1.46083333333333E-11</v>
          </cell>
          <cell r="S2082">
            <v>7.3041666666666503E-14</v>
          </cell>
        </row>
        <row r="2083">
          <cell r="D2083" t="str">
            <v>1984Congo, Dem. Rep. of the</v>
          </cell>
          <cell r="E2083" t="str">
            <v>Robusta</v>
          </cell>
          <cell r="F2083" t="str">
            <v>P</v>
          </cell>
          <cell r="G2083" t="e">
            <v>#N/A</v>
          </cell>
          <cell r="H2083" t="e">
            <v>#N/A</v>
          </cell>
          <cell r="I2083" t="e">
            <v>#N/A</v>
          </cell>
          <cell r="J2083" t="e">
            <v>#N/A</v>
          </cell>
          <cell r="K2083" t="e">
            <v>#N/A</v>
          </cell>
          <cell r="L2083" t="e">
            <v>#N/A</v>
          </cell>
          <cell r="M2083" t="e">
            <v>#N/A</v>
          </cell>
          <cell r="N2083" t="e">
            <v>#N/A</v>
          </cell>
          <cell r="O2083" t="e">
            <v>#N/A</v>
          </cell>
          <cell r="P2083" t="e">
            <v>#N/A</v>
          </cell>
          <cell r="Q2083">
            <v>1651.9166666666667</v>
          </cell>
          <cell r="R2083">
            <v>1.20404166666667E-10</v>
          </cell>
          <cell r="S2083">
            <v>7.2887554860515758E-14</v>
          </cell>
        </row>
        <row r="2084">
          <cell r="D2084" t="str">
            <v>1979Congo, Dem. Rep. of the</v>
          </cell>
          <cell r="E2084" t="str">
            <v>Robusta</v>
          </cell>
          <cell r="F2084" t="str">
            <v>P</v>
          </cell>
          <cell r="G2084" t="e">
            <v>#N/A</v>
          </cell>
          <cell r="H2084" t="e">
            <v>#N/A</v>
          </cell>
          <cell r="I2084" t="e">
            <v>#N/A</v>
          </cell>
          <cell r="J2084" t="e">
            <v>#N/A</v>
          </cell>
          <cell r="K2084" t="e">
            <v>#N/A</v>
          </cell>
          <cell r="L2084" t="e">
            <v>#N/A</v>
          </cell>
          <cell r="M2084" t="e">
            <v>#N/A</v>
          </cell>
          <cell r="N2084" t="e">
            <v>#N/A</v>
          </cell>
          <cell r="O2084" t="e">
            <v>#N/A</v>
          </cell>
          <cell r="P2084" t="e">
            <v>#N/A</v>
          </cell>
          <cell r="Q2084">
            <v>86.416666666666671</v>
          </cell>
          <cell r="R2084">
            <v>5.7608333333333302E-12</v>
          </cell>
          <cell r="S2084">
            <v>6.6663452266152317E-14</v>
          </cell>
        </row>
        <row r="2085">
          <cell r="D2085" t="str">
            <v>1980Congo, Dem. Rep. of the</v>
          </cell>
          <cell r="E2085" t="str">
            <v>Robusta</v>
          </cell>
          <cell r="F2085" t="str">
            <v>P</v>
          </cell>
          <cell r="G2085" t="e">
            <v>#N/A</v>
          </cell>
          <cell r="H2085" t="e">
            <v>#N/A</v>
          </cell>
          <cell r="I2085" t="e">
            <v>#N/A</v>
          </cell>
          <cell r="J2085" t="e">
            <v>#N/A</v>
          </cell>
          <cell r="K2085" t="e">
            <v>#N/A</v>
          </cell>
          <cell r="L2085" t="e">
            <v>#N/A</v>
          </cell>
          <cell r="M2085" t="e">
            <v>#N/A</v>
          </cell>
          <cell r="N2085" t="e">
            <v>#N/A</v>
          </cell>
          <cell r="O2085" t="e">
            <v>#N/A</v>
          </cell>
          <cell r="P2085" t="e">
            <v>#N/A</v>
          </cell>
          <cell r="Q2085">
            <v>150</v>
          </cell>
          <cell r="R2085">
            <v>9.3308333333333297E-12</v>
          </cell>
          <cell r="S2085">
            <v>6.2205555555555526E-14</v>
          </cell>
        </row>
        <row r="2086">
          <cell r="D2086" t="str">
            <v>1983Congo, Dem. Rep. of the</v>
          </cell>
          <cell r="E2086" t="str">
            <v>Robusta</v>
          </cell>
          <cell r="F2086" t="str">
            <v>P</v>
          </cell>
          <cell r="G2086" t="e">
            <v>#N/A</v>
          </cell>
          <cell r="H2086" t="e">
            <v>#N/A</v>
          </cell>
          <cell r="I2086" t="e">
            <v>#N/A</v>
          </cell>
          <cell r="J2086" t="e">
            <v>#N/A</v>
          </cell>
          <cell r="K2086" t="e">
            <v>#N/A</v>
          </cell>
          <cell r="L2086" t="e">
            <v>#N/A</v>
          </cell>
          <cell r="M2086" t="e">
            <v>#N/A</v>
          </cell>
          <cell r="N2086" t="e">
            <v>#N/A</v>
          </cell>
          <cell r="O2086" t="e">
            <v>#N/A</v>
          </cell>
          <cell r="P2086" t="e">
            <v>#N/A</v>
          </cell>
          <cell r="Q2086">
            <v>835.83333333333337</v>
          </cell>
          <cell r="R2086">
            <v>4.2955000000000002E-11</v>
          </cell>
          <cell r="S2086">
            <v>5.1391824526420737E-14</v>
          </cell>
        </row>
        <row r="2087">
          <cell r="D2087" t="str">
            <v>1982Congo, Dem. Rep. of the</v>
          </cell>
          <cell r="E2087" t="str">
            <v>Robusta</v>
          </cell>
          <cell r="F2087" t="str">
            <v>P</v>
          </cell>
          <cell r="G2087" t="e">
            <v>#N/A</v>
          </cell>
          <cell r="H2087" t="e">
            <v>#N/A</v>
          </cell>
          <cell r="I2087" t="e">
            <v>#N/A</v>
          </cell>
          <cell r="J2087" t="e">
            <v>#N/A</v>
          </cell>
          <cell r="K2087" t="e">
            <v>#N/A</v>
          </cell>
          <cell r="L2087" t="e">
            <v>#N/A</v>
          </cell>
          <cell r="M2087" t="e">
            <v>#N/A</v>
          </cell>
          <cell r="N2087" t="e">
            <v>#N/A</v>
          </cell>
          <cell r="O2087" t="e">
            <v>#N/A</v>
          </cell>
          <cell r="P2087" t="e">
            <v>#N/A</v>
          </cell>
          <cell r="Q2087">
            <v>375</v>
          </cell>
          <cell r="R2087">
            <v>1.91625E-11</v>
          </cell>
          <cell r="S2087">
            <v>5.1099999999999998E-14</v>
          </cell>
        </row>
        <row r="2088">
          <cell r="D2088" t="str">
            <v>1978Congo, Dem. Rep. of the</v>
          </cell>
          <cell r="E2088" t="str">
            <v>Robusta</v>
          </cell>
          <cell r="F2088" t="str">
            <v>P</v>
          </cell>
          <cell r="G2088" t="e">
            <v>#N/A</v>
          </cell>
          <cell r="H2088" t="e">
            <v>#N/A</v>
          </cell>
          <cell r="I2088" t="e">
            <v>#N/A</v>
          </cell>
          <cell r="J2088" t="e">
            <v>#N/A</v>
          </cell>
          <cell r="K2088" t="e">
            <v>#N/A</v>
          </cell>
          <cell r="L2088" t="e">
            <v>#N/A</v>
          </cell>
          <cell r="M2088" t="e">
            <v>#N/A</v>
          </cell>
          <cell r="N2088" t="e">
            <v>#N/A</v>
          </cell>
          <cell r="O2088" t="e">
            <v>#N/A</v>
          </cell>
          <cell r="P2088" t="e">
            <v>#N/A</v>
          </cell>
          <cell r="Q2088">
            <v>80.666666666666671</v>
          </cell>
          <cell r="R2088">
            <v>2.7866666666666699E-12</v>
          </cell>
          <cell r="S2088">
            <v>3.4545454545454585E-14</v>
          </cell>
        </row>
        <row r="2089">
          <cell r="D2089" t="str">
            <v>1977Congo, Dem. Rep. of the</v>
          </cell>
          <cell r="E2089" t="str">
            <v>Robusta</v>
          </cell>
          <cell r="F2089" t="str">
            <v>P</v>
          </cell>
          <cell r="G2089" t="e">
            <v>#N/A</v>
          </cell>
          <cell r="H2089" t="e">
            <v>#N/A</v>
          </cell>
          <cell r="I2089" t="e">
            <v>#N/A</v>
          </cell>
          <cell r="J2089" t="e">
            <v>#N/A</v>
          </cell>
          <cell r="K2089" t="e">
            <v>#N/A</v>
          </cell>
          <cell r="L2089" t="e">
            <v>#N/A</v>
          </cell>
          <cell r="M2089" t="e">
            <v>#N/A</v>
          </cell>
          <cell r="N2089" t="e">
            <v>#N/A</v>
          </cell>
          <cell r="O2089" t="e">
            <v>#N/A</v>
          </cell>
          <cell r="P2089" t="e">
            <v>#N/A</v>
          </cell>
          <cell r="Q2089">
            <v>89.083333333333329</v>
          </cell>
          <cell r="R2089">
            <v>2.8549999999999999E-12</v>
          </cell>
          <cell r="S2089">
            <v>3.2048643592142186E-14</v>
          </cell>
        </row>
        <row r="2090">
          <cell r="D2090" t="str">
            <v>1967Brazil</v>
          </cell>
          <cell r="E2090" t="str">
            <v>Arabica</v>
          </cell>
          <cell r="F2090" t="str">
            <v>G</v>
          </cell>
          <cell r="G2090" t="e">
            <v>#N/A</v>
          </cell>
          <cell r="H2090" t="e">
            <v>#N/A</v>
          </cell>
          <cell r="I2090" t="e">
            <v>#N/A</v>
          </cell>
          <cell r="J2090" t="e">
            <v>#N/A</v>
          </cell>
          <cell r="K2090" t="e">
            <v>#N/A</v>
          </cell>
          <cell r="L2090" t="e">
            <v>#N/A</v>
          </cell>
          <cell r="M2090" t="e">
            <v>#N/A</v>
          </cell>
          <cell r="N2090" t="e">
            <v>#N/A</v>
          </cell>
          <cell r="O2090" t="e">
            <v>#N/A</v>
          </cell>
          <cell r="P2090" t="e">
            <v>#N/A</v>
          </cell>
          <cell r="Q2090">
            <v>37.403333333333343</v>
          </cell>
          <cell r="R2090">
            <v>1.15260322134062E-12</v>
          </cell>
          <cell r="S2090">
            <v>3.0815521468869614E-14</v>
          </cell>
        </row>
        <row r="2091">
          <cell r="D2091" t="str">
            <v>1966Brazil</v>
          </cell>
          <cell r="E2091" t="str">
            <v>Arabica</v>
          </cell>
          <cell r="F2091" t="str">
            <v>G</v>
          </cell>
          <cell r="G2091" t="e">
            <v>#N/A</v>
          </cell>
          <cell r="H2091" t="e">
            <v>#N/A</v>
          </cell>
          <cell r="I2091" t="e">
            <v>#N/A</v>
          </cell>
          <cell r="J2091" t="e">
            <v>#N/A</v>
          </cell>
          <cell r="K2091" t="e">
            <v>#N/A</v>
          </cell>
          <cell r="L2091" t="e">
            <v>#N/A</v>
          </cell>
          <cell r="M2091" t="e">
            <v>#N/A</v>
          </cell>
          <cell r="N2091" t="e">
            <v>#N/A</v>
          </cell>
          <cell r="O2091" t="e">
            <v>#N/A</v>
          </cell>
          <cell r="P2091" t="e">
            <v>#N/A</v>
          </cell>
          <cell r="Q2091">
            <v>440.92</v>
          </cell>
          <cell r="R2091">
            <v>9.6071305109730698E-13</v>
          </cell>
          <cell r="S2091">
            <v>2.178882906416826E-15</v>
          </cell>
        </row>
        <row r="2092">
          <cell r="D2092" t="str">
            <v>1965Brazil</v>
          </cell>
          <cell r="E2092" t="str">
            <v>Arabica</v>
          </cell>
          <cell r="F2092" t="str">
            <v>G</v>
          </cell>
          <cell r="G2092" t="e">
            <v>#N/A</v>
          </cell>
          <cell r="H2092" t="e">
            <v>#N/A</v>
          </cell>
          <cell r="I2092" t="e">
            <v>#N/A</v>
          </cell>
          <cell r="J2092" t="e">
            <v>#N/A</v>
          </cell>
          <cell r="K2092" t="e">
            <v>#N/A</v>
          </cell>
          <cell r="L2092" t="e">
            <v>#N/A</v>
          </cell>
          <cell r="M2092" t="e">
            <v>#N/A</v>
          </cell>
          <cell r="N2092" t="e">
            <v>#N/A</v>
          </cell>
          <cell r="O2092" t="e">
            <v>#N/A</v>
          </cell>
          <cell r="P2092" t="e">
            <v>#N/A</v>
          </cell>
          <cell r="Q2092">
            <v>440.92</v>
          </cell>
          <cell r="R2092">
            <v>8.2165488534659101E-13</v>
          </cell>
          <cell r="S2092">
            <v>1.8635010553991449E-15</v>
          </cell>
        </row>
        <row r="2093">
          <cell r="D2093" t="str">
            <v>1964Brazil</v>
          </cell>
          <cell r="E2093" t="str">
            <v>Arabica</v>
          </cell>
          <cell r="F2093" t="str">
            <v>G</v>
          </cell>
          <cell r="G2093" t="e">
            <v>#N/A</v>
          </cell>
          <cell r="H2093" t="e">
            <v>#N/A</v>
          </cell>
          <cell r="I2093" t="e">
            <v>#N/A</v>
          </cell>
          <cell r="J2093" t="e">
            <v>#N/A</v>
          </cell>
          <cell r="K2093" t="e">
            <v>#N/A</v>
          </cell>
          <cell r="L2093" t="e">
            <v>#N/A</v>
          </cell>
          <cell r="M2093" t="e">
            <v>#N/A</v>
          </cell>
          <cell r="N2093" t="e">
            <v>#N/A</v>
          </cell>
          <cell r="O2093" t="e">
            <v>#N/A</v>
          </cell>
          <cell r="P2093" t="e">
            <v>#N/A</v>
          </cell>
          <cell r="Q2093">
            <v>496.03500000000003</v>
          </cell>
          <cell r="R2093">
            <v>5.4202391705355898E-13</v>
          </cell>
          <cell r="S2093">
            <v>1.0927130485823761E-15</v>
          </cell>
        </row>
        <row r="2094">
          <cell r="D2094" t="str">
            <v>1975Cuba</v>
          </cell>
          <cell r="E2094" t="str">
            <v>Arabica</v>
          </cell>
          <cell r="F2094" t="str">
            <v>F</v>
          </cell>
          <cell r="G2094" t="e">
            <v>#N/A</v>
          </cell>
          <cell r="H2094" t="e">
            <v>#N/A</v>
          </cell>
          <cell r="I2094" t="e">
            <v>#N/A</v>
          </cell>
          <cell r="J2094" t="e">
            <v>#N/A</v>
          </cell>
          <cell r="K2094" t="e">
            <v>#N/A</v>
          </cell>
          <cell r="L2094" t="e">
            <v>#N/A</v>
          </cell>
          <cell r="M2094" t="e">
            <v>#N/A</v>
          </cell>
          <cell r="N2094" t="e">
            <v>#N/A</v>
          </cell>
          <cell r="O2094" t="e">
            <v>#N/A</v>
          </cell>
          <cell r="P2094" t="e">
            <v>#N/A</v>
          </cell>
          <cell r="Q2094">
            <v>0.28000000000000008</v>
          </cell>
          <cell r="R2094">
            <v>0</v>
          </cell>
          <cell r="S2094">
            <v>0</v>
          </cell>
        </row>
        <row r="2095">
          <cell r="D2095" t="str">
            <v>1976Cuba</v>
          </cell>
          <cell r="E2095" t="str">
            <v>Arabica</v>
          </cell>
          <cell r="F2095" t="str">
            <v>F</v>
          </cell>
          <cell r="G2095" t="e">
            <v>#N/A</v>
          </cell>
          <cell r="H2095" t="e">
            <v>#N/A</v>
          </cell>
          <cell r="I2095" t="e">
            <v>#N/A</v>
          </cell>
          <cell r="J2095" t="e">
            <v>#N/A</v>
          </cell>
          <cell r="K2095" t="e">
            <v>#N/A</v>
          </cell>
          <cell r="L2095" t="e">
            <v>#N/A</v>
          </cell>
          <cell r="M2095" t="e">
            <v>#N/A</v>
          </cell>
          <cell r="N2095" t="e">
            <v>#N/A</v>
          </cell>
          <cell r="O2095" t="e">
            <v>#N/A</v>
          </cell>
          <cell r="P2095" t="e">
            <v>#N/A</v>
          </cell>
          <cell r="Q2095">
            <v>0.30500000000000005</v>
          </cell>
          <cell r="R2095">
            <v>0</v>
          </cell>
          <cell r="S2095">
            <v>0</v>
          </cell>
        </row>
        <row r="2096">
          <cell r="D2096" t="str">
            <v>1977Cuba</v>
          </cell>
          <cell r="E2096" t="str">
            <v>Arabica</v>
          </cell>
          <cell r="F2096" t="str">
            <v>F</v>
          </cell>
          <cell r="G2096" t="e">
            <v>#N/A</v>
          </cell>
          <cell r="H2096" t="e">
            <v>#N/A</v>
          </cell>
          <cell r="I2096" t="e">
            <v>#N/A</v>
          </cell>
          <cell r="J2096" t="e">
            <v>#N/A</v>
          </cell>
          <cell r="K2096" t="e">
            <v>#N/A</v>
          </cell>
          <cell r="L2096" t="e">
            <v>#N/A</v>
          </cell>
          <cell r="M2096" t="e">
            <v>#N/A</v>
          </cell>
          <cell r="N2096" t="e">
            <v>#N/A</v>
          </cell>
          <cell r="O2096" t="e">
            <v>#N/A</v>
          </cell>
          <cell r="P2096" t="e">
            <v>#N/A</v>
          </cell>
          <cell r="Q2096">
            <v>0.33</v>
          </cell>
          <cell r="R2096">
            <v>0</v>
          </cell>
          <cell r="S2096">
            <v>0</v>
          </cell>
        </row>
        <row r="2097">
          <cell r="D2097" t="str">
            <v>1978Cuba</v>
          </cell>
          <cell r="E2097" t="str">
            <v>Arabica</v>
          </cell>
          <cell r="F2097" t="str">
            <v>F</v>
          </cell>
          <cell r="G2097" t="e">
            <v>#N/A</v>
          </cell>
          <cell r="H2097" t="e">
            <v>#N/A</v>
          </cell>
          <cell r="I2097" t="e">
            <v>#N/A</v>
          </cell>
          <cell r="J2097" t="e">
            <v>#N/A</v>
          </cell>
          <cell r="K2097" t="e">
            <v>#N/A</v>
          </cell>
          <cell r="L2097" t="e">
            <v>#N/A</v>
          </cell>
          <cell r="M2097" t="e">
            <v>#N/A</v>
          </cell>
          <cell r="N2097" t="e">
            <v>#N/A</v>
          </cell>
          <cell r="O2097" t="e">
            <v>#N/A</v>
          </cell>
          <cell r="P2097" t="e">
            <v>#N/A</v>
          </cell>
          <cell r="Q2097">
            <v>0.33</v>
          </cell>
          <cell r="R2097">
            <v>0</v>
          </cell>
          <cell r="S2097">
            <v>0</v>
          </cell>
        </row>
        <row r="2098">
          <cell r="D2098" t="str">
            <v>1979Cuba</v>
          </cell>
          <cell r="E2098" t="str">
            <v>Arabica</v>
          </cell>
          <cell r="F2098" t="str">
            <v>F</v>
          </cell>
          <cell r="G2098" t="e">
            <v>#N/A</v>
          </cell>
          <cell r="H2098" t="e">
            <v>#N/A</v>
          </cell>
          <cell r="I2098" t="e">
            <v>#N/A</v>
          </cell>
          <cell r="J2098" t="e">
            <v>#N/A</v>
          </cell>
          <cell r="K2098" t="e">
            <v>#N/A</v>
          </cell>
          <cell r="L2098" t="e">
            <v>#N/A</v>
          </cell>
          <cell r="M2098" t="e">
            <v>#N/A</v>
          </cell>
          <cell r="N2098" t="e">
            <v>#N/A</v>
          </cell>
          <cell r="O2098" t="e">
            <v>#N/A</v>
          </cell>
          <cell r="P2098" t="e">
            <v>#N/A</v>
          </cell>
          <cell r="Q2098">
            <v>0.33</v>
          </cell>
          <cell r="R2098">
            <v>0</v>
          </cell>
          <cell r="S2098">
            <v>0</v>
          </cell>
        </row>
        <row r="2099">
          <cell r="D2099" t="str">
            <v>1980Cuba</v>
          </cell>
          <cell r="E2099" t="str">
            <v>Arabica</v>
          </cell>
          <cell r="F2099" t="str">
            <v>F</v>
          </cell>
          <cell r="G2099" t="e">
            <v>#N/A</v>
          </cell>
          <cell r="H2099" t="e">
            <v>#N/A</v>
          </cell>
          <cell r="I2099" t="e">
            <v>#N/A</v>
          </cell>
          <cell r="J2099" t="e">
            <v>#N/A</v>
          </cell>
          <cell r="K2099" t="e">
            <v>#N/A</v>
          </cell>
          <cell r="L2099" t="e">
            <v>#N/A</v>
          </cell>
          <cell r="M2099" t="e">
            <v>#N/A</v>
          </cell>
          <cell r="N2099" t="e">
            <v>#N/A</v>
          </cell>
          <cell r="O2099" t="e">
            <v>#N/A</v>
          </cell>
          <cell r="P2099" t="e">
            <v>#N/A</v>
          </cell>
          <cell r="Q2099">
            <v>0.33</v>
          </cell>
          <cell r="R2099">
            <v>0</v>
          </cell>
          <cell r="S2099">
            <v>0</v>
          </cell>
        </row>
        <row r="2100">
          <cell r="D2100" t="str">
            <v>1981Cuba</v>
          </cell>
          <cell r="E2100" t="str">
            <v>Arabica</v>
          </cell>
          <cell r="F2100" t="str">
            <v>F</v>
          </cell>
          <cell r="G2100" t="e">
            <v>#N/A</v>
          </cell>
          <cell r="H2100" t="e">
            <v>#N/A</v>
          </cell>
          <cell r="I2100" t="e">
            <v>#N/A</v>
          </cell>
          <cell r="J2100" t="e">
            <v>#N/A</v>
          </cell>
          <cell r="K2100" t="e">
            <v>#N/A</v>
          </cell>
          <cell r="L2100" t="e">
            <v>#N/A</v>
          </cell>
          <cell r="M2100" t="e">
            <v>#N/A</v>
          </cell>
          <cell r="N2100" t="e">
            <v>#N/A</v>
          </cell>
          <cell r="O2100" t="e">
            <v>#N/A</v>
          </cell>
          <cell r="P2100" t="e">
            <v>#N/A</v>
          </cell>
          <cell r="Q2100">
            <v>0.33</v>
          </cell>
          <cell r="R2100">
            <v>0</v>
          </cell>
          <cell r="S2100">
            <v>0</v>
          </cell>
        </row>
        <row r="2101">
          <cell r="D2101" t="str">
            <v>1982Cuba</v>
          </cell>
          <cell r="E2101" t="str">
            <v>Arabica</v>
          </cell>
          <cell r="F2101" t="str">
            <v>F</v>
          </cell>
          <cell r="G2101" t="e">
            <v>#N/A</v>
          </cell>
          <cell r="H2101" t="e">
            <v>#N/A</v>
          </cell>
          <cell r="I2101" t="e">
            <v>#N/A</v>
          </cell>
          <cell r="J2101" t="e">
            <v>#N/A</v>
          </cell>
          <cell r="K2101" t="e">
            <v>#N/A</v>
          </cell>
          <cell r="L2101" t="e">
            <v>#N/A</v>
          </cell>
          <cell r="M2101" t="e">
            <v>#N/A</v>
          </cell>
          <cell r="N2101" t="e">
            <v>#N/A</v>
          </cell>
          <cell r="O2101" t="e">
            <v>#N/A</v>
          </cell>
          <cell r="P2101" t="e">
            <v>#N/A</v>
          </cell>
          <cell r="Q2101">
            <v>0.375</v>
          </cell>
          <cell r="R2101">
            <v>0</v>
          </cell>
          <cell r="S2101">
            <v>0</v>
          </cell>
        </row>
        <row r="2102">
          <cell r="D2102" t="str">
            <v>1983Cuba</v>
          </cell>
          <cell r="E2102" t="str">
            <v>Arabica</v>
          </cell>
          <cell r="F2102" t="str">
            <v>F</v>
          </cell>
          <cell r="G2102" t="e">
            <v>#N/A</v>
          </cell>
          <cell r="H2102" t="e">
            <v>#N/A</v>
          </cell>
          <cell r="I2102" t="e">
            <v>#N/A</v>
          </cell>
          <cell r="J2102" t="e">
            <v>#N/A</v>
          </cell>
          <cell r="K2102" t="e">
            <v>#N/A</v>
          </cell>
          <cell r="L2102" t="e">
            <v>#N/A</v>
          </cell>
          <cell r="M2102" t="e">
            <v>#N/A</v>
          </cell>
          <cell r="N2102" t="e">
            <v>#N/A</v>
          </cell>
          <cell r="O2102" t="e">
            <v>#N/A</v>
          </cell>
          <cell r="P2102" t="e">
            <v>#N/A</v>
          </cell>
          <cell r="Q2102">
            <v>0.42</v>
          </cell>
          <cell r="R2102">
            <v>0</v>
          </cell>
          <cell r="S2102">
            <v>0</v>
          </cell>
        </row>
        <row r="2103">
          <cell r="D2103" t="str">
            <v>1984Cuba</v>
          </cell>
          <cell r="E2103" t="str">
            <v>Arabica</v>
          </cell>
          <cell r="F2103" t="str">
            <v>F</v>
          </cell>
          <cell r="G2103" t="e">
            <v>#N/A</v>
          </cell>
          <cell r="H2103" t="e">
            <v>#N/A</v>
          </cell>
          <cell r="I2103" t="e">
            <v>#N/A</v>
          </cell>
          <cell r="J2103" t="e">
            <v>#N/A</v>
          </cell>
          <cell r="K2103" t="e">
            <v>#N/A</v>
          </cell>
          <cell r="L2103" t="e">
            <v>#N/A</v>
          </cell>
          <cell r="M2103" t="e">
            <v>#N/A</v>
          </cell>
          <cell r="N2103" t="e">
            <v>#N/A</v>
          </cell>
          <cell r="O2103" t="e">
            <v>#N/A</v>
          </cell>
          <cell r="P2103" t="e">
            <v>#N/A</v>
          </cell>
          <cell r="Q2103">
            <v>0.42</v>
          </cell>
          <cell r="R2103">
            <v>0</v>
          </cell>
          <cell r="S2103">
            <v>0</v>
          </cell>
        </row>
        <row r="2104">
          <cell r="D2104" t="str">
            <v>1985Cuba</v>
          </cell>
          <cell r="E2104" t="str">
            <v>Arabica</v>
          </cell>
          <cell r="F2104" t="str">
            <v>F</v>
          </cell>
          <cell r="G2104" t="e">
            <v>#N/A</v>
          </cell>
          <cell r="H2104" t="e">
            <v>#N/A</v>
          </cell>
          <cell r="I2104" t="e">
            <v>#N/A</v>
          </cell>
          <cell r="J2104" t="e">
            <v>#N/A</v>
          </cell>
          <cell r="K2104" t="e">
            <v>#N/A</v>
          </cell>
          <cell r="L2104" t="e">
            <v>#N/A</v>
          </cell>
          <cell r="M2104" t="e">
            <v>#N/A</v>
          </cell>
          <cell r="N2104" t="e">
            <v>#N/A</v>
          </cell>
          <cell r="O2104" t="e">
            <v>#N/A</v>
          </cell>
          <cell r="P2104" t="e">
            <v>#N/A</v>
          </cell>
          <cell r="Q2104">
            <v>0.42</v>
          </cell>
          <cell r="R2104">
            <v>0</v>
          </cell>
          <cell r="S2104">
            <v>0</v>
          </cell>
        </row>
        <row r="2105">
          <cell r="D2105" t="str">
            <v>1986Cuba</v>
          </cell>
          <cell r="E2105" t="str">
            <v>Arabica</v>
          </cell>
          <cell r="F2105" t="str">
            <v>F</v>
          </cell>
          <cell r="G2105" t="e">
            <v>#N/A</v>
          </cell>
          <cell r="H2105" t="e">
            <v>#N/A</v>
          </cell>
          <cell r="I2105" t="e">
            <v>#N/A</v>
          </cell>
          <cell r="J2105" t="e">
            <v>#N/A</v>
          </cell>
          <cell r="K2105" t="e">
            <v>#N/A</v>
          </cell>
          <cell r="L2105" t="e">
            <v>#N/A</v>
          </cell>
          <cell r="M2105" t="e">
            <v>#N/A</v>
          </cell>
          <cell r="N2105" t="e">
            <v>#N/A</v>
          </cell>
          <cell r="O2105" t="e">
            <v>#N/A</v>
          </cell>
          <cell r="P2105" t="e">
            <v>#N/A</v>
          </cell>
          <cell r="Q2105">
            <v>0.52500000000000002</v>
          </cell>
          <cell r="R2105">
            <v>0</v>
          </cell>
          <cell r="S2105">
            <v>0</v>
          </cell>
        </row>
        <row r="2106">
          <cell r="D2106" t="str">
            <v>1987Cuba</v>
          </cell>
          <cell r="E2106" t="str">
            <v>Arabica</v>
          </cell>
          <cell r="F2106" t="str">
            <v>F</v>
          </cell>
          <cell r="G2106" t="e">
            <v>#N/A</v>
          </cell>
          <cell r="H2106" t="e">
            <v>#N/A</v>
          </cell>
          <cell r="I2106" t="e">
            <v>#N/A</v>
          </cell>
          <cell r="J2106" t="e">
            <v>#N/A</v>
          </cell>
          <cell r="K2106" t="e">
            <v>#N/A</v>
          </cell>
          <cell r="L2106" t="e">
            <v>#N/A</v>
          </cell>
          <cell r="M2106" t="e">
            <v>#N/A</v>
          </cell>
          <cell r="N2106" t="e">
            <v>#N/A</v>
          </cell>
          <cell r="O2106" t="e">
            <v>#N/A</v>
          </cell>
          <cell r="P2106" t="e">
            <v>#N/A</v>
          </cell>
          <cell r="Q2106">
            <v>0.63</v>
          </cell>
          <cell r="R2106">
            <v>0</v>
          </cell>
          <cell r="S2106">
            <v>0</v>
          </cell>
        </row>
        <row r="2107">
          <cell r="D2107" t="str">
            <v>1988Cuba</v>
          </cell>
          <cell r="E2107" t="str">
            <v>Arabica</v>
          </cell>
          <cell r="F2107" t="str">
            <v>F</v>
          </cell>
          <cell r="G2107" t="e">
            <v>#N/A</v>
          </cell>
          <cell r="H2107" t="e">
            <v>#N/A</v>
          </cell>
          <cell r="I2107" t="e">
            <v>#N/A</v>
          </cell>
          <cell r="J2107" t="e">
            <v>#N/A</v>
          </cell>
          <cell r="K2107" t="e">
            <v>#N/A</v>
          </cell>
          <cell r="L2107" t="e">
            <v>#N/A</v>
          </cell>
          <cell r="M2107" t="e">
            <v>#N/A</v>
          </cell>
          <cell r="N2107" t="e">
            <v>#N/A</v>
          </cell>
          <cell r="O2107" t="e">
            <v>#N/A</v>
          </cell>
          <cell r="P2107" t="e">
            <v>#N/A</v>
          </cell>
          <cell r="Q2107">
            <v>0.63</v>
          </cell>
          <cell r="R2107">
            <v>0</v>
          </cell>
          <cell r="S2107">
            <v>0</v>
          </cell>
        </row>
        <row r="2108">
          <cell r="D2108" t="str">
            <v>1989Cuba</v>
          </cell>
          <cell r="E2108" t="str">
            <v>Arabica</v>
          </cell>
          <cell r="F2108" t="str">
            <v>F</v>
          </cell>
          <cell r="G2108" t="e">
            <v>#N/A</v>
          </cell>
          <cell r="H2108" t="e">
            <v>#N/A</v>
          </cell>
          <cell r="I2108" t="e">
            <v>#N/A</v>
          </cell>
          <cell r="J2108" t="e">
            <v>#N/A</v>
          </cell>
          <cell r="K2108" t="e">
            <v>#N/A</v>
          </cell>
          <cell r="L2108" t="e">
            <v>#N/A</v>
          </cell>
          <cell r="M2108" t="e">
            <v>#N/A</v>
          </cell>
          <cell r="N2108" t="e">
            <v>#N/A</v>
          </cell>
          <cell r="O2108" t="e">
            <v>#N/A</v>
          </cell>
          <cell r="P2108" t="e">
            <v>#N/A</v>
          </cell>
          <cell r="Q2108">
            <v>0.63</v>
          </cell>
          <cell r="R2108">
            <v>0</v>
          </cell>
          <cell r="S2108">
            <v>0</v>
          </cell>
        </row>
        <row r="2109">
          <cell r="D2109" t="str">
            <v>1990Cuba</v>
          </cell>
          <cell r="E2109" t="str">
            <v>Arabica</v>
          </cell>
          <cell r="F2109" t="str">
            <v>F</v>
          </cell>
          <cell r="G2109" t="e">
            <v>#N/A</v>
          </cell>
          <cell r="H2109" t="e">
            <v>#N/A</v>
          </cell>
          <cell r="I2109" t="e">
            <v>#N/A</v>
          </cell>
          <cell r="J2109" t="e">
            <v>#N/A</v>
          </cell>
          <cell r="K2109" t="e">
            <v>#N/A</v>
          </cell>
          <cell r="L2109" t="e">
            <v>#N/A</v>
          </cell>
          <cell r="M2109" t="e">
            <v>#N/A</v>
          </cell>
          <cell r="N2109" t="e">
            <v>#N/A</v>
          </cell>
          <cell r="O2109" t="e">
            <v>#N/A</v>
          </cell>
          <cell r="P2109" t="e">
            <v>#N/A</v>
          </cell>
          <cell r="Q2109">
            <v>0.63</v>
          </cell>
          <cell r="R2109">
            <v>0</v>
          </cell>
          <cell r="S2109">
            <v>0</v>
          </cell>
        </row>
        <row r="2110">
          <cell r="D2110" t="str">
            <v>1991Cuba</v>
          </cell>
          <cell r="E2110" t="str">
            <v>Arabica</v>
          </cell>
          <cell r="F2110" t="str">
            <v>F</v>
          </cell>
          <cell r="G2110" t="e">
            <v>#N/A</v>
          </cell>
          <cell r="H2110" t="e">
            <v>#N/A</v>
          </cell>
          <cell r="I2110" t="e">
            <v>#N/A</v>
          </cell>
          <cell r="J2110" t="e">
            <v>#N/A</v>
          </cell>
          <cell r="K2110" t="e">
            <v>#N/A</v>
          </cell>
          <cell r="L2110" t="e">
            <v>#N/A</v>
          </cell>
          <cell r="M2110" t="e">
            <v>#N/A</v>
          </cell>
          <cell r="N2110" t="e">
            <v>#N/A</v>
          </cell>
          <cell r="O2110" t="e">
            <v>#N/A</v>
          </cell>
          <cell r="P2110" t="e">
            <v>#N/A</v>
          </cell>
          <cell r="Q2110">
            <v>0.63</v>
          </cell>
          <cell r="R2110">
            <v>0</v>
          </cell>
          <cell r="S2110">
            <v>0</v>
          </cell>
        </row>
        <row r="2111">
          <cell r="D2111" t="str">
            <v>1992Cuba</v>
          </cell>
          <cell r="E2111" t="str">
            <v>Arabica</v>
          </cell>
          <cell r="F2111" t="str">
            <v>F</v>
          </cell>
          <cell r="G2111" t="e">
            <v>#N/A</v>
          </cell>
          <cell r="H2111" t="e">
            <v>#N/A</v>
          </cell>
          <cell r="I2111" t="e">
            <v>#N/A</v>
          </cell>
          <cell r="J2111" t="e">
            <v>#N/A</v>
          </cell>
          <cell r="K2111" t="e">
            <v>#N/A</v>
          </cell>
          <cell r="L2111" t="e">
            <v>#N/A</v>
          </cell>
          <cell r="M2111" t="e">
            <v>#N/A</v>
          </cell>
          <cell r="N2111" t="e">
            <v>#N/A</v>
          </cell>
          <cell r="O2111" t="e">
            <v>#N/A</v>
          </cell>
          <cell r="P2111" t="e">
            <v>#N/A</v>
          </cell>
          <cell r="Q2111">
            <v>0.66500000000000004</v>
          </cell>
          <cell r="R2111">
            <v>0</v>
          </cell>
          <cell r="S2111">
            <v>0</v>
          </cell>
        </row>
        <row r="2112">
          <cell r="D2112" t="str">
            <v>1993Cuba</v>
          </cell>
          <cell r="E2112" t="str">
            <v>Arabica</v>
          </cell>
          <cell r="F2112" t="str">
            <v>F</v>
          </cell>
          <cell r="G2112" t="e">
            <v>#N/A</v>
          </cell>
          <cell r="H2112" t="e">
            <v>#N/A</v>
          </cell>
          <cell r="I2112" t="e">
            <v>#N/A</v>
          </cell>
          <cell r="J2112" t="e">
            <v>#N/A</v>
          </cell>
          <cell r="K2112" t="e">
            <v>#N/A</v>
          </cell>
          <cell r="L2112" t="e">
            <v>#N/A</v>
          </cell>
          <cell r="M2112" t="e">
            <v>#N/A</v>
          </cell>
          <cell r="N2112" t="e">
            <v>#N/A</v>
          </cell>
          <cell r="O2112" t="e">
            <v>#N/A</v>
          </cell>
          <cell r="P2112" t="e">
            <v>#N/A</v>
          </cell>
          <cell r="Q2112">
            <v>0.70000000000000007</v>
          </cell>
          <cell r="R2112">
            <v>0</v>
          </cell>
          <cell r="S2112">
            <v>0</v>
          </cell>
        </row>
        <row r="2113">
          <cell r="D2113" t="str">
            <v>1994Cuba</v>
          </cell>
          <cell r="E2113" t="str">
            <v>Arabica</v>
          </cell>
          <cell r="F2113" t="str">
            <v>F</v>
          </cell>
          <cell r="G2113" t="e">
            <v>#N/A</v>
          </cell>
          <cell r="H2113" t="e">
            <v>#N/A</v>
          </cell>
          <cell r="I2113" t="e">
            <v>#N/A</v>
          </cell>
          <cell r="J2113" t="e">
            <v>#N/A</v>
          </cell>
          <cell r="K2113" t="e">
            <v>#N/A</v>
          </cell>
          <cell r="L2113" t="e">
            <v>#N/A</v>
          </cell>
          <cell r="M2113" t="e">
            <v>#N/A</v>
          </cell>
          <cell r="N2113" t="e">
            <v>#N/A</v>
          </cell>
          <cell r="O2113" t="e">
            <v>#N/A</v>
          </cell>
          <cell r="P2113" t="e">
            <v>#N/A</v>
          </cell>
          <cell r="Q2113">
            <v>0.70000000000000007</v>
          </cell>
          <cell r="R2113">
            <v>0</v>
          </cell>
          <cell r="S2113">
            <v>0</v>
          </cell>
        </row>
        <row r="2114">
          <cell r="D2114" t="str">
            <v>1995Cuba</v>
          </cell>
          <cell r="E2114" t="str">
            <v>Arabica</v>
          </cell>
          <cell r="F2114" t="str">
            <v>F</v>
          </cell>
          <cell r="G2114" t="e">
            <v>#N/A</v>
          </cell>
          <cell r="H2114" t="e">
            <v>#N/A</v>
          </cell>
          <cell r="I2114" t="e">
            <v>#N/A</v>
          </cell>
          <cell r="J2114" t="e">
            <v>#N/A</v>
          </cell>
          <cell r="K2114" t="e">
            <v>#N/A</v>
          </cell>
          <cell r="L2114" t="e">
            <v>#N/A</v>
          </cell>
          <cell r="M2114" t="e">
            <v>#N/A</v>
          </cell>
          <cell r="N2114" t="e">
            <v>#N/A</v>
          </cell>
          <cell r="O2114" t="e">
            <v>#N/A</v>
          </cell>
          <cell r="P2114" t="e">
            <v>#N/A</v>
          </cell>
          <cell r="Q2114">
            <v>0.70000000000000007</v>
          </cell>
          <cell r="R2114">
            <v>0</v>
          </cell>
          <cell r="S2114">
            <v>0</v>
          </cell>
        </row>
        <row r="2115">
          <cell r="D2115" t="str">
            <v>1996Cuba</v>
          </cell>
          <cell r="E2115" t="str">
            <v>Arabica</v>
          </cell>
          <cell r="F2115" t="str">
            <v>F</v>
          </cell>
          <cell r="G2115" t="e">
            <v>#N/A</v>
          </cell>
          <cell r="H2115" t="e">
            <v>#N/A</v>
          </cell>
          <cell r="I2115" t="e">
            <v>#N/A</v>
          </cell>
          <cell r="J2115" t="e">
            <v>#N/A</v>
          </cell>
          <cell r="K2115" t="e">
            <v>#N/A</v>
          </cell>
          <cell r="L2115" t="e">
            <v>#N/A</v>
          </cell>
          <cell r="M2115" t="e">
            <v>#N/A</v>
          </cell>
          <cell r="N2115" t="e">
            <v>#N/A</v>
          </cell>
          <cell r="O2115" t="e">
            <v>#N/A</v>
          </cell>
          <cell r="P2115" t="e">
            <v>#N/A</v>
          </cell>
          <cell r="Q2115">
            <v>0.70000000000000007</v>
          </cell>
          <cell r="R2115">
            <v>0</v>
          </cell>
          <cell r="S2115">
            <v>0</v>
          </cell>
        </row>
        <row r="2116">
          <cell r="D2116" t="str">
            <v>1997Cuba</v>
          </cell>
          <cell r="E2116" t="str">
            <v>Arabica</v>
          </cell>
          <cell r="F2116" t="str">
            <v>F</v>
          </cell>
          <cell r="G2116" t="e">
            <v>#N/A</v>
          </cell>
          <cell r="H2116" t="e">
            <v>#N/A</v>
          </cell>
          <cell r="I2116" t="e">
            <v>#N/A</v>
          </cell>
          <cell r="J2116" t="e">
            <v>#N/A</v>
          </cell>
          <cell r="K2116" t="e">
            <v>#N/A</v>
          </cell>
          <cell r="L2116" t="e">
            <v>#N/A</v>
          </cell>
          <cell r="M2116" t="e">
            <v>#N/A</v>
          </cell>
          <cell r="N2116" t="e">
            <v>#N/A</v>
          </cell>
          <cell r="O2116" t="e">
            <v>#N/A</v>
          </cell>
          <cell r="P2116" t="e">
            <v>#N/A</v>
          </cell>
          <cell r="Q2116">
            <v>0.70000000000000007</v>
          </cell>
          <cell r="R2116">
            <v>0</v>
          </cell>
          <cell r="S2116">
            <v>0</v>
          </cell>
        </row>
        <row r="2117">
          <cell r="D2117" t="str">
            <v>1998Cuba</v>
          </cell>
          <cell r="E2117" t="str">
            <v>Arabica</v>
          </cell>
          <cell r="F2117" t="str">
            <v>F</v>
          </cell>
          <cell r="G2117" t="e">
            <v>#N/A</v>
          </cell>
          <cell r="H2117" t="e">
            <v>#N/A</v>
          </cell>
          <cell r="I2117" t="e">
            <v>#N/A</v>
          </cell>
          <cell r="J2117" t="e">
            <v>#N/A</v>
          </cell>
          <cell r="K2117" t="e">
            <v>#N/A</v>
          </cell>
          <cell r="L2117" t="e">
            <v>#N/A</v>
          </cell>
          <cell r="M2117" t="e">
            <v>#N/A</v>
          </cell>
          <cell r="N2117" t="e">
            <v>#N/A</v>
          </cell>
          <cell r="O2117" t="e">
            <v>#N/A</v>
          </cell>
          <cell r="P2117" t="e">
            <v>#N/A</v>
          </cell>
          <cell r="Q2117">
            <v>0.70000000000000007</v>
          </cell>
          <cell r="R2117">
            <v>0</v>
          </cell>
          <cell r="S2117">
            <v>0</v>
          </cell>
        </row>
        <row r="2118">
          <cell r="D2118" t="str">
            <v>1999Cuba</v>
          </cell>
          <cell r="E2118" t="str">
            <v>Arabica</v>
          </cell>
          <cell r="F2118" t="str">
            <v>F</v>
          </cell>
          <cell r="G2118" t="e">
            <v>#N/A</v>
          </cell>
          <cell r="H2118" t="e">
            <v>#N/A</v>
          </cell>
          <cell r="I2118" t="e">
            <v>#N/A</v>
          </cell>
          <cell r="J2118" t="e">
            <v>#N/A</v>
          </cell>
          <cell r="K2118" t="e">
            <v>#N/A</v>
          </cell>
          <cell r="L2118" t="e">
            <v>#N/A</v>
          </cell>
          <cell r="M2118" t="e">
            <v>#N/A</v>
          </cell>
          <cell r="N2118" t="e">
            <v>#N/A</v>
          </cell>
          <cell r="O2118" t="e">
            <v>#N/A</v>
          </cell>
          <cell r="P2118" t="e">
            <v>#N/A</v>
          </cell>
          <cell r="Q2118">
            <v>0.70000000000000007</v>
          </cell>
          <cell r="R2118">
            <v>0</v>
          </cell>
          <cell r="S2118">
            <v>0</v>
          </cell>
        </row>
        <row r="2119">
          <cell r="D2119" t="str">
            <v>2000Cuba</v>
          </cell>
          <cell r="E2119" t="str">
            <v>Arabica</v>
          </cell>
          <cell r="F2119" t="str">
            <v>F</v>
          </cell>
          <cell r="G2119" t="e">
            <v>#N/A</v>
          </cell>
          <cell r="H2119" t="e">
            <v>#N/A</v>
          </cell>
          <cell r="I2119" t="e">
            <v>#N/A</v>
          </cell>
          <cell r="J2119" t="e">
            <v>#N/A</v>
          </cell>
          <cell r="K2119" t="e">
            <v>#N/A</v>
          </cell>
          <cell r="L2119" t="e">
            <v>#N/A</v>
          </cell>
          <cell r="M2119" t="e">
            <v>#N/A</v>
          </cell>
          <cell r="N2119" t="e">
            <v>#N/A</v>
          </cell>
          <cell r="O2119" t="e">
            <v>#N/A</v>
          </cell>
          <cell r="P2119" t="e">
            <v>#N/A</v>
          </cell>
          <cell r="Q2119">
            <v>0.70000000000000007</v>
          </cell>
          <cell r="R2119">
            <v>0</v>
          </cell>
          <cell r="S2119">
            <v>0</v>
          </cell>
        </row>
        <row r="2120">
          <cell r="D2120" t="str">
            <v>2001Cuba</v>
          </cell>
          <cell r="E2120" t="str">
            <v>Arabica</v>
          </cell>
          <cell r="F2120" t="str">
            <v>F</v>
          </cell>
          <cell r="G2120" t="e">
            <v>#N/A</v>
          </cell>
          <cell r="H2120" t="e">
            <v>#N/A</v>
          </cell>
          <cell r="I2120" t="e">
            <v>#N/A</v>
          </cell>
          <cell r="J2120" t="e">
            <v>#N/A</v>
          </cell>
          <cell r="K2120" t="e">
            <v>#N/A</v>
          </cell>
          <cell r="L2120" t="e">
            <v>#N/A</v>
          </cell>
          <cell r="M2120" t="e">
            <v>#N/A</v>
          </cell>
          <cell r="N2120" t="e">
            <v>#N/A</v>
          </cell>
          <cell r="O2120" t="e">
            <v>#N/A</v>
          </cell>
          <cell r="P2120" t="e">
            <v>#N/A</v>
          </cell>
          <cell r="Q2120">
            <v>0.70000000000000007</v>
          </cell>
          <cell r="R2120">
            <v>0</v>
          </cell>
          <cell r="S2120">
            <v>0</v>
          </cell>
        </row>
        <row r="2121">
          <cell r="D2121" t="str">
            <v>2002Cuba</v>
          </cell>
          <cell r="E2121" t="str">
            <v>Arabica</v>
          </cell>
          <cell r="F2121" t="str">
            <v>F</v>
          </cell>
          <cell r="G2121" t="e">
            <v>#N/A</v>
          </cell>
          <cell r="H2121" t="e">
            <v>#N/A</v>
          </cell>
          <cell r="I2121" t="e">
            <v>#N/A</v>
          </cell>
          <cell r="J2121" t="e">
            <v>#N/A</v>
          </cell>
          <cell r="K2121" t="e">
            <v>#N/A</v>
          </cell>
          <cell r="L2121" t="e">
            <v>#N/A</v>
          </cell>
          <cell r="M2121" t="e">
            <v>#N/A</v>
          </cell>
          <cell r="N2121" t="e">
            <v>#N/A</v>
          </cell>
          <cell r="O2121" t="e">
            <v>#N/A</v>
          </cell>
          <cell r="P2121" t="e">
            <v>#N/A</v>
          </cell>
          <cell r="Q2121">
            <v>0.70000000000000007</v>
          </cell>
          <cell r="R2121">
            <v>0</v>
          </cell>
          <cell r="S2121">
            <v>0</v>
          </cell>
        </row>
        <row r="2122">
          <cell r="D2122" t="str">
            <v>2003Cuba</v>
          </cell>
          <cell r="E2122" t="str">
            <v>Arabica</v>
          </cell>
          <cell r="F2122" t="str">
            <v>F</v>
          </cell>
          <cell r="G2122" t="e">
            <v>#N/A</v>
          </cell>
          <cell r="H2122" t="e">
            <v>#N/A</v>
          </cell>
          <cell r="I2122" t="e">
            <v>#N/A</v>
          </cell>
          <cell r="J2122" t="e">
            <v>#N/A</v>
          </cell>
          <cell r="K2122" t="e">
            <v>#N/A</v>
          </cell>
          <cell r="L2122" t="e">
            <v>#N/A</v>
          </cell>
          <cell r="M2122" t="e">
            <v>#N/A</v>
          </cell>
          <cell r="N2122" t="e">
            <v>#N/A</v>
          </cell>
          <cell r="O2122" t="e">
            <v>#N/A</v>
          </cell>
          <cell r="P2122" t="e">
            <v>#N/A</v>
          </cell>
          <cell r="Q2122">
            <v>0.62666666666666671</v>
          </cell>
          <cell r="R2122">
            <v>0</v>
          </cell>
          <cell r="S2122">
            <v>0</v>
          </cell>
        </row>
        <row r="2123">
          <cell r="D2123" t="str">
            <v>2004Cuba</v>
          </cell>
          <cell r="E2123" t="str">
            <v>Arabica</v>
          </cell>
          <cell r="F2123" t="str">
            <v>F</v>
          </cell>
          <cell r="G2123" t="e">
            <v>#N/A</v>
          </cell>
          <cell r="H2123" t="e">
            <v>#N/A</v>
          </cell>
          <cell r="I2123" t="e">
            <v>#N/A</v>
          </cell>
          <cell r="J2123" t="e">
            <v>#N/A</v>
          </cell>
          <cell r="K2123" t="e">
            <v>#N/A</v>
          </cell>
          <cell r="L2123" t="e">
            <v>#N/A</v>
          </cell>
          <cell r="M2123" t="e">
            <v>#N/A</v>
          </cell>
          <cell r="N2123" t="e">
            <v>#N/A</v>
          </cell>
          <cell r="O2123" t="e">
            <v>#N/A</v>
          </cell>
          <cell r="P2123" t="e">
            <v>#N/A</v>
          </cell>
          <cell r="Q2123">
            <v>0.2583333333333333</v>
          </cell>
          <cell r="R2123">
            <v>0</v>
          </cell>
          <cell r="S2123">
            <v>0</v>
          </cell>
        </row>
        <row r="2124">
          <cell r="D2124" t="str">
            <v>2005Cuba</v>
          </cell>
          <cell r="E2124" t="str">
            <v>Arabica</v>
          </cell>
          <cell r="F2124" t="str">
            <v>F</v>
          </cell>
          <cell r="G2124" t="e">
            <v>#N/A</v>
          </cell>
          <cell r="H2124" t="e">
            <v>#N/A</v>
          </cell>
          <cell r="I2124" t="e">
            <v>#N/A</v>
          </cell>
          <cell r="J2124" t="e">
            <v>#N/A</v>
          </cell>
          <cell r="K2124" t="e">
            <v>#N/A</v>
          </cell>
          <cell r="L2124" t="e">
            <v>#N/A</v>
          </cell>
          <cell r="M2124" t="e">
            <v>#N/A</v>
          </cell>
          <cell r="N2124" t="e">
            <v>#N/A</v>
          </cell>
          <cell r="O2124" t="e">
            <v>#N/A</v>
          </cell>
          <cell r="P2124" t="e">
            <v>#N/A</v>
          </cell>
          <cell r="Q2124">
            <v>0.25999999999999995</v>
          </cell>
          <cell r="R2124">
            <v>0</v>
          </cell>
          <cell r="S2124">
            <v>0</v>
          </cell>
        </row>
        <row r="2125">
          <cell r="D2125" t="str">
            <v>2006Cuba</v>
          </cell>
          <cell r="E2125" t="str">
            <v>Arabica</v>
          </cell>
          <cell r="F2125" t="str">
            <v>F</v>
          </cell>
          <cell r="G2125" t="e">
            <v>#N/A</v>
          </cell>
          <cell r="H2125" t="e">
            <v>#N/A</v>
          </cell>
          <cell r="I2125" t="e">
            <v>#N/A</v>
          </cell>
          <cell r="J2125" t="e">
            <v>#N/A</v>
          </cell>
          <cell r="K2125" t="e">
            <v>#N/A</v>
          </cell>
          <cell r="L2125" t="e">
            <v>#N/A</v>
          </cell>
          <cell r="M2125" t="e">
            <v>#N/A</v>
          </cell>
          <cell r="N2125" t="e">
            <v>#N/A</v>
          </cell>
          <cell r="O2125" t="e">
            <v>#N/A</v>
          </cell>
          <cell r="P2125" t="e">
            <v>#N/A</v>
          </cell>
          <cell r="Q2125">
            <v>0.25999999999999995</v>
          </cell>
          <cell r="R2125">
            <v>0</v>
          </cell>
          <cell r="S2125">
            <v>0</v>
          </cell>
        </row>
        <row r="2126">
          <cell r="D2126" t="str">
            <v>2007Cuba</v>
          </cell>
          <cell r="E2126" t="str">
            <v>Arabica</v>
          </cell>
          <cell r="F2126" t="str">
            <v>F</v>
          </cell>
          <cell r="G2126" t="e">
            <v>#N/A</v>
          </cell>
          <cell r="H2126" t="e">
            <v>#N/A</v>
          </cell>
          <cell r="I2126" t="e">
            <v>#N/A</v>
          </cell>
          <cell r="J2126" t="e">
            <v>#N/A</v>
          </cell>
          <cell r="K2126" t="e">
            <v>#N/A</v>
          </cell>
          <cell r="L2126" t="e">
            <v>#N/A</v>
          </cell>
          <cell r="M2126" t="e">
            <v>#N/A</v>
          </cell>
          <cell r="N2126" t="e">
            <v>#N/A</v>
          </cell>
          <cell r="O2126" t="e">
            <v>#N/A</v>
          </cell>
          <cell r="P2126" t="e">
            <v>#N/A</v>
          </cell>
          <cell r="Q2126">
            <v>0.26</v>
          </cell>
          <cell r="R2126">
            <v>0</v>
          </cell>
          <cell r="S2126">
            <v>0</v>
          </cell>
        </row>
        <row r="2127">
          <cell r="D2127" t="str">
            <v>2008Cuba</v>
          </cell>
          <cell r="E2127" t="str">
            <v>Arabica</v>
          </cell>
          <cell r="F2127" t="str">
            <v>F</v>
          </cell>
          <cell r="G2127" t="e">
            <v>#N/A</v>
          </cell>
          <cell r="H2127" t="e">
            <v>#N/A</v>
          </cell>
          <cell r="I2127" t="e">
            <v>#N/A</v>
          </cell>
          <cell r="J2127" t="e">
            <v>#N/A</v>
          </cell>
          <cell r="K2127" t="e">
            <v>#N/A</v>
          </cell>
          <cell r="L2127" t="e">
            <v>#N/A</v>
          </cell>
          <cell r="M2127" t="e">
            <v>#N/A</v>
          </cell>
          <cell r="N2127" t="e">
            <v>#N/A</v>
          </cell>
          <cell r="O2127" t="e">
            <v>#N/A</v>
          </cell>
          <cell r="P2127" t="e">
            <v>#N/A</v>
          </cell>
          <cell r="Q2127">
            <v>0.25999999999999995</v>
          </cell>
          <cell r="R2127">
            <v>0</v>
          </cell>
          <cell r="S2127">
            <v>0</v>
          </cell>
        </row>
        <row r="2128">
          <cell r="D2128" t="str">
            <v>2009Cuba</v>
          </cell>
          <cell r="E2128" t="str">
            <v>Arabica</v>
          </cell>
          <cell r="F2128" t="str">
            <v>F</v>
          </cell>
          <cell r="G2128" t="e">
            <v>#N/A</v>
          </cell>
          <cell r="H2128" t="e">
            <v>#N/A</v>
          </cell>
          <cell r="I2128" t="e">
            <v>#N/A</v>
          </cell>
          <cell r="J2128" t="e">
            <v>#N/A</v>
          </cell>
          <cell r="K2128" t="e">
            <v>#N/A</v>
          </cell>
          <cell r="L2128" t="e">
            <v>#N/A</v>
          </cell>
          <cell r="M2128" t="e">
            <v>#N/A</v>
          </cell>
          <cell r="N2128" t="e">
            <v>#N/A</v>
          </cell>
          <cell r="O2128" t="e">
            <v>#N/A</v>
          </cell>
          <cell r="P2128" t="e">
            <v>#N/A</v>
          </cell>
          <cell r="Q2128">
            <v>0.25999999999999995</v>
          </cell>
          <cell r="R2128">
            <v>0</v>
          </cell>
          <cell r="S2128">
            <v>0</v>
          </cell>
        </row>
        <row r="2129">
          <cell r="D2129" t="str">
            <v>2010Cuba</v>
          </cell>
          <cell r="E2129" t="str">
            <v>Arabica</v>
          </cell>
          <cell r="F2129" t="str">
            <v>F</v>
          </cell>
          <cell r="G2129" t="e">
            <v>#N/A</v>
          </cell>
          <cell r="H2129" t="e">
            <v>#N/A</v>
          </cell>
          <cell r="I2129" t="e">
            <v>#N/A</v>
          </cell>
          <cell r="J2129" t="e">
            <v>#N/A</v>
          </cell>
          <cell r="K2129" t="e">
            <v>#N/A</v>
          </cell>
          <cell r="L2129" t="e">
            <v>#N/A</v>
          </cell>
          <cell r="M2129" t="e">
            <v>#N/A</v>
          </cell>
          <cell r="N2129" t="e">
            <v>#N/A</v>
          </cell>
          <cell r="O2129" t="e">
            <v>#N/A</v>
          </cell>
          <cell r="P2129" t="e">
            <v>#N/A</v>
          </cell>
          <cell r="Q2129">
            <v>0.25999999999999995</v>
          </cell>
          <cell r="R2129">
            <v>0</v>
          </cell>
          <cell r="S2129">
            <v>0</v>
          </cell>
        </row>
        <row r="2130">
          <cell r="D2130" t="str">
            <v>2011Cuba</v>
          </cell>
          <cell r="E2130" t="str">
            <v>Arabica</v>
          </cell>
          <cell r="F2130" t="str">
            <v>F</v>
          </cell>
          <cell r="G2130" t="e">
            <v>#N/A</v>
          </cell>
          <cell r="H2130" t="e">
            <v>#N/A</v>
          </cell>
          <cell r="I2130" t="e">
            <v>#N/A</v>
          </cell>
          <cell r="J2130" t="e">
            <v>#N/A</v>
          </cell>
          <cell r="K2130" t="e">
            <v>#N/A</v>
          </cell>
          <cell r="L2130" t="e">
            <v>#N/A</v>
          </cell>
          <cell r="M2130" t="e">
            <v>#N/A</v>
          </cell>
          <cell r="N2130" t="e">
            <v>#N/A</v>
          </cell>
          <cell r="O2130" t="e">
            <v>#N/A</v>
          </cell>
          <cell r="P2130" t="e">
            <v>#N/A</v>
          </cell>
          <cell r="Q2130">
            <v>0.25999999999999995</v>
          </cell>
          <cell r="R2130">
            <v>0</v>
          </cell>
          <cell r="S2130">
            <v>0</v>
          </cell>
        </row>
        <row r="2131">
          <cell r="D2131" t="str">
            <v>2012Cuba</v>
          </cell>
          <cell r="E2131" t="str">
            <v>Arabica</v>
          </cell>
          <cell r="F2131" t="str">
            <v>F</v>
          </cell>
          <cell r="G2131" t="e">
            <v>#N/A</v>
          </cell>
          <cell r="H2131" t="e">
            <v>#N/A</v>
          </cell>
          <cell r="I2131" t="e">
            <v>#N/A</v>
          </cell>
          <cell r="J2131" t="e">
            <v>#N/A</v>
          </cell>
          <cell r="K2131" t="e">
            <v>#N/A</v>
          </cell>
          <cell r="L2131" t="e">
            <v>#N/A</v>
          </cell>
          <cell r="M2131" t="e">
            <v>#N/A</v>
          </cell>
          <cell r="N2131" t="e">
            <v>#N/A</v>
          </cell>
          <cell r="O2131" t="e">
            <v>#N/A</v>
          </cell>
          <cell r="P2131" t="e">
            <v>#N/A</v>
          </cell>
          <cell r="Q2131">
            <v>0.25999999999999995</v>
          </cell>
          <cell r="R2131">
            <v>0</v>
          </cell>
          <cell r="S2131">
            <v>0</v>
          </cell>
        </row>
        <row r="2132">
          <cell r="D2132" t="str">
            <v>2013Cuba</v>
          </cell>
          <cell r="E2132" t="str">
            <v>Arabica</v>
          </cell>
          <cell r="F2132" t="str">
            <v>F</v>
          </cell>
          <cell r="G2132" t="e">
            <v>#N/A</v>
          </cell>
          <cell r="H2132" t="e">
            <v>#N/A</v>
          </cell>
          <cell r="I2132" t="e">
            <v>#N/A</v>
          </cell>
          <cell r="J2132" t="e">
            <v>#N/A</v>
          </cell>
          <cell r="K2132" t="e">
            <v>#N/A</v>
          </cell>
          <cell r="L2132" t="e">
            <v>#N/A</v>
          </cell>
          <cell r="M2132" t="e">
            <v>#N/A</v>
          </cell>
          <cell r="N2132" t="e">
            <v>#N/A</v>
          </cell>
          <cell r="O2132" t="e">
            <v>#N/A</v>
          </cell>
          <cell r="P2132" t="e">
            <v>#N/A</v>
          </cell>
          <cell r="Q2132">
            <v>0.81916666666666649</v>
          </cell>
          <cell r="R2132">
            <v>0</v>
          </cell>
          <cell r="S2132">
            <v>0</v>
          </cell>
        </row>
        <row r="2133">
          <cell r="D2133" t="str">
            <v>2014Cuba</v>
          </cell>
          <cell r="E2133" t="str">
            <v>Arabica</v>
          </cell>
          <cell r="F2133" t="str">
            <v>F</v>
          </cell>
          <cell r="G2133" t="e">
            <v>#N/A</v>
          </cell>
          <cell r="H2133" t="e">
            <v>#N/A</v>
          </cell>
          <cell r="I2133" t="e">
            <v>#N/A</v>
          </cell>
          <cell r="J2133" t="e">
            <v>#N/A</v>
          </cell>
          <cell r="K2133" t="e">
            <v>#N/A</v>
          </cell>
          <cell r="L2133" t="e">
            <v>#N/A</v>
          </cell>
          <cell r="M2133" t="e">
            <v>#N/A</v>
          </cell>
          <cell r="N2133" t="e">
            <v>#N/A</v>
          </cell>
          <cell r="O2133" t="e">
            <v>#N/A</v>
          </cell>
          <cell r="P2133" t="e">
            <v>#N/A</v>
          </cell>
          <cell r="Q2133">
            <v>0.86999999999999977</v>
          </cell>
          <cell r="R2133">
            <v>0</v>
          </cell>
          <cell r="S2133">
            <v>0</v>
          </cell>
        </row>
        <row r="2134">
          <cell r="D2134" t="str">
            <v>2015Cuba</v>
          </cell>
          <cell r="E2134" t="str">
            <v>Arabica</v>
          </cell>
          <cell r="F2134" t="str">
            <v>F</v>
          </cell>
          <cell r="G2134" t="e">
            <v>#N/A</v>
          </cell>
          <cell r="H2134" t="e">
            <v>#N/A</v>
          </cell>
          <cell r="I2134" t="e">
            <v>#N/A</v>
          </cell>
          <cell r="J2134" t="e">
            <v>#N/A</v>
          </cell>
          <cell r="K2134" t="e">
            <v>#N/A</v>
          </cell>
          <cell r="L2134" t="e">
            <v>#N/A</v>
          </cell>
          <cell r="M2134" t="e">
            <v>#N/A</v>
          </cell>
          <cell r="N2134" t="e">
            <v>#N/A</v>
          </cell>
          <cell r="O2134" t="e">
            <v>#N/A</v>
          </cell>
          <cell r="P2134" t="e">
            <v>#N/A</v>
          </cell>
          <cell r="Q2134">
            <v>0.86999999999999977</v>
          </cell>
          <cell r="R2134">
            <v>0</v>
          </cell>
          <cell r="S2134">
            <v>0</v>
          </cell>
        </row>
        <row r="2135">
          <cell r="D2135" t="str">
            <v>2016Cuba</v>
          </cell>
          <cell r="E2135" t="str">
            <v>Arabica</v>
          </cell>
          <cell r="F2135" t="str">
            <v>F</v>
          </cell>
          <cell r="G2135" t="e">
            <v>#N/A</v>
          </cell>
          <cell r="H2135" t="e">
            <v>#N/A</v>
          </cell>
          <cell r="I2135" t="e">
            <v>#N/A</v>
          </cell>
          <cell r="J2135" t="e">
            <v>#N/A</v>
          </cell>
          <cell r="K2135" t="e">
            <v>#N/A</v>
          </cell>
          <cell r="L2135" t="e">
            <v>#N/A</v>
          </cell>
          <cell r="M2135" t="e">
            <v>#N/A</v>
          </cell>
          <cell r="N2135" t="e">
            <v>#N/A</v>
          </cell>
          <cell r="O2135" t="e">
            <v>#N/A</v>
          </cell>
          <cell r="P2135" t="e">
            <v>#N/A</v>
          </cell>
          <cell r="Q2135">
            <v>0.86999999999999977</v>
          </cell>
          <cell r="R2135">
            <v>0</v>
          </cell>
          <cell r="S2135">
            <v>0</v>
          </cell>
        </row>
        <row r="2136">
          <cell r="D2136" t="str">
            <v>2017Cuba</v>
          </cell>
          <cell r="E2136" t="str">
            <v>Arabica</v>
          </cell>
          <cell r="F2136" t="str">
            <v>F</v>
          </cell>
          <cell r="G2136" t="e">
            <v>#N/A</v>
          </cell>
          <cell r="H2136" t="e">
            <v>#N/A</v>
          </cell>
          <cell r="I2136" t="e">
            <v>#N/A</v>
          </cell>
          <cell r="J2136" t="e">
            <v>#N/A</v>
          </cell>
          <cell r="K2136" t="e">
            <v>#N/A</v>
          </cell>
          <cell r="L2136" t="e">
            <v>#N/A</v>
          </cell>
          <cell r="M2136" t="e">
            <v>#N/A</v>
          </cell>
          <cell r="N2136" t="e">
            <v>#N/A</v>
          </cell>
          <cell r="O2136" t="e">
            <v>#N/A</v>
          </cell>
          <cell r="P2136" t="e">
            <v>#N/A</v>
          </cell>
          <cell r="Q2136">
            <v>0.86999999999999988</v>
          </cell>
          <cell r="R2136">
            <v>0</v>
          </cell>
          <cell r="S2136">
            <v>0</v>
          </cell>
        </row>
        <row r="2137">
          <cell r="D2137" t="str">
            <v>1990Honduras</v>
          </cell>
          <cell r="E2137" t="str">
            <v>Arabica</v>
          </cell>
          <cell r="F2137" t="str">
            <v>G</v>
          </cell>
          <cell r="G2137" t="e">
            <v>#N/A</v>
          </cell>
          <cell r="H2137" t="e">
            <v>#N/A</v>
          </cell>
          <cell r="I2137" t="e">
            <v>#N/A</v>
          </cell>
          <cell r="J2137" t="e">
            <v>#N/A</v>
          </cell>
          <cell r="K2137" t="e">
            <v>#N/A</v>
          </cell>
          <cell r="L2137" t="e">
            <v>#N/A</v>
          </cell>
          <cell r="M2137" t="e">
            <v>#N/A</v>
          </cell>
          <cell r="N2137" t="e">
            <v>#N/A</v>
          </cell>
          <cell r="O2137" t="e">
            <v>#N/A</v>
          </cell>
          <cell r="P2137" t="e">
            <v>#N/A</v>
          </cell>
          <cell r="Q2137">
            <v>5.3200000000000012</v>
          </cell>
          <cell r="R2137">
            <v>0</v>
          </cell>
          <cell r="S2137">
            <v>0</v>
          </cell>
        </row>
        <row r="2138">
          <cell r="D2138" t="str">
            <v>1991Honduras</v>
          </cell>
          <cell r="E2138" t="str">
            <v>Arabica</v>
          </cell>
          <cell r="F2138" t="str">
            <v>G</v>
          </cell>
          <cell r="G2138" t="e">
            <v>#N/A</v>
          </cell>
          <cell r="H2138" t="e">
            <v>#N/A</v>
          </cell>
          <cell r="I2138" t="e">
            <v>#N/A</v>
          </cell>
          <cell r="J2138" t="e">
            <v>#N/A</v>
          </cell>
          <cell r="K2138" t="e">
            <v>#N/A</v>
          </cell>
          <cell r="L2138" t="e">
            <v>#N/A</v>
          </cell>
          <cell r="M2138" t="e">
            <v>#N/A</v>
          </cell>
          <cell r="N2138" t="e">
            <v>#N/A</v>
          </cell>
          <cell r="O2138" t="e">
            <v>#N/A</v>
          </cell>
          <cell r="P2138" t="e">
            <v>#N/A</v>
          </cell>
          <cell r="Q2138">
            <v>6.7583333333333337</v>
          </cell>
          <cell r="R2138">
            <v>0</v>
          </cell>
          <cell r="S2138">
            <v>0</v>
          </cell>
        </row>
        <row r="2139">
          <cell r="D2139" t="str">
            <v>1992Honduras</v>
          </cell>
          <cell r="E2139" t="str">
            <v>Arabica</v>
          </cell>
          <cell r="F2139" t="str">
            <v>G</v>
          </cell>
          <cell r="G2139" t="e">
            <v>#N/A</v>
          </cell>
          <cell r="H2139" t="e">
            <v>#N/A</v>
          </cell>
          <cell r="I2139" t="e">
            <v>#N/A</v>
          </cell>
          <cell r="J2139" t="e">
            <v>#N/A</v>
          </cell>
          <cell r="K2139" t="e">
            <v>#N/A</v>
          </cell>
          <cell r="L2139" t="e">
            <v>#N/A</v>
          </cell>
          <cell r="M2139" t="e">
            <v>#N/A</v>
          </cell>
          <cell r="N2139" t="e">
            <v>#N/A</v>
          </cell>
          <cell r="O2139" t="e">
            <v>#N/A</v>
          </cell>
          <cell r="P2139" t="e">
            <v>#N/A</v>
          </cell>
          <cell r="Q2139">
            <v>4.8691666666666658</v>
          </cell>
          <cell r="R2139">
            <v>0</v>
          </cell>
          <cell r="S2139">
            <v>0</v>
          </cell>
        </row>
        <row r="2140">
          <cell r="D2140" t="str">
            <v>1993Honduras</v>
          </cell>
          <cell r="E2140" t="str">
            <v>Arabica</v>
          </cell>
          <cell r="F2140" t="str">
            <v>G</v>
          </cell>
          <cell r="G2140" t="e">
            <v>#N/A</v>
          </cell>
          <cell r="H2140" t="e">
            <v>#N/A</v>
          </cell>
          <cell r="I2140" t="e">
            <v>#N/A</v>
          </cell>
          <cell r="J2140" t="e">
            <v>#N/A</v>
          </cell>
          <cell r="K2140" t="e">
            <v>#N/A</v>
          </cell>
          <cell r="L2140" t="e">
            <v>#N/A</v>
          </cell>
          <cell r="M2140" t="e">
            <v>#N/A</v>
          </cell>
          <cell r="N2140" t="e">
            <v>#N/A</v>
          </cell>
          <cell r="O2140" t="e">
            <v>#N/A</v>
          </cell>
          <cell r="P2140" t="e">
            <v>#N/A</v>
          </cell>
          <cell r="Q2140">
            <v>5.3483333333333336</v>
          </cell>
          <cell r="R2140">
            <v>0</v>
          </cell>
          <cell r="S2140">
            <v>0</v>
          </cell>
        </row>
        <row r="2141">
          <cell r="D2141" t="str">
            <v>1994Honduras</v>
          </cell>
          <cell r="E2141" t="str">
            <v>Arabica</v>
          </cell>
          <cell r="F2141" t="str">
            <v>G</v>
          </cell>
          <cell r="G2141" t="e">
            <v>#N/A</v>
          </cell>
          <cell r="H2141" t="e">
            <v>#N/A</v>
          </cell>
          <cell r="I2141" t="e">
            <v>#N/A</v>
          </cell>
          <cell r="J2141" t="e">
            <v>#N/A</v>
          </cell>
          <cell r="K2141" t="e">
            <v>#N/A</v>
          </cell>
          <cell r="L2141" t="e">
            <v>#N/A</v>
          </cell>
          <cell r="M2141" t="e">
            <v>#N/A</v>
          </cell>
          <cell r="N2141" t="e">
            <v>#N/A</v>
          </cell>
          <cell r="O2141" t="e">
            <v>#N/A</v>
          </cell>
          <cell r="P2141" t="e">
            <v>#N/A</v>
          </cell>
          <cell r="Q2141">
            <v>15.597499999999998</v>
          </cell>
          <cell r="R2141">
            <v>0</v>
          </cell>
          <cell r="S2141">
            <v>0</v>
          </cell>
        </row>
        <row r="2142">
          <cell r="D2142" t="str">
            <v>1995Honduras</v>
          </cell>
          <cell r="E2142" t="str">
            <v>Arabica</v>
          </cell>
          <cell r="F2142" t="str">
            <v>G</v>
          </cell>
          <cell r="G2142" t="e">
            <v>#N/A</v>
          </cell>
          <cell r="H2142" t="e">
            <v>#N/A</v>
          </cell>
          <cell r="I2142" t="e">
            <v>#N/A</v>
          </cell>
          <cell r="J2142" t="e">
            <v>#N/A</v>
          </cell>
          <cell r="K2142" t="e">
            <v>#N/A</v>
          </cell>
          <cell r="L2142" t="e">
            <v>#N/A</v>
          </cell>
          <cell r="M2142" t="e">
            <v>#N/A</v>
          </cell>
          <cell r="N2142" t="e">
            <v>#N/A</v>
          </cell>
          <cell r="O2142" t="e">
            <v>#N/A</v>
          </cell>
          <cell r="P2142" t="e">
            <v>#N/A</v>
          </cell>
          <cell r="Q2142">
            <v>21.056666666666668</v>
          </cell>
          <cell r="R2142">
            <v>0</v>
          </cell>
          <cell r="S2142">
            <v>0</v>
          </cell>
        </row>
        <row r="2143">
          <cell r="D2143" t="str">
            <v>1996Honduras</v>
          </cell>
          <cell r="E2143" t="str">
            <v>Arabica</v>
          </cell>
          <cell r="F2143" t="str">
            <v>G</v>
          </cell>
          <cell r="G2143" t="e">
            <v>#N/A</v>
          </cell>
          <cell r="H2143" t="e">
            <v>#N/A</v>
          </cell>
          <cell r="I2143" t="e">
            <v>#N/A</v>
          </cell>
          <cell r="J2143" t="e">
            <v>#N/A</v>
          </cell>
          <cell r="K2143" t="e">
            <v>#N/A</v>
          </cell>
          <cell r="L2143" t="e">
            <v>#N/A</v>
          </cell>
          <cell r="M2143" t="e">
            <v>#N/A</v>
          </cell>
          <cell r="N2143" t="e">
            <v>#N/A</v>
          </cell>
          <cell r="O2143" t="e">
            <v>#N/A</v>
          </cell>
          <cell r="P2143" t="e">
            <v>#N/A</v>
          </cell>
          <cell r="Q2143">
            <v>17.387499999999999</v>
          </cell>
          <cell r="R2143">
            <v>0</v>
          </cell>
          <cell r="S2143">
            <v>0</v>
          </cell>
        </row>
        <row r="2144">
          <cell r="D2144" t="str">
            <v>1997Honduras</v>
          </cell>
          <cell r="E2144" t="str">
            <v>Arabica</v>
          </cell>
          <cell r="F2144" t="str">
            <v>G</v>
          </cell>
          <cell r="G2144" t="e">
            <v>#N/A</v>
          </cell>
          <cell r="H2144" t="e">
            <v>#N/A</v>
          </cell>
          <cell r="I2144" t="e">
            <v>#N/A</v>
          </cell>
          <cell r="J2144" t="e">
            <v>#N/A</v>
          </cell>
          <cell r="K2144" t="e">
            <v>#N/A</v>
          </cell>
          <cell r="L2144" t="e">
            <v>#N/A</v>
          </cell>
          <cell r="M2144" t="e">
            <v>#N/A</v>
          </cell>
          <cell r="N2144" t="e">
            <v>#N/A</v>
          </cell>
          <cell r="O2144" t="e">
            <v>#N/A</v>
          </cell>
          <cell r="P2144" t="e">
            <v>#N/A</v>
          </cell>
          <cell r="Q2144">
            <v>33.642500000000005</v>
          </cell>
          <cell r="R2144">
            <v>0</v>
          </cell>
          <cell r="S2144">
            <v>0</v>
          </cell>
        </row>
        <row r="2145">
          <cell r="D2145" t="str">
            <v>1998Honduras</v>
          </cell>
          <cell r="E2145" t="str">
            <v>Arabica</v>
          </cell>
          <cell r="F2145" t="str">
            <v>G</v>
          </cell>
          <cell r="G2145" t="e">
            <v>#N/A</v>
          </cell>
          <cell r="H2145" t="e">
            <v>#N/A</v>
          </cell>
          <cell r="I2145" t="e">
            <v>#N/A</v>
          </cell>
          <cell r="J2145" t="e">
            <v>#N/A</v>
          </cell>
          <cell r="K2145" t="e">
            <v>#N/A</v>
          </cell>
          <cell r="L2145" t="e">
            <v>#N/A</v>
          </cell>
          <cell r="M2145" t="e">
            <v>#N/A</v>
          </cell>
          <cell r="N2145" t="e">
            <v>#N/A</v>
          </cell>
          <cell r="O2145" t="e">
            <v>#N/A</v>
          </cell>
          <cell r="P2145" t="e">
            <v>#N/A</v>
          </cell>
          <cell r="Q2145">
            <v>27.488333333333333</v>
          </cell>
          <cell r="R2145">
            <v>0</v>
          </cell>
          <cell r="S2145">
            <v>0</v>
          </cell>
        </row>
        <row r="2146">
          <cell r="D2146" t="str">
            <v>1999Honduras</v>
          </cell>
          <cell r="E2146" t="str">
            <v>Arabica</v>
          </cell>
          <cell r="F2146" t="str">
            <v>G</v>
          </cell>
          <cell r="G2146" t="e">
            <v>#N/A</v>
          </cell>
          <cell r="H2146" t="e">
            <v>#N/A</v>
          </cell>
          <cell r="I2146" t="e">
            <v>#N/A</v>
          </cell>
          <cell r="J2146" t="e">
            <v>#N/A</v>
          </cell>
          <cell r="K2146" t="e">
            <v>#N/A</v>
          </cell>
          <cell r="L2146" t="e">
            <v>#N/A</v>
          </cell>
          <cell r="M2146" t="e">
            <v>#N/A</v>
          </cell>
          <cell r="N2146" t="e">
            <v>#N/A</v>
          </cell>
          <cell r="O2146" t="e">
            <v>#N/A</v>
          </cell>
          <cell r="P2146" t="e">
            <v>#N/A</v>
          </cell>
          <cell r="Q2146">
            <v>19.262499999999999</v>
          </cell>
          <cell r="R2146">
            <v>0</v>
          </cell>
          <cell r="S2146">
            <v>0</v>
          </cell>
        </row>
        <row r="2147">
          <cell r="D2147" t="str">
            <v>1980Vietnam</v>
          </cell>
          <cell r="E2147" t="str">
            <v>Robusta</v>
          </cell>
          <cell r="F2147" t="str">
            <v>G</v>
          </cell>
          <cell r="G2147" t="e">
            <v>#N/A</v>
          </cell>
          <cell r="H2147" t="e">
            <v>#N/A</v>
          </cell>
          <cell r="I2147" t="e">
            <v>#N/A</v>
          </cell>
          <cell r="J2147" t="e">
            <v>#N/A</v>
          </cell>
          <cell r="K2147" t="e">
            <v>#N/A</v>
          </cell>
          <cell r="L2147" t="e">
            <v>#N/A</v>
          </cell>
          <cell r="M2147" t="e">
            <v>#N/A</v>
          </cell>
          <cell r="N2147" t="e">
            <v>#N/A</v>
          </cell>
          <cell r="O2147" t="e">
            <v>#N/A</v>
          </cell>
          <cell r="P2147" t="e">
            <v>#N/A</v>
          </cell>
          <cell r="Q2147">
            <v>1.6000000000000003</v>
          </cell>
          <cell r="R2147">
            <v>0</v>
          </cell>
          <cell r="S2147">
            <v>0</v>
          </cell>
        </row>
        <row r="2148">
          <cell r="D2148" t="str">
            <v>1981Vietnam</v>
          </cell>
          <cell r="E2148" t="str">
            <v>Robusta</v>
          </cell>
          <cell r="F2148" t="str">
            <v>G</v>
          </cell>
          <cell r="G2148" t="e">
            <v>#N/A</v>
          </cell>
          <cell r="H2148" t="e">
            <v>#N/A</v>
          </cell>
          <cell r="I2148" t="e">
            <v>#N/A</v>
          </cell>
          <cell r="J2148" t="e">
            <v>#N/A</v>
          </cell>
          <cell r="K2148" t="e">
            <v>#N/A</v>
          </cell>
          <cell r="L2148" t="e">
            <v>#N/A</v>
          </cell>
          <cell r="M2148" t="e">
            <v>#N/A</v>
          </cell>
          <cell r="N2148" t="e">
            <v>#N/A</v>
          </cell>
          <cell r="O2148" t="e">
            <v>#N/A</v>
          </cell>
          <cell r="P2148" t="e">
            <v>#N/A</v>
          </cell>
          <cell r="Q2148">
            <v>1.9999999999999998</v>
          </cell>
          <cell r="R2148">
            <v>0</v>
          </cell>
          <cell r="S2148">
            <v>0</v>
          </cell>
        </row>
        <row r="2149">
          <cell r="D2149" t="str">
            <v>1982Vietnam</v>
          </cell>
          <cell r="E2149" t="str">
            <v>Robusta</v>
          </cell>
          <cell r="F2149" t="str">
            <v>G</v>
          </cell>
          <cell r="G2149" t="e">
            <v>#N/A</v>
          </cell>
          <cell r="H2149" t="e">
            <v>#N/A</v>
          </cell>
          <cell r="I2149" t="e">
            <v>#N/A</v>
          </cell>
          <cell r="J2149" t="e">
            <v>#N/A</v>
          </cell>
          <cell r="K2149" t="e">
            <v>#N/A</v>
          </cell>
          <cell r="L2149" t="e">
            <v>#N/A</v>
          </cell>
          <cell r="M2149" t="e">
            <v>#N/A</v>
          </cell>
          <cell r="N2149" t="e">
            <v>#N/A</v>
          </cell>
          <cell r="O2149" t="e">
            <v>#N/A</v>
          </cell>
          <cell r="P2149" t="e">
            <v>#N/A</v>
          </cell>
          <cell r="Q2149">
            <v>3.8499999999999992</v>
          </cell>
          <cell r="R2149">
            <v>0</v>
          </cell>
          <cell r="S2149">
            <v>0</v>
          </cell>
        </row>
        <row r="2150">
          <cell r="D2150" t="str">
            <v>1984Vietnam</v>
          </cell>
          <cell r="E2150" t="str">
            <v>Robusta</v>
          </cell>
          <cell r="F2150" t="str">
            <v>G</v>
          </cell>
          <cell r="G2150" t="e">
            <v>#N/A</v>
          </cell>
          <cell r="H2150" t="e">
            <v>#N/A</v>
          </cell>
          <cell r="I2150" t="e">
            <v>#N/A</v>
          </cell>
          <cell r="J2150" t="e">
            <v>#N/A</v>
          </cell>
          <cell r="K2150" t="e">
            <v>#N/A</v>
          </cell>
          <cell r="L2150" t="e">
            <v>#N/A</v>
          </cell>
          <cell r="M2150" t="e">
            <v>#N/A</v>
          </cell>
          <cell r="N2150" t="e">
            <v>#N/A</v>
          </cell>
          <cell r="O2150" t="e">
            <v>#N/A</v>
          </cell>
          <cell r="P2150" t="e">
            <v>#N/A</v>
          </cell>
          <cell r="Q2150">
            <v>16.287499999999998</v>
          </cell>
          <cell r="R2150">
            <v>0</v>
          </cell>
          <cell r="S2150">
            <v>0</v>
          </cell>
        </row>
        <row r="2151">
          <cell r="D2151" t="str">
            <v>1985Vietnam</v>
          </cell>
          <cell r="E2151" t="str">
            <v>Robusta</v>
          </cell>
          <cell r="F2151" t="str">
            <v>G</v>
          </cell>
          <cell r="G2151" t="e">
            <v>#N/A</v>
          </cell>
          <cell r="H2151" t="e">
            <v>#N/A</v>
          </cell>
          <cell r="I2151" t="e">
            <v>#N/A</v>
          </cell>
          <cell r="J2151" t="e">
            <v>#N/A</v>
          </cell>
          <cell r="K2151" t="e">
            <v>#N/A</v>
          </cell>
          <cell r="L2151" t="e">
            <v>#N/A</v>
          </cell>
          <cell r="M2151" t="e">
            <v>#N/A</v>
          </cell>
          <cell r="N2151" t="e">
            <v>#N/A</v>
          </cell>
          <cell r="O2151" t="e">
            <v>#N/A</v>
          </cell>
          <cell r="P2151" t="e">
            <v>#N/A</v>
          </cell>
          <cell r="Q2151">
            <v>71.915000000000006</v>
          </cell>
          <cell r="R2151">
            <v>0</v>
          </cell>
          <cell r="S2151">
            <v>0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" refreshedDate="43993.640059722224" createdVersion="6" refreshedVersion="6" minRefreshableVersion="3" recordCount="1161" xr:uid="{1AADF2D1-89A5-46E9-BD34-4057E4A7E440}">
  <cacheSource type="worksheet">
    <worksheetSource ref="A1:AQ1162" sheet="Combined_Quality_Cleaned"/>
  </cacheSource>
  <cacheFields count="43">
    <cacheField name="quality_score" numFmtId="0">
      <sharedItems containsSemiMixedTypes="0" containsString="0" containsNumber="1" minValue="0" maxValue="90.58"/>
    </cacheField>
    <cacheField name="Owner" numFmtId="0">
      <sharedItems containsBlank="1"/>
    </cacheField>
    <cacheField name="combo country year" numFmtId="0">
      <sharedItems/>
    </cacheField>
    <cacheField name="Country_of_Origin" numFmtId="0">
      <sharedItems count="29">
        <s v="Mexico"/>
        <s v="Taiwan"/>
        <s v="Tanzania, United Republic Of"/>
        <s v="Kenya"/>
        <s v="Panama"/>
        <s v="Indonesia"/>
        <s v="Nicaragua"/>
        <s v="United States (Puerto Rico)"/>
        <s v="Haiti"/>
        <s v="Burundi"/>
        <s v="Peru"/>
        <s v="Vietnam"/>
        <s v="Ethiopia"/>
        <s v="Philippines"/>
        <s v="Rwanda"/>
        <s v="Malawi"/>
        <s v="Laos"/>
        <s v="Zambia"/>
        <s v="Myanmar"/>
        <s v="Ecuador"/>
        <s v="Uganda"/>
        <s v="Honduras"/>
        <s v="Colombia"/>
        <s v="Papua New Guinea"/>
        <s v="Brazil"/>
        <s v="Thailand"/>
        <s v="Guatemala"/>
        <s v="Costa Rica"/>
        <s v="El Salvador"/>
      </sharedItems>
    </cacheField>
    <cacheField name="Group" numFmtId="0">
      <sharedItems count="4">
        <s v="Central America &amp; Mexico"/>
        <s v="Asia &amp; Oceania"/>
        <s v="Africa"/>
        <s v="South America"/>
      </sharedItems>
    </cacheField>
    <cacheField name="Average USD/KG" numFmtId="44">
      <sharedItems containsMixedTypes="1" containsNumber="1" minValue="4.3061685865001614E-2" maxValue="1.4407205225330244"/>
    </cacheField>
    <cacheField name="Farm_Name" numFmtId="0">
      <sharedItems containsBlank="1" containsMixedTypes="1" containsNumber="1" containsInteger="1" minValue="1" maxValue="1"/>
    </cacheField>
    <cacheField name="Company" numFmtId="0">
      <sharedItems containsBlank="1"/>
    </cacheField>
    <cacheField name="Region" numFmtId="0">
      <sharedItems containsBlank="1"/>
    </cacheField>
    <cacheField name="Producer" numFmtId="0">
      <sharedItems containsBlank="1" containsMixedTypes="1" containsNumber="1" containsInteger="1" minValue="1" maxValue="1"/>
    </cacheField>
    <cacheField name="Number_of_Bags" numFmtId="0">
      <sharedItems containsSemiMixedTypes="0" containsString="0" containsNumber="1" containsInteger="1" minValue="1" maxValue="600"/>
    </cacheField>
    <cacheField name="Bag_Weight" numFmtId="0">
      <sharedItems containsSemiMixedTypes="0" containsString="0" containsNumber="1" minValue="0" maxValue="19200"/>
    </cacheField>
    <cacheField name="In-Country_Partner" numFmtId="0">
      <sharedItems/>
    </cacheField>
    <cacheField name="Harvest_Year" numFmtId="0">
      <sharedItems containsMixedTypes="1" containsNumber="1" containsInteger="1" minValue="2010" maxValue="2018"/>
    </cacheField>
    <cacheField name="Grading_Date" numFmtId="14">
      <sharedItems/>
    </cacheField>
    <cacheField name="Variety" numFmtId="0">
      <sharedItems containsBlank="1"/>
    </cacheField>
    <cacheField name="Status" numFmtId="0">
      <sharedItems/>
    </cacheField>
    <cacheField name="Processing_Method" numFmtId="0">
      <sharedItems containsBlank="1"/>
    </cacheField>
    <cacheField name="Aroma" numFmtId="0">
      <sharedItems containsString="0" containsBlank="1" containsNumber="1" minValue="0" maxValue="8.75"/>
    </cacheField>
    <cacheField name="Flavor" numFmtId="0">
      <sharedItems containsSemiMixedTypes="0" containsString="0" containsNumber="1" minValue="0" maxValue="8.83"/>
    </cacheField>
    <cacheField name="Aftertaste" numFmtId="0">
      <sharedItems containsSemiMixedTypes="0" containsString="0" containsNumber="1" minValue="0" maxValue="8.67"/>
    </cacheField>
    <cacheField name="Acidity" numFmtId="0">
      <sharedItems containsSemiMixedTypes="0" containsString="0" containsNumber="1" minValue="0" maxValue="8.75"/>
    </cacheField>
    <cacheField name="Body" numFmtId="0">
      <sharedItems containsSemiMixedTypes="0" containsString="0" containsNumber="1" minValue="0" maxValue="8.5"/>
    </cacheField>
    <cacheField name="Balance" numFmtId="0">
      <sharedItems containsSemiMixedTypes="0" containsString="0" containsNumber="1" minValue="0" maxValue="8.58"/>
    </cacheField>
    <cacheField name="Uniformity" numFmtId="0">
      <sharedItems containsSemiMixedTypes="0" containsString="0" containsNumber="1" minValue="0" maxValue="10"/>
    </cacheField>
    <cacheField name="Clean_Cup" numFmtId="0">
      <sharedItems containsSemiMixedTypes="0" containsString="0" containsNumber="1" minValue="0" maxValue="10"/>
    </cacheField>
    <cacheField name="Sweetness" numFmtId="0">
      <sharedItems containsSemiMixedTypes="0" containsString="0" containsNumber="1" minValue="0" maxValue="10"/>
    </cacheField>
    <cacheField name="Cupper_Points" numFmtId="0">
      <sharedItems containsSemiMixedTypes="0" containsString="0" containsNumber="1" minValue="0" maxValue="10"/>
    </cacheField>
    <cacheField name="Combined" numFmtId="0">
      <sharedItems containsSemiMixedTypes="0" containsString="0" containsNumber="1" minValue="0" maxValue="90.59"/>
    </cacheField>
    <cacheField name="Total_Cup_Points" numFmtId="0">
      <sharedItems/>
    </cacheField>
    <cacheField name="Moisture" numFmtId="9">
      <sharedItems containsSemiMixedTypes="0" containsString="0" containsNumber="1" minValue="0" maxValue="0.28000000000000003"/>
    </cacheField>
    <cacheField name="Category_One_Defects" numFmtId="0">
      <sharedItems/>
    </cacheField>
    <cacheField name="Quakers" numFmtId="0">
      <sharedItems containsString="0" containsBlank="1" containsNumber="1" containsInteger="1" minValue="0" maxValue="11"/>
    </cacheField>
    <cacheField name="Color" numFmtId="0">
      <sharedItems containsBlank="1"/>
    </cacheField>
    <cacheField name="Category_Two_Defects" numFmtId="0">
      <sharedItems/>
    </cacheField>
    <cacheField name="Expiration" numFmtId="0">
      <sharedItems/>
    </cacheField>
    <cacheField name="Certification_Body" numFmtId="0">
      <sharedItems/>
    </cacheField>
    <cacheField name="Certification_Address" numFmtId="0">
      <sharedItems/>
    </cacheField>
    <cacheField name="Certification_Contact" numFmtId="0">
      <sharedItems/>
    </cacheField>
    <cacheField name="Altitude_Units" numFmtId="0">
      <sharedItems containsBlank="1"/>
    </cacheField>
    <cacheField name="Lower_Altitude" numFmtId="0">
      <sharedItems containsString="0" containsBlank="1" containsNumber="1" containsInteger="1" minValue="160" maxValue="6100"/>
    </cacheField>
    <cacheField name="Upper_Altitude" numFmtId="0">
      <sharedItems containsString="0" containsBlank="1" containsNumber="1" containsInteger="1" minValue="200" maxValue="6000"/>
    </cacheField>
    <cacheField name="Harvest Year Corrected" numFmtId="0">
      <sharedItems containsSemiMixedTypes="0" containsString="0" containsNumber="1" containsInteger="1" minValue="2009" maxValue="2018" count="10">
        <n v="2012"/>
        <n v="2015"/>
        <n v="2013"/>
        <n v="2014"/>
        <n v="2017"/>
        <n v="2010"/>
        <n v="2009"/>
        <n v="2016"/>
        <n v="2011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1">
  <r>
    <n v="87.17"/>
    <s v="ROBERTO LICONA FRANCO"/>
    <s v="2012Mexico"/>
    <x v="0"/>
    <x v="0"/>
    <e v="#N/A"/>
    <s v="LA HERRADURA"/>
    <m/>
    <s v="XALAPA"/>
    <s v="ROBERTO LICONA FRANCO"/>
    <n v="14"/>
    <n v="1"/>
    <s v="AMECAFE"/>
    <n v="2012"/>
    <s v="July 26th, 2012"/>
    <s v="Other"/>
    <s v="Completed"/>
    <s v="Washed / Wet"/>
    <n v="8.17"/>
    <n v="8.25"/>
    <n v="8.17"/>
    <n v="8"/>
    <n v="7.83"/>
    <n v="8.17"/>
    <n v="10"/>
    <n v="10"/>
    <n v="10"/>
    <n v="8.58"/>
    <n v="87.17"/>
    <s v="Sample  87.17"/>
    <n v="0.13"/>
    <s v="0 full defects"/>
    <n v="0"/>
    <s v="Green"/>
    <s v="0 full defects"/>
    <s v="July 26th, 2013"/>
    <s v="AMECAFE"/>
    <s v="Tenayuca 107 Col. Vertiz Narvarte MÃƒÂ©xico D.F. Z.C. 03600"/>
    <s v="Sylvia GutiÃƒÂ©rrez - 52-55-56884569 ext 6792"/>
    <s v="meters"/>
    <n v="1320"/>
    <m/>
    <x v="0"/>
  </r>
  <r>
    <n v="86.58"/>
    <s v="Lin, Che-Hao Krude Ã¦Å¾â€”Ã¥â€œÂ²Ã¨Â±Âª"/>
    <s v="2015Taiwan"/>
    <x v="1"/>
    <x v="1"/>
    <e v="#N/A"/>
    <s v="Tsoustructive Garden Ã©â€žâ€™Ã§Â¯â€°Ã¥Å“â€™"/>
    <s v="Taiwan Coffee Laboratory"/>
    <s v="Leye, Alishan Township, Chiayi County"/>
    <s v="FANG,ZHENG-LUN Ã¦â€“Â¹Ã¦â€Â¿Ã¥â‚¬Â«"/>
    <n v="20"/>
    <n v="50"/>
    <s v="Specialty Coffee Association"/>
    <n v="2015"/>
    <s v="May 18th, 2016"/>
    <s v="Sumatra"/>
    <s v="Completed"/>
    <s v="Pulped natural / honey"/>
    <n v="8"/>
    <n v="8"/>
    <n v="8"/>
    <n v="8.25"/>
    <n v="8"/>
    <n v="8.17"/>
    <n v="10"/>
    <n v="10"/>
    <n v="10"/>
    <n v="8.17"/>
    <n v="86.59"/>
    <s v="Sample  86.58"/>
    <n v="0"/>
    <s v="0 full defects"/>
    <n v="0"/>
    <s v="Green"/>
    <s v="0 full defects"/>
    <s v="May 18th, 2017"/>
    <s v="Specialty Coffee Association"/>
    <s v="117 W 4th St, Suite 300 Santa Ana, CA 92701"/>
    <s v="Chris Buck - (562) 624-4100"/>
    <s v="meters"/>
    <n v="1200"/>
    <m/>
    <x v="1"/>
  </r>
  <r>
    <n v="86.5"/>
    <s v="Specialty Coffee-Korea"/>
    <s v="2012Tanzania, United Republic Of"/>
    <x v="2"/>
    <x v="2"/>
    <e v="#N/A"/>
    <m/>
    <m/>
    <m/>
    <m/>
    <n v="100"/>
    <n v="60"/>
    <s v="Specialty Coffee Institute of Asia"/>
    <n v="2012"/>
    <s v="September 3rd, 2013"/>
    <m/>
    <s v="Completed"/>
    <s v="Natural / Dry"/>
    <n v="8.42"/>
    <n v="8.17"/>
    <n v="8.17"/>
    <n v="8"/>
    <n v="7.58"/>
    <n v="8"/>
    <n v="10"/>
    <n v="10"/>
    <n v="10"/>
    <n v="8.17"/>
    <n v="86.51"/>
    <s v="Sample  86.50"/>
    <n v="0.11"/>
    <s v="0 full defects"/>
    <n v="0"/>
    <s v="Bluish-Green"/>
    <s v="1 full defects"/>
    <s v="September 3rd, 2014"/>
    <s v="Specialty Coffee Institute of Asia"/>
    <s v="3F, 259-1 Ulgiro-3-ga, Joong-gu, Seoul, South Korea, Zip code:100-847"/>
    <s v="Sung-Yong Steven Kil - 82-10-7912-1456-English, 82-2269-1456-Korean"/>
    <m/>
    <m/>
    <m/>
    <x v="0"/>
  </r>
  <r>
    <n v="86.25"/>
    <s v="Daniel Magu"/>
    <s v="2013Kenya"/>
    <x v="3"/>
    <x v="2"/>
    <e v="#N/A"/>
    <s v="Kangunu"/>
    <s v="C dorman Ltd"/>
    <s v="Muranga"/>
    <s v="Kangunu"/>
    <n v="320"/>
    <n v="1"/>
    <s v="Kenya Coffee Traders Association"/>
    <n v="2013"/>
    <s v="May 30th, 2014"/>
    <s v="SL34"/>
    <s v="Completed"/>
    <s v="Washed / Wet"/>
    <n v="8.08"/>
    <n v="8"/>
    <n v="8"/>
    <n v="8.25"/>
    <n v="7.92"/>
    <n v="7.92"/>
    <n v="10"/>
    <n v="10"/>
    <n v="10"/>
    <n v="8.08"/>
    <n v="86.25"/>
    <s v="Sample  86.25"/>
    <n v="0.12"/>
    <s v="0 full defects"/>
    <n v="0"/>
    <s v="Blue-Green"/>
    <s v="1 full defects"/>
    <s v="May 30th, 2015"/>
    <s v="Kenya Coffee Traders Association"/>
    <s v="P.O. Box 646 00100Nairobi, Kenya"/>
    <s v="Ivy Sarah Nderitu - +254 786 821 621"/>
    <s v="meters"/>
    <n v="1800"/>
    <m/>
    <x v="2"/>
  </r>
  <r>
    <n v="86.08"/>
    <s v="Lin, Che-Hao Krude Ã¦Å¾â€”Ã¥â€œÂ²Ã¨Â±Âª"/>
    <s v="2015Taiwan"/>
    <x v="1"/>
    <x v="1"/>
    <e v="#N/A"/>
    <s v="Sunshine Valley Estate Ã¥Ââ€˜Ã©â„¢Â½Ã©Â«ËœÃ¥Â±Â±Ã¥â€™â€“Ã¥â€¢Â¡"/>
    <s v="Taiwan Coffee Laboratory"/>
    <s v="Guoxing Township, Nantou County Ã¥Ââ€”Ã¦Å â€¢Ã§Â¸Â£Ã¥Å“â€¹Ã¥Â§â€œÃ©â€žâ€°"/>
    <s v="LIN YEN CHIEN Ã¦Å¾â€”Ã¨Â¨â‚¬Ã¨Â¬â„¢"/>
    <n v="10"/>
    <n v="15"/>
    <s v="Specialty Coffee Association"/>
    <n v="2015"/>
    <s v="June 10th, 2015"/>
    <s v="Bourbon"/>
    <s v="Completed"/>
    <s v="Semi-washed / Semi-pulped"/>
    <n v="8.08"/>
    <n v="8.17"/>
    <n v="7.75"/>
    <n v="8.08"/>
    <n v="7.75"/>
    <n v="7.83"/>
    <n v="10"/>
    <n v="10"/>
    <n v="10"/>
    <n v="8.42"/>
    <n v="86.08"/>
    <s v="Sample  86.08"/>
    <n v="0.12"/>
    <s v="0 full defects"/>
    <n v="0"/>
    <s v="Green"/>
    <s v="0 full defects"/>
    <s v="June 9th, 2016"/>
    <s v="Specialty Coffee Association"/>
    <s v="117 W 4th St, Suite 300 Santa Ana, CA 92701"/>
    <s v="Chris Buck - (562) 624-4100"/>
    <s v="meters"/>
    <n v="1000"/>
    <m/>
    <x v="1"/>
  </r>
  <r>
    <n v="86.08"/>
    <s v="Jungle Estate"/>
    <s v="2014Kenya"/>
    <x v="3"/>
    <x v="2"/>
    <e v="#N/A"/>
    <s v="JUNGLE ESTATE"/>
    <s v="Keremara Limited"/>
    <s v="NYERI"/>
    <s v="JUNGLE ESTATE"/>
    <n v="12"/>
    <n v="60"/>
    <s v="Kenya Coffee Traders Association"/>
    <n v="2014"/>
    <s v="January 29th, 2015"/>
    <s v="SL28"/>
    <s v="Completed"/>
    <s v="Natural / Dry"/>
    <n v="8.08"/>
    <n v="8.08"/>
    <n v="8"/>
    <n v="8"/>
    <n v="7.83"/>
    <n v="8.08"/>
    <n v="10"/>
    <n v="10"/>
    <n v="10"/>
    <n v="8"/>
    <n v="86.07"/>
    <s v="Sample  86.08"/>
    <n v="0.11"/>
    <s v="0 full defects"/>
    <n v="0"/>
    <s v="Bluish-Green"/>
    <s v="2 full defects"/>
    <s v="January 29th, 2016"/>
    <s v="Kenya Coffee Traders Association"/>
    <s v="P.O. Box 646 00100Nairobi, Kenya"/>
    <s v="Ivy Sarah Nderitu - +254 786 821 621"/>
    <s v="meters"/>
    <n v="1754"/>
    <m/>
    <x v="3"/>
  </r>
  <r>
    <n v="86"/>
    <s v="LUSSO LAB"/>
    <s v="2013Kenya"/>
    <x v="3"/>
    <x v="2"/>
    <e v="#N/A"/>
    <s v="KIANJAVI"/>
    <s v="LUSSO COFFEE LAB"/>
    <s v="Kiambu"/>
    <m/>
    <n v="1"/>
    <n v="1"/>
    <s v="Specialty Coffee Association"/>
    <n v="2013"/>
    <s v="February 6th, 2014"/>
    <s v="SL28"/>
    <s v="Completed"/>
    <s v="Washed / Wet"/>
    <n v="7.92"/>
    <n v="8.17"/>
    <n v="7.83"/>
    <n v="8.5"/>
    <n v="7.5"/>
    <n v="7.92"/>
    <n v="10"/>
    <n v="10"/>
    <n v="10"/>
    <n v="8.17"/>
    <n v="86.01"/>
    <s v="Sample  86.00"/>
    <n v="0.11"/>
    <s v="0 full defects"/>
    <n v="0"/>
    <s v="Green"/>
    <s v="1 full defects"/>
    <s v="February 6th, 2015"/>
    <s v="Specialty Coffee Association"/>
    <s v="117 W 4th St, Suite 300 Santa Ana, CA 92701"/>
    <s v="Chris Buck - (562) 624-4100"/>
    <s v="meters"/>
    <n v="1520"/>
    <n v="2200"/>
    <x v="2"/>
  </r>
  <r>
    <n v="85.83"/>
    <s v="Gonzalo Hernandez"/>
    <s v="2017Panama"/>
    <x v="4"/>
    <x v="0"/>
    <e v="#N/A"/>
    <s v="La Berlina Estate"/>
    <s v="CE Specialty S.A."/>
    <s v="Boquete"/>
    <s v="Plinio Ruiz"/>
    <n v="37"/>
    <n v="60"/>
    <s v="Specialty Coffee Association of Costa Rica"/>
    <n v="2017"/>
    <s v="October 9th, 2017"/>
    <s v="Gesha"/>
    <s v="Completed"/>
    <s v="Washed / Wet"/>
    <n v="8"/>
    <n v="8"/>
    <n v="7.92"/>
    <n v="8.08"/>
    <n v="7.83"/>
    <n v="8"/>
    <n v="10"/>
    <n v="10"/>
    <n v="10"/>
    <n v="8"/>
    <n v="85.83"/>
    <s v="Sample  85.83"/>
    <n v="0.08"/>
    <s v="0 full defects"/>
    <n v="1"/>
    <s v="Bluish-Green"/>
    <s v="0 full defects"/>
    <s v="October 9th, 2018"/>
    <s v="Specialty Coffee Association of Costa Rica"/>
    <s v="Blvd Rohrmoser, de Prisma Dental 200 norte y 25 oeste, casa 21"/>
    <s v="Noelia Villalobos - (506) 2220 0685"/>
    <s v="meters"/>
    <n v="1600"/>
    <m/>
    <x v="4"/>
  </r>
  <r>
    <n v="85.5"/>
    <s v="EssenceCoffee"/>
    <s v="2014Panama"/>
    <x v="4"/>
    <x v="0"/>
    <e v="#N/A"/>
    <s v="Elida Estate"/>
    <s v="Essence Coffee"/>
    <s v="Boquete"/>
    <s v="Lamastus"/>
    <n v="100"/>
    <n v="60"/>
    <s v="Blossom Valley International"/>
    <n v="2014"/>
    <s v="May 23rd, 2015"/>
    <s v="Caturra"/>
    <s v="Completed"/>
    <s v="Natural / Dry"/>
    <n v="8"/>
    <n v="7.75"/>
    <n v="7.83"/>
    <n v="7.83"/>
    <n v="7.67"/>
    <n v="8.58"/>
    <n v="10"/>
    <n v="10"/>
    <n v="10"/>
    <n v="7.83"/>
    <n v="85.49"/>
    <s v="Sample  85.50"/>
    <n v="0.09"/>
    <s v="2 full defects"/>
    <n v="0"/>
    <m/>
    <s v="2 full defects"/>
    <s v="May 22nd, 2016"/>
    <s v="Blossom Valley International"/>
    <s v="No.72 Mo-Fan St. Taiwan Zip: 403"/>
    <s v="Damon Chen - +886-4-23022323"/>
    <s v="meters"/>
    <n v="1680"/>
    <m/>
    <x v="3"/>
  </r>
  <r>
    <n v="85.5"/>
    <s v="EssenceCoffee"/>
    <s v="2014Kenya"/>
    <x v="3"/>
    <x v="2"/>
    <e v="#N/A"/>
    <s v="Inoi"/>
    <s v="Essence Coffee"/>
    <s v="Kirinyaga"/>
    <m/>
    <n v="16"/>
    <n v="60"/>
    <s v="Blossom Valley International"/>
    <n v="2014"/>
    <s v="May 23rd, 2015"/>
    <s v="SL28"/>
    <s v="Completed"/>
    <s v="Natural / Dry"/>
    <n v="7.92"/>
    <n v="7.92"/>
    <n v="7.83"/>
    <n v="8.08"/>
    <n v="7.83"/>
    <n v="7.92"/>
    <n v="10"/>
    <n v="10"/>
    <n v="10"/>
    <n v="8"/>
    <n v="85.5"/>
    <s v="Sample  85.50"/>
    <n v="0.1"/>
    <s v="0 full defects"/>
    <n v="0"/>
    <s v="Green"/>
    <s v="3 full defects"/>
    <s v="May 22nd, 2016"/>
    <s v="Blossom Valley International"/>
    <s v="No.72 Mo-Fan St. Taiwan Zip: 403"/>
    <s v="Damon Chen - +886-4-23022323"/>
    <s v="meters"/>
    <n v="1900"/>
    <m/>
    <x v="3"/>
  </r>
  <r>
    <n v="85.33"/>
    <s v="RASHID MOLEDINA &amp; CO. (MSA) LTD."/>
    <s v="2012Kenya"/>
    <x v="3"/>
    <x v="2"/>
    <e v="#N/A"/>
    <m/>
    <s v="RASHID MOLEDINA &amp; CO. (MSA) LTD"/>
    <s v="Central Kenya - Nyeri"/>
    <s v="Kianjogu - Rutuma F.C.S. Ltd."/>
    <n v="20"/>
    <n v="60"/>
    <s v="Kenya Coffee Traders Association"/>
    <n v="2012"/>
    <s v="April 19th, 2013"/>
    <s v="SL34"/>
    <s v="Completed"/>
    <s v="Washed / Wet"/>
    <n v="7.83"/>
    <n v="8.08"/>
    <n v="7.75"/>
    <n v="8.08"/>
    <n v="7.92"/>
    <n v="7.75"/>
    <n v="10"/>
    <n v="10"/>
    <n v="10"/>
    <n v="7.92"/>
    <n v="85.33"/>
    <s v="Sample  85.33"/>
    <n v="0"/>
    <s v="0 full defects"/>
    <n v="0"/>
    <s v="Green"/>
    <s v="2 full defects"/>
    <s v="April 19th, 2014"/>
    <s v="Kenya Coffee Traders Association"/>
    <s v="P.O. Box 646 00100Nairobi, Kenya"/>
    <s v="Ivy Sarah Nderitu - +254 786 821 621"/>
    <s v="meters"/>
    <n v="1600"/>
    <m/>
    <x v="0"/>
  </r>
  <r>
    <n v="85.33"/>
    <s v="Ibero Kenya Limited"/>
    <s v="2012Kenya"/>
    <x v="3"/>
    <x v="2"/>
    <e v="#N/A"/>
    <m/>
    <s v="Ibero Kenya Limited"/>
    <s v="Blend - Central &amp; western Kenya"/>
    <s v="Blend from various Producers"/>
    <n v="300"/>
    <n v="60"/>
    <s v="Kenya Coffee Traders Association"/>
    <n v="2012"/>
    <s v="March 12th, 2013"/>
    <s v="SL34"/>
    <s v="Completed"/>
    <s v="Washed / Wet"/>
    <n v="8"/>
    <n v="7.92"/>
    <n v="7.92"/>
    <n v="8.08"/>
    <n v="7.83"/>
    <n v="7.75"/>
    <n v="10"/>
    <n v="10"/>
    <n v="10"/>
    <n v="7.83"/>
    <n v="85.33"/>
    <s v="Sample  85.33"/>
    <n v="0"/>
    <s v="0 full defects"/>
    <n v="0"/>
    <s v="Green"/>
    <s v="6 full defects"/>
    <s v="March 12th, 2014"/>
    <s v="Kenya Coffee Traders Association"/>
    <s v="P.O. Box 646 00100Nairobi, Kenya"/>
    <s v="Ivy Sarah Nderitu - +254 786 821 621"/>
    <s v="meters"/>
    <n v="1200"/>
    <m/>
    <x v="0"/>
  </r>
  <r>
    <n v="85.17"/>
    <s v="Nomura Trading Co., Ltd."/>
    <s v="2012Indonesia"/>
    <x v="5"/>
    <x v="1"/>
    <e v="#N/A"/>
    <m/>
    <s v="Nomura Trading Co., Ltd."/>
    <s v="Lintong"/>
    <m/>
    <n v="54"/>
    <n v="60"/>
    <s v="Specialty Coffee Association"/>
    <n v="2012"/>
    <s v="November 26th, 2012"/>
    <s v="Sumatra Lintong"/>
    <s v="Completed"/>
    <s v="Semi-washed / Semi-pulped"/>
    <n v="7.75"/>
    <n v="7.83"/>
    <n v="7.67"/>
    <n v="8"/>
    <n v="8.08"/>
    <n v="7.83"/>
    <n v="10"/>
    <n v="10"/>
    <n v="10"/>
    <n v="8"/>
    <n v="85.16"/>
    <s v="Sample  85.17"/>
    <n v="0.11"/>
    <s v="0 full defects"/>
    <n v="0"/>
    <s v="Green"/>
    <s v="3 full defects"/>
    <s v="November 26th, 2013"/>
    <s v="Specialty Coffee Association"/>
    <s v="117 W 4th St, Suite 300 Santa Ana, CA 92701"/>
    <s v="Chris Buck - (562) 624-4100"/>
    <s v="meters"/>
    <n v="1250"/>
    <n v="1400"/>
    <x v="0"/>
  </r>
  <r>
    <n v="85"/>
    <s v="El Equimite, Cafetal BiodinÃƒÂ¡mico"/>
    <s v="2015Mexico"/>
    <x v="0"/>
    <x v="0"/>
    <e v="#N/A"/>
    <s v="Varias fincas"/>
    <s v="Cafetal El Equimite, Rancho AgroecolÃƒÂ³gico, S.P.R. de R.L."/>
    <s v="Veracruz"/>
    <s v="Varios productores minifundistas"/>
    <n v="1"/>
    <n v="30"/>
    <s v="Centro AgroecolÃƒÂ³gico del CafÃƒÂ© A.C."/>
    <n v="2015"/>
    <s v="September 21st, 2016"/>
    <s v="Typica"/>
    <s v="Completed"/>
    <s v="Washed / Wet"/>
    <n v="7.83"/>
    <n v="8"/>
    <n v="7.83"/>
    <n v="7.75"/>
    <n v="7.67"/>
    <n v="7.83"/>
    <n v="10"/>
    <n v="10"/>
    <n v="10"/>
    <n v="8.08"/>
    <n v="84.99"/>
    <s v="Sample  85.00"/>
    <n v="0.09"/>
    <s v="0 full defects"/>
    <n v="0"/>
    <s v="Green"/>
    <s v="3 full defects"/>
    <s v="September 21st, 2017"/>
    <s v="Centro AgroecolÃƒÂ³gico del CafÃƒÂ© A.C."/>
    <s v="Instituto de EcologÃƒÂ­a A. C., Campus III Edificio A Planta Baja Carretera Antigua a Coatepec No. 351 Col. El Haya C.P. 91070 Xalapa, Veracruz, MÃƒÂ©xico."/>
    <s v="Stephany Escamilla Femat - Tel. +52 228 8421800 Ext. 3092"/>
    <s v="meters"/>
    <n v="1300"/>
    <m/>
    <x v="1"/>
  </r>
  <r>
    <n v="85"/>
    <s v="SIMON MAHINDA"/>
    <s v="2015Kenya"/>
    <x v="3"/>
    <x v="2"/>
    <e v="#N/A"/>
    <m/>
    <s v="C Dormans kenya Ltd"/>
    <m/>
    <m/>
    <n v="170"/>
    <n v="60"/>
    <s v="Kenya Coffee Traders Association"/>
    <n v="2015"/>
    <s v="May 7th, 2016"/>
    <m/>
    <s v="Completed"/>
    <s v="Washed / Wet"/>
    <n v="8.17"/>
    <n v="7.83"/>
    <n v="7.92"/>
    <n v="7.75"/>
    <n v="7.67"/>
    <n v="7.83"/>
    <n v="10"/>
    <n v="10"/>
    <n v="10"/>
    <n v="7.83"/>
    <n v="85"/>
    <s v="Sample  85.00"/>
    <n v="0.11"/>
    <s v="0 full defects"/>
    <n v="5"/>
    <s v="Green"/>
    <s v="7 full defects"/>
    <s v="May 7th, 2017"/>
    <s v="Kenya Coffee Traders Association"/>
    <s v="P.O. Box 646 00100Nairobi, Kenya"/>
    <s v="Ivy Sarah Nderitu - +254 786 821 621"/>
    <s v="meters"/>
    <m/>
    <m/>
    <x v="1"/>
  </r>
  <r>
    <n v="85"/>
    <s v="RASHID MOLEDINA &amp; CO. (MSA) LTD."/>
    <s v="2012Kenya"/>
    <x v="3"/>
    <x v="2"/>
    <e v="#N/A"/>
    <s v="Machure Estate"/>
    <s v="RASHID MOLEDINA &amp; CO. (MSA) LTD"/>
    <s v="Central Kenya"/>
    <m/>
    <n v="38"/>
    <n v="60"/>
    <s v="Kenya Coffee Traders Association"/>
    <n v="2012"/>
    <s v="April 19th, 2013"/>
    <s v="SL34"/>
    <s v="Completed"/>
    <s v="Washed / Wet"/>
    <n v="7.75"/>
    <n v="7.83"/>
    <n v="7.75"/>
    <n v="8.08"/>
    <n v="8"/>
    <n v="7.75"/>
    <n v="10"/>
    <n v="10"/>
    <n v="10"/>
    <n v="7.83"/>
    <n v="84.99"/>
    <s v="Sample  85.00"/>
    <n v="0"/>
    <s v="0 full defects"/>
    <n v="0"/>
    <s v="Green"/>
    <s v="5 full defects"/>
    <s v="April 19th, 2014"/>
    <s v="Kenya Coffee Traders Association"/>
    <s v="P.O. Box 646 00100Nairobi, Kenya"/>
    <s v="Ivy Sarah Nderitu - +254 786 821 621"/>
    <s v="meters"/>
    <n v="1580"/>
    <m/>
    <x v="0"/>
  </r>
  <r>
    <n v="85"/>
    <s v="Young Kim"/>
    <s v="2010Mexico"/>
    <x v="0"/>
    <x v="0"/>
    <e v="#N/A"/>
    <s v="KASSANDRA"/>
    <m/>
    <s v="Mexico"/>
    <s v="Finca Kassandra"/>
    <n v="1"/>
    <n v="1"/>
    <s v="Specialty Coffee Association"/>
    <s v="2010-2011"/>
    <s v="April 6th, 2011"/>
    <s v="Pacamara"/>
    <s v="Completed"/>
    <m/>
    <m/>
    <n v="8.17"/>
    <n v="7.75"/>
    <n v="8.08"/>
    <n v="7.42"/>
    <n v="7.83"/>
    <n v="10"/>
    <n v="10"/>
    <n v="10"/>
    <n v="7.83"/>
    <n v="77.08"/>
    <s v="Sample  85.00"/>
    <n v="0"/>
    <s v="0 full defects"/>
    <n v="0"/>
    <m/>
    <s v="0 full defects"/>
    <s v="April 5th, 2012"/>
    <s v="Specialty Coffee Association"/>
    <s v="117 W 4th St, Suite 300 Santa Ana, CA 92701"/>
    <s v="Chris Buck - (562) 624-4100"/>
    <s v="meters"/>
    <n v="1400"/>
    <m/>
    <x v="5"/>
  </r>
  <r>
    <n v="84.92"/>
    <s v="Lin, Che-Hao Krude Ã¦Å¾â€”Ã¥â€œÂ²Ã¨Â±Âª"/>
    <s v="2015Taiwan"/>
    <x v="1"/>
    <x v="1"/>
    <e v="#N/A"/>
    <s v="Baishengcun Coffee Ã§â„¢Â¾Ã¥â€¹ÂÃ¦Ââ€˜Ã¥â€™â€“Ã¥â€¢Â¡Ã¨Å½Å Ã¥Å“â€™"/>
    <s v="Taiwan Coffee Laboratory"/>
    <s v="Guoxing Township, Nantou County Ã¥Ââ€”Ã¦Å â€¢Ã§Â¸Â£Ã¥Å“â€¹Ã¥Â§â€œÃ©â€žâ€°"/>
    <s v="SU CHUEN SHIAN Ã¨Ëœâ€¡Ã¦ËœÂ¥Ã¨Â³Â¢"/>
    <n v="20"/>
    <n v="40"/>
    <s v="Specialty Coffee Association"/>
    <n v="2015"/>
    <s v="June 9th, 2015"/>
    <s v="Typica"/>
    <s v="Completed"/>
    <s v="Semi-washed / Semi-pulped"/>
    <n v="7.67"/>
    <n v="7.83"/>
    <n v="8"/>
    <n v="7.58"/>
    <n v="8"/>
    <n v="7.92"/>
    <n v="10"/>
    <n v="10"/>
    <n v="10"/>
    <n v="7.92"/>
    <n v="84.92"/>
    <s v="Sample  84.92"/>
    <n v="0.11"/>
    <s v="0 full defects"/>
    <n v="0"/>
    <s v="Green"/>
    <s v="0 full defects"/>
    <s v="June 8th, 2016"/>
    <s v="Specialty Coffee Association"/>
    <s v="117 W 4th St, Suite 300 Santa Ana, CA 92701"/>
    <s v="Chris Buck - (562) 624-4100"/>
    <s v="meters"/>
    <n v="800"/>
    <m/>
    <x v="1"/>
  </r>
  <r>
    <n v="84.92"/>
    <s v="Taylor Winch (T) Ltd"/>
    <s v="2014Tanzania, United Republic Of"/>
    <x v="2"/>
    <x v="2"/>
    <e v="#N/A"/>
    <s v="Hasambo AMCOS"/>
    <s v="Taylor Winch(T) Ltd"/>
    <s v="Mbeya"/>
    <s v="Hasambo AMCOS"/>
    <n v="134"/>
    <n v="60"/>
    <s v="Africa Fine Coffee Association"/>
    <n v="2014"/>
    <s v="December 12th, 2014"/>
    <s v="Other"/>
    <s v="Completed"/>
    <s v="Washed / Wet"/>
    <n v="8"/>
    <n v="7.83"/>
    <n v="7.83"/>
    <n v="7.92"/>
    <n v="7.75"/>
    <n v="7.75"/>
    <n v="10"/>
    <n v="10"/>
    <n v="10"/>
    <n v="7.83"/>
    <n v="84.91"/>
    <s v="Sample  84.92"/>
    <n v="0.12"/>
    <s v="0 full defects"/>
    <n v="0"/>
    <s v="Green"/>
    <s v="2 full defects"/>
    <s v="December 12th, 2015"/>
    <s v="Africa Fine Coffee Association"/>
    <s v="P.O.Box 27405, Plot 4, Bazarabuza Drive, Bugolobi, Kampala, Uganda."/>
    <s v="Faith Asaji - +256 414 269 140"/>
    <s v="meters"/>
    <n v="1620"/>
    <m/>
    <x v="3"/>
  </r>
  <r>
    <n v="84.92"/>
    <s v="ARTEMIO ZAPATA TEJEDA"/>
    <s v="2012Mexico"/>
    <x v="0"/>
    <x v="0"/>
    <e v="#N/A"/>
    <s v="EL SUSPIRO"/>
    <m/>
    <s v="COATEPEC"/>
    <s v="ARTEMIO ZAPATA TEJEDA"/>
    <n v="25"/>
    <n v="1"/>
    <s v="AMECAFE"/>
    <n v="2012"/>
    <s v="July 11th, 2012"/>
    <s v="Typica"/>
    <s v="Completed"/>
    <s v="Semi-washed / Semi-pulped"/>
    <n v="7.75"/>
    <n v="8"/>
    <n v="7.75"/>
    <n v="7.83"/>
    <n v="7.5"/>
    <n v="7.92"/>
    <n v="10"/>
    <n v="10"/>
    <n v="10"/>
    <n v="8.17"/>
    <n v="84.92"/>
    <s v="Sample  84.92"/>
    <n v="0.11"/>
    <s v="0 full defects"/>
    <n v="0"/>
    <m/>
    <s v="0 full defects"/>
    <s v="July 11th, 2013"/>
    <s v="AMECAFE"/>
    <s v="Tenayuca 107 Col. Vertiz Narvarte MÃƒÂ©xico D.F. Z.C. 03600"/>
    <s v="Sylvia GutiÃƒÂ©rrez - 52-55-56884569 ext 6792"/>
    <s v="meters"/>
    <n v="1200"/>
    <m/>
    <x v="0"/>
  </r>
  <r>
    <n v="84.92"/>
    <s v="Brian Speckman"/>
    <s v="2009Kenya"/>
    <x v="3"/>
    <x v="2"/>
    <e v="#N/A"/>
    <m/>
    <m/>
    <m/>
    <m/>
    <n v="320"/>
    <n v="60"/>
    <s v="Specialty Coffee Association"/>
    <s v="2009-2010"/>
    <s v="August 26th, 2010"/>
    <m/>
    <s v="Completed"/>
    <m/>
    <m/>
    <n v="7.67"/>
    <n v="7.83"/>
    <n v="8.17"/>
    <n v="7.92"/>
    <n v="7.75"/>
    <n v="10"/>
    <n v="10"/>
    <n v="10"/>
    <n v="7.58"/>
    <n v="76.92"/>
    <s v="Sample  84.92"/>
    <n v="0.06"/>
    <s v="1 full defects"/>
    <n v="0"/>
    <m/>
    <s v="9 full defects"/>
    <s v="August 26th, 2011"/>
    <s v="Specialty Coffee Association"/>
    <s v="117 W 4th St, Suite 300 Santa Ana, CA 92701"/>
    <s v="Chris Buck - (562) 624-4100"/>
    <m/>
    <m/>
    <m/>
    <x v="6"/>
  </r>
  <r>
    <n v="84.83"/>
    <s v="Lin, Che-Hao Krude Ã¦Å¾â€”Ã¥â€œÂ²Ã¨Â±Âª"/>
    <s v="2016Taiwan"/>
    <x v="1"/>
    <x v="1"/>
    <e v="#N/A"/>
    <s v="Shi Fang Yuan Ã¥ÂÂÃ¦â€“Â¹Ã¦ÂºÂ"/>
    <s v="Taiwan Coffee Laboratory"/>
    <s v="Dongshan Dist., Tainan City Ã¨â€¡ÂºÃ¥Ââ€”Ã¥Â¸â€šÃ¦ÂÂ±Ã¥Â±Â±Ã¥Ââ‚¬"/>
    <s v="Wang Chao Yung Ã§Å½â€¹Ã¨Â¶â€¦Ã¦Â°Â¸"/>
    <n v="10"/>
    <n v="20"/>
    <s v="Specialty Coffee Association"/>
    <n v="2016"/>
    <s v="May 18th, 2016"/>
    <s v="Typica"/>
    <s v="Completed"/>
    <s v="Natural / Dry"/>
    <n v="7.92"/>
    <n v="7.58"/>
    <n v="7.83"/>
    <n v="7.83"/>
    <n v="7.83"/>
    <n v="7.83"/>
    <n v="10"/>
    <n v="10"/>
    <n v="10"/>
    <n v="8"/>
    <n v="84.82"/>
    <s v="Sample  84.83"/>
    <n v="0"/>
    <s v="0 full defects"/>
    <n v="0"/>
    <s v="Green"/>
    <s v="0 full defects"/>
    <s v="May 18th, 2017"/>
    <s v="Specialty Coffee Association"/>
    <s v="117 W 4th St, Suite 300 Santa Ana, CA 92701"/>
    <s v="Chris Buck - (562) 624-4100"/>
    <s v="meters"/>
    <m/>
    <m/>
    <x v="7"/>
  </r>
  <r>
    <n v="84.75"/>
    <s v="Lydiah Mwangi"/>
    <s v="2014Kenya"/>
    <x v="3"/>
    <x v="2"/>
    <e v="#N/A"/>
    <s v="KARATINA"/>
    <s v="C.DORMAN LTD"/>
    <s v="NYERI"/>
    <s v="KARATINA"/>
    <n v="150"/>
    <n v="60"/>
    <s v="Kenya Coffee Traders Association"/>
    <n v="2014"/>
    <s v="June 2nd, 2015"/>
    <s v="SL34"/>
    <s v="Completed"/>
    <s v="Washed / Wet"/>
    <n v="7.92"/>
    <n v="7.83"/>
    <n v="7.58"/>
    <n v="7.92"/>
    <n v="7.75"/>
    <n v="7.83"/>
    <n v="10"/>
    <n v="10"/>
    <n v="10"/>
    <n v="7.92"/>
    <n v="84.75"/>
    <s v="Sample  84.75"/>
    <n v="0.13"/>
    <s v="0 full defects"/>
    <n v="0"/>
    <s v="Green"/>
    <s v="0 full defects"/>
    <s v="June 1st, 2016"/>
    <s v="Kenya Coffee Traders Association"/>
    <s v="P.O. Box 646 00100Nairobi, Kenya"/>
    <s v="Ivy Sarah Nderitu - +254 786 821 621"/>
    <s v="meters"/>
    <n v="1800"/>
    <m/>
    <x v="3"/>
  </r>
  <r>
    <n v="84.67"/>
    <s v="SanJava Coffee"/>
    <s v="2016Indonesia"/>
    <x v="5"/>
    <x v="1"/>
    <e v="#N/A"/>
    <s v="SRAN Temanggung Plantation"/>
    <s v="PT. Shriya Artha Nusantara"/>
    <s v="Temanggung, Indonesia"/>
    <s v="PT. Shriya Artha Nusantara"/>
    <n v="2"/>
    <n v="1"/>
    <s v="Specialty Coffee Association of Indonesia"/>
    <n v="2016"/>
    <s v="November 24th, 2016"/>
    <s v="Java"/>
    <s v="Completed"/>
    <s v="Washed / Wet"/>
    <n v="7.92"/>
    <n v="7.83"/>
    <n v="7.75"/>
    <n v="7.75"/>
    <n v="7.75"/>
    <n v="7.75"/>
    <n v="10"/>
    <n v="10"/>
    <n v="10"/>
    <n v="7.92"/>
    <n v="84.67"/>
    <s v="Sample  84.67"/>
    <n v="0.12"/>
    <s v="0 full defects"/>
    <n v="0"/>
    <s v="Green"/>
    <s v="7 full defects"/>
    <s v="November 24th, 2017"/>
    <s v="Specialty Coffee Association of Indonesia"/>
    <s v="Ministry of Agriculture Republic Indonesia, Build C 5th Floor wing B Room 515 . Jl.Harsono RM South Jakarta"/>
    <s v="Balkis Faisal - 081284251303 / 085780031543"/>
    <s v="meters"/>
    <n v="1200"/>
    <m/>
    <x v="7"/>
  </r>
  <r>
    <n v="84.67"/>
    <s v="CQI Taiwan ICP CQIÃ¥ÂÂ°Ã§ÂÂ£Ã¥ÂË†Ã¤Â½Å“Ã¥Â¤Â¥Ã¤Â¼Â´"/>
    <s v="2013Taiwan"/>
    <x v="1"/>
    <x v="1"/>
    <e v="#N/A"/>
    <s v="Dragon Ã©Â¾ÂÃ¥â€™â€“Ã¥â€¢Â¡"/>
    <s v="Blossom ValleyÃ¥Â®Â¸Ã¥Â¶Â§Ã¥Å“â€¹Ã©Å¡â€º"/>
    <s v="Taichung Xinshe Ã¥ÂÂ°Ã¤Â¸Â­Ã¥Â¸â€šÃ¦â€“Â°Ã§Â¤Â¾Ã¥Ââ‚¬"/>
    <s v="Gu yong long Ã¥ÂÂ¤Ã¦Â°Â¸Ã©Â¾Â"/>
    <n v="10"/>
    <n v="30"/>
    <s v="Blossom Valley International"/>
    <s v="2013/2014"/>
    <s v="December 26th, 2013"/>
    <s v="Typica"/>
    <s v="Completed"/>
    <s v="Washed / Wet"/>
    <m/>
    <n v="7.92"/>
    <n v="7.75"/>
    <n v="7.75"/>
    <n v="7.75"/>
    <n v="7.75"/>
    <n v="10"/>
    <n v="10"/>
    <n v="10"/>
    <n v="7.75"/>
    <n v="76.67"/>
    <s v="Sample  84.67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1000"/>
    <m/>
    <x v="2"/>
  </r>
  <r>
    <n v="84.67"/>
    <s v="Dream Together"/>
    <s v="2012Kenya"/>
    <x v="3"/>
    <x v="2"/>
    <e v="#N/A"/>
    <m/>
    <s v="Dream Together Inc."/>
    <s v="Nyeri Province"/>
    <s v="Sasini"/>
    <n v="235"/>
    <n v="60"/>
    <s v="Specialty Coffee Institute of Asia"/>
    <n v="2012"/>
    <s v="September 16th, 2012"/>
    <s v="SL28"/>
    <s v="Completed"/>
    <s v="Washed / Wet"/>
    <n v="7.75"/>
    <n v="7.92"/>
    <n v="7.83"/>
    <n v="8"/>
    <n v="7.58"/>
    <n v="7.75"/>
    <n v="10"/>
    <n v="10"/>
    <n v="10"/>
    <n v="7.83"/>
    <n v="84.66"/>
    <s v="Sample  84.67"/>
    <n v="0.11"/>
    <s v="0 full defects"/>
    <n v="0"/>
    <s v="Bluish-Green"/>
    <s v="0 full defects"/>
    <s v="September 16th, 2013"/>
    <s v="Specialty Coffee Institute of Asia"/>
    <s v="3F, 259-1 Ulgiro-3-ga, Joong-gu, Seoul, South Korea, Zip code:100-847"/>
    <s v="Sung-Yong Steven Kil - 82-10-7912-1456-English, 82-2269-1456-Korean"/>
    <s v="meters"/>
    <n v="2000"/>
    <m/>
    <x v="0"/>
  </r>
  <r>
    <n v="84.67"/>
    <s v="ORGANIZACIONES DE PRODUCTORES DE CAFE COLIMENSE"/>
    <s v="2012Mexico"/>
    <x v="0"/>
    <x v="0"/>
    <e v="#N/A"/>
    <s v="EL NOGAL, LA HIGUERA, LOS LAURELES"/>
    <s v="ORGANIZACIONES DE PRODUCTORES DE CAFE COLIMENSE SA DE CV"/>
    <s v="EL REMUDADERO"/>
    <s v="JORGE TORRES BELTRAN, VICENTE HERNANDEZ OCHOA, IGNACIO TORRES"/>
    <n v="80"/>
    <n v="1"/>
    <s v="AMECAFE"/>
    <n v="2012"/>
    <s v="July 2nd, 2012"/>
    <s v="Typica"/>
    <s v="Completed"/>
    <s v="Washed / Wet"/>
    <n v="7.83"/>
    <n v="7.58"/>
    <n v="7.67"/>
    <n v="7.92"/>
    <n v="7.92"/>
    <n v="7.83"/>
    <n v="10"/>
    <n v="10"/>
    <n v="10"/>
    <n v="7.92"/>
    <n v="84.67"/>
    <s v="Sample  84.67"/>
    <n v="0.13"/>
    <s v="0 full defects"/>
    <n v="0"/>
    <m/>
    <s v="3 full defects"/>
    <s v="July 2nd, 2013"/>
    <s v="AMECAFE"/>
    <s v="Tenayuca 107 Col. Vertiz Narvarte MÃƒÂ©xico D.F. Z.C. 03600"/>
    <s v="Sylvia GutiÃƒÂ©rrez - 52-55-56884569 ext 6792"/>
    <s v="meters"/>
    <n v="1200"/>
    <m/>
    <x v="0"/>
  </r>
  <r>
    <n v="84.58"/>
    <s v="Daniel Magu"/>
    <s v="2013Kenya"/>
    <x v="3"/>
    <x v="2"/>
    <e v="#N/A"/>
    <s v="BLEND"/>
    <s v="C dorman Ltd"/>
    <s v="NYERI"/>
    <s v="BLEND"/>
    <n v="100"/>
    <n v="60"/>
    <s v="Kenya Coffee Traders Association"/>
    <n v="2013"/>
    <s v="July 21st, 2014"/>
    <s v="Peaberry"/>
    <s v="Completed"/>
    <s v="Washed / Wet"/>
    <n v="7.83"/>
    <n v="7.83"/>
    <n v="7.83"/>
    <n v="7.75"/>
    <n v="7.58"/>
    <n v="7.83"/>
    <n v="10"/>
    <n v="10"/>
    <n v="10"/>
    <n v="7.92"/>
    <n v="84.570000000000007"/>
    <s v="Sample  84.58"/>
    <n v="0.1"/>
    <s v="0 full defects"/>
    <n v="0"/>
    <s v="Bluish-Green"/>
    <s v="2 full defects"/>
    <s v="July 21st, 2015"/>
    <s v="Kenya Coffee Traders Association"/>
    <s v="P.O. Box 646 00100Nairobi, Kenya"/>
    <s v="Ivy Sarah Nderitu - +254 786 821 621"/>
    <s v="meters"/>
    <n v="1800"/>
    <m/>
    <x v="2"/>
  </r>
  <r>
    <n v="84.58"/>
    <s v="Taylor Winch (Coffee) Ltd."/>
    <s v="2013Kenya"/>
    <x v="3"/>
    <x v="2"/>
    <e v="#N/A"/>
    <m/>
    <s v="Taylor Winch (Coffee) Ltd."/>
    <m/>
    <s v="changeru wet mill"/>
    <n v="11"/>
    <n v="660"/>
    <s v="Kenya Coffee Traders Association"/>
    <n v="2013"/>
    <s v="August 30th, 2013"/>
    <s v="SL28"/>
    <s v="Completed"/>
    <s v="Washed / Wet"/>
    <n v="7.75"/>
    <n v="7.75"/>
    <n v="7.75"/>
    <n v="8.08"/>
    <n v="7.75"/>
    <n v="7.75"/>
    <n v="10"/>
    <n v="10"/>
    <n v="10"/>
    <n v="7.75"/>
    <n v="84.58"/>
    <s v="Sample  84.58"/>
    <n v="0"/>
    <s v="0 full defects"/>
    <n v="0"/>
    <s v="Green"/>
    <s v="0 full defects"/>
    <s v="August 30th, 2014"/>
    <s v="Kenya Coffee Traders Association"/>
    <s v="P.O. Box 646 00100Nairobi, Kenya"/>
    <s v="Ivy Sarah Nderitu - +254 786 821 621"/>
    <m/>
    <m/>
    <m/>
    <x v="2"/>
  </r>
  <r>
    <n v="84.5"/>
    <s v="Dream Together"/>
    <s v="2012Kenya"/>
    <x v="3"/>
    <x v="2"/>
    <e v="#N/A"/>
    <s v="Rumukia Farmers"/>
    <s v="Dream together Co. Ltd"/>
    <s v="Nyeri province, Kenya"/>
    <m/>
    <n v="235"/>
    <n v="60"/>
    <s v="Specialty Coffee Institute of Asia"/>
    <n v="2012"/>
    <s v="September 16th, 2012"/>
    <s v="SL28"/>
    <s v="Completed"/>
    <s v="Washed / Wet"/>
    <n v="7.92"/>
    <n v="7.83"/>
    <n v="7.67"/>
    <n v="8"/>
    <n v="7.67"/>
    <n v="7.75"/>
    <n v="10"/>
    <n v="10"/>
    <n v="10"/>
    <n v="7.67"/>
    <n v="84.51"/>
    <s v="Sample  84.50"/>
    <n v="0.11"/>
    <s v="0 full defects"/>
    <n v="0"/>
    <s v="Blue-Green"/>
    <s v="0 full defects"/>
    <s v="September 16th, 2013"/>
    <s v="Specialty Coffee Institute of Asia"/>
    <s v="3F, 259-1 Ulgiro-3-ga, Joong-gu, Seoul, South Korea, Zip code:100-847"/>
    <s v="Sung-Yong Steven Kil - 82-10-7912-1456-English, 82-2269-1456-Korean"/>
    <s v="meters"/>
    <n v="2000"/>
    <m/>
    <x v="0"/>
  </r>
  <r>
    <n v="84.5"/>
    <s v="MARIA IMELDA USCANGA MARTINEZ"/>
    <s v="2012Mexico"/>
    <x v="0"/>
    <x v="0"/>
    <e v="#N/A"/>
    <s v="LA BARRANCA"/>
    <m/>
    <s v="HUSTUSCO"/>
    <s v="MARIA IMELDA USCANGA MARTINEZ"/>
    <n v="56"/>
    <n v="1"/>
    <s v="AMECAFE"/>
    <n v="2012"/>
    <s v="July 11th, 2012"/>
    <s v="Typica"/>
    <s v="Completed"/>
    <s v="Washed / Wet"/>
    <n v="8"/>
    <n v="7.92"/>
    <n v="7.42"/>
    <n v="8.08"/>
    <n v="7.5"/>
    <n v="7.67"/>
    <n v="10"/>
    <n v="10"/>
    <n v="10"/>
    <n v="7.92"/>
    <n v="84.51"/>
    <s v="Sample  84.50"/>
    <n v="0.12"/>
    <s v="0 full defects"/>
    <n v="0"/>
    <s v="Green"/>
    <s v="0 full defects"/>
    <s v="July 11th, 2013"/>
    <s v="AMECAFE"/>
    <s v="Tenayuca 107 Col. Vertiz Narvarte MÃƒÂ©xico D.F. Z.C. 03600"/>
    <s v="Sylvia GutiÃƒÂ©rrez - 52-55-56884569 ext 6792"/>
    <s v="meters"/>
    <n v="1350"/>
    <m/>
    <x v="0"/>
  </r>
  <r>
    <n v="84.5"/>
    <s v="ALFREDO BOJALIL"/>
    <s v="2012Mexico"/>
    <x v="0"/>
    <x v="0"/>
    <e v="#N/A"/>
    <s v="FINCA EL RETIRO"/>
    <s v="ECOMTRADING"/>
    <s v="JALTENANGO"/>
    <s v="SANTIAGO JOSE ARGUELLO CAMPOS"/>
    <n v="250"/>
    <n v="1"/>
    <s v="AMECAFE"/>
    <n v="2012"/>
    <s v="June 6th, 2012"/>
    <s v="Typica"/>
    <s v="Completed"/>
    <s v="Washed / Wet"/>
    <n v="7.92"/>
    <n v="7.83"/>
    <n v="7.75"/>
    <n v="7.75"/>
    <n v="7.75"/>
    <n v="7.83"/>
    <n v="10"/>
    <n v="10"/>
    <n v="10"/>
    <n v="7.67"/>
    <n v="84.5"/>
    <s v="Sample  84.50"/>
    <n v="0.11"/>
    <s v="0 full defects"/>
    <n v="0"/>
    <m/>
    <s v="4 full defects"/>
    <s v="June 6th, 2013"/>
    <s v="AMECAFE"/>
    <s v="Tenayuca 107 Col. Vertiz Narvarte MÃƒÂ©xico D.F. Z.C. 03600"/>
    <s v="Sylvia GutiÃƒÂ©rrez - 52-55-56884569 ext 6792"/>
    <s v="meters"/>
    <n v="1500"/>
    <m/>
    <x v="0"/>
  </r>
  <r>
    <n v="84.42"/>
    <s v="Aulia Arif Syahri"/>
    <s v="2017Indonesia"/>
    <x v="5"/>
    <x v="1"/>
    <e v="#N/A"/>
    <s v="Darmawi"/>
    <s v="PT. Olam Indonesia"/>
    <s v="Sumatra Brastagi - Indonesia"/>
    <s v="Surbakti"/>
    <n v="200"/>
    <n v="30"/>
    <s v="Specialty Coffee Association"/>
    <n v="2017"/>
    <s v="March 14th, 2017"/>
    <s v="Mandheling"/>
    <s v="Completed"/>
    <s v="Other"/>
    <n v="7.67"/>
    <n v="7.67"/>
    <n v="7.83"/>
    <n v="7.58"/>
    <n v="7.83"/>
    <n v="7.83"/>
    <n v="10"/>
    <n v="10"/>
    <n v="10"/>
    <n v="8"/>
    <n v="84.41"/>
    <s v="Sample  84.42"/>
    <n v="0"/>
    <s v="0 full defects"/>
    <n v="0"/>
    <s v="Blue-Green"/>
    <s v="3 full defects"/>
    <s v="March 14th, 2018"/>
    <s v="Specialty Coffee Association"/>
    <s v="117 W 4th St, Suite 300 Santa Ana, CA 92701"/>
    <s v="Chris Buck - (562) 624-4100"/>
    <s v="meters"/>
    <n v="1400"/>
    <m/>
    <x v="4"/>
  </r>
  <r>
    <n v="84.42"/>
    <s v="Kao Ming Lee"/>
    <s v="2012Taiwan"/>
    <x v="1"/>
    <x v="1"/>
    <e v="#N/A"/>
    <s v="Tropica Galliard"/>
    <s v="Tropica Galliard"/>
    <s v="Mountain Ali, Taiwan"/>
    <s v="Kao Ming Lee"/>
    <n v="2"/>
    <n v="2"/>
    <s v="Specialty Coffee Association"/>
    <n v="2012"/>
    <s v="July 10th, 2013"/>
    <s v="Typica"/>
    <s v="Completed"/>
    <s v="Washed / Wet"/>
    <n v="7.83"/>
    <n v="7.83"/>
    <n v="7.75"/>
    <n v="8"/>
    <n v="7.5"/>
    <n v="7.75"/>
    <n v="10"/>
    <n v="10"/>
    <n v="10"/>
    <n v="7.75"/>
    <n v="84.41"/>
    <s v="Sample  84.42"/>
    <n v="0.11"/>
    <s v="0 full defects"/>
    <n v="0"/>
    <s v="Blue-Green"/>
    <s v="0 full defects"/>
    <s v="July 10th, 2014"/>
    <s v="Specialty Coffee Association"/>
    <s v="117 W 4th St, Suite 300 Santa Ana, CA 92701"/>
    <s v="Chris Buck - (562) 624-4100"/>
    <s v="meters"/>
    <n v="1200"/>
    <m/>
    <x v="0"/>
  </r>
  <r>
    <n v="84.42"/>
    <s v="MARIA AMALIA GUADALUPE TORIELLO ELORZA"/>
    <s v="2012Mexico"/>
    <x v="0"/>
    <x v="0"/>
    <e v="#N/A"/>
    <s v="FINCA LA CHIRIPA"/>
    <s v="Finca Hamburgo"/>
    <s v="TAPACHULA"/>
    <s v="MARIA AMALIA GUADALUPE TORIELLO ELORZA"/>
    <n v="69"/>
    <n v="1"/>
    <s v="AMECAFE"/>
    <n v="2012"/>
    <s v="June 6th, 2012"/>
    <s v="Pacamara"/>
    <s v="Completed"/>
    <s v="Washed / Wet"/>
    <n v="7.75"/>
    <n v="7.92"/>
    <n v="7.75"/>
    <n v="7.67"/>
    <n v="7.83"/>
    <n v="7.67"/>
    <n v="10"/>
    <n v="10"/>
    <n v="10"/>
    <n v="7.83"/>
    <n v="84.42"/>
    <s v="Sample  84.42"/>
    <n v="0.12"/>
    <s v="2 full defects"/>
    <n v="0"/>
    <m/>
    <s v="4 full defects"/>
    <s v="June 6th, 2013"/>
    <s v="AMECAFE"/>
    <s v="Tenayuca 107 Col. Vertiz Narvarte MÃƒÂ©xico D.F. Z.C. 03600"/>
    <s v="Sylvia GutiÃƒÂ©rrez - 52-55-56884569 ext 6792"/>
    <s v="meters"/>
    <n v="900"/>
    <m/>
    <x v="0"/>
  </r>
  <r>
    <n v="84.33"/>
    <s v="Lydiah Mwangi"/>
    <s v="2017Kenya"/>
    <x v="3"/>
    <x v="2"/>
    <e v="#N/A"/>
    <s v="Kigwandi"/>
    <s v="C. Dorman limited"/>
    <s v="NYERI"/>
    <s v="mutheka"/>
    <n v="150"/>
    <n v="60"/>
    <s v="Kenya Coffee Traders Association"/>
    <s v="2017 / 2018"/>
    <s v="August 3rd, 2017"/>
    <s v="SL28"/>
    <s v="Completed"/>
    <s v="Washed / Wet"/>
    <m/>
    <n v="7.58"/>
    <n v="7.83"/>
    <n v="7.75"/>
    <n v="7.75"/>
    <n v="7.92"/>
    <n v="10"/>
    <n v="10"/>
    <n v="10"/>
    <n v="8.17"/>
    <n v="77"/>
    <s v="Sample  84.33"/>
    <n v="0.11"/>
    <s v="0 full defects"/>
    <n v="0"/>
    <s v="Green"/>
    <s v="4 full defects"/>
    <s v="August 3rd, 2018"/>
    <s v="Kenya Coffee Traders Association"/>
    <s v="P.O. Box 646 00100Nairobi, Kenya"/>
    <s v="Ivy Sarah Nderitu - +254 786 821 621"/>
    <s v="meters"/>
    <n v="1800"/>
    <m/>
    <x v="4"/>
  </r>
  <r>
    <n v="84.33"/>
    <s v="VICTOR HUGO MELCHOR CORDOVA"/>
    <s v="2012Mexico"/>
    <x v="0"/>
    <x v="0"/>
    <e v="#N/A"/>
    <s v="LA DISTANCIA"/>
    <m/>
    <s v="TUXTLA GUTIERREZ"/>
    <s v="VICTOR HUGO MELCHOR CORDOVA"/>
    <n v="100"/>
    <n v="80"/>
    <s v="AMECAFE"/>
    <n v="2012"/>
    <s v="July 27th, 2012"/>
    <s v="Typica"/>
    <s v="Completed"/>
    <s v="Washed / Wet"/>
    <n v="8"/>
    <n v="7.75"/>
    <n v="7.75"/>
    <n v="7.83"/>
    <n v="7.5"/>
    <n v="7.67"/>
    <n v="10"/>
    <n v="10"/>
    <n v="10"/>
    <n v="7.83"/>
    <n v="84.33"/>
    <s v="Sample  84.33"/>
    <n v="0.12"/>
    <s v="0 full defects"/>
    <n v="0"/>
    <s v="Blue-Green"/>
    <s v="1 full defects"/>
    <s v="July 27th, 2013"/>
    <s v="AMECAFE"/>
    <s v="Tenayuca 107 Col. Vertiz Narvarte MÃƒÂ©xico D.F. Z.C. 03600"/>
    <s v="Sylvia GutiÃƒÂ©rrez - 52-55-56884569 ext 6792"/>
    <s v="meters"/>
    <n v="1700"/>
    <m/>
    <x v="0"/>
  </r>
  <r>
    <n v="84.25"/>
    <s v="Lin, Che-Hao Krude Ã¦Å¾â€”Ã¥â€œÂ²Ã¨Â±Âª"/>
    <s v="2016Taiwan"/>
    <x v="1"/>
    <x v="1"/>
    <e v="#N/A"/>
    <s v="Ã©Â¦Â¨Ã¦â„¢Â´Ã¥â€™â€“Ã¥â€¢Â¡ Good Mood Coffee"/>
    <s v="Taiwan Coffee Laboratory"/>
    <s v="Ã¥Å“â€¹Ã¥Â§â€œÃ©â€žâ€° Guoshing Township"/>
    <s v="Ã©Â»Æ’Ã§Â¾Å½Ã¦Â¡Æ’ Huang Mei Tao"/>
    <n v="10"/>
    <n v="5"/>
    <s v="Specialty Coffee Association"/>
    <n v="2016"/>
    <s v="August 10th, 2017"/>
    <s v="Typica"/>
    <s v="Completed"/>
    <s v="Washed / Wet"/>
    <n v="7.92"/>
    <n v="7.75"/>
    <n v="7.75"/>
    <n v="7.67"/>
    <n v="7.67"/>
    <n v="7.83"/>
    <n v="10"/>
    <n v="10"/>
    <n v="10"/>
    <n v="7.67"/>
    <n v="84.26"/>
    <s v="Sample  84.25"/>
    <n v="0.12"/>
    <s v="0 full defects"/>
    <n v="0"/>
    <s v="Blue-Green"/>
    <s v="0 full defects"/>
    <s v="August 10th, 2018"/>
    <s v="Specialty Coffee Association"/>
    <s v="117 W 4th St, Suite 300 Santa Ana, CA 92701"/>
    <s v="Chris Buck - (562) 624-4100"/>
    <s v="meters"/>
    <n v="1000"/>
    <m/>
    <x v="7"/>
  </r>
  <r>
    <n v="84.25"/>
    <s v="Tembo Coffee Company Ltd"/>
    <s v="2014Tanzania, United Republic Of"/>
    <x v="2"/>
    <x v="2"/>
    <e v="#N/A"/>
    <s v="Jacksom Mwasenga"/>
    <s v="Tembo Coffee Company Ltd"/>
    <s v="Shizingo Village"/>
    <s v="Tembo Coffee Company Ltd"/>
    <n v="10"/>
    <n v="60"/>
    <s v="Africa Fine Coffee Association"/>
    <n v="2014"/>
    <s v="December 12th, 2014"/>
    <s v="Other"/>
    <s v="Completed"/>
    <s v="Washed / Wet"/>
    <n v="7.83"/>
    <n v="7.67"/>
    <n v="7.75"/>
    <n v="7.83"/>
    <n v="7.67"/>
    <n v="7.67"/>
    <n v="10"/>
    <n v="10"/>
    <n v="10"/>
    <n v="7.83"/>
    <n v="84.25"/>
    <s v="Sample  84.25"/>
    <n v="0.12"/>
    <s v="0 full defects"/>
    <n v="0"/>
    <s v="Green"/>
    <s v="7 full defects"/>
    <s v="December 12th, 2015"/>
    <s v="Africa Fine Coffee Association"/>
    <s v="P.O.Box 27405, Plot 4, Bazarabuza Drive, Bugolobi, Kampala, Uganda."/>
    <s v="Faith Asaji - +256 414 269 140"/>
    <s v="meters"/>
    <n v="1620"/>
    <m/>
    <x v="3"/>
  </r>
  <r>
    <n v="84.25"/>
    <s v="Taylor Winch (T) Ltd"/>
    <s v="2014Tanzania, United Republic Of"/>
    <x v="2"/>
    <x v="2"/>
    <e v="#N/A"/>
    <s v="Suma JKT Itende"/>
    <s v="Taylor Winch(T) Ltd"/>
    <s v="Mbeya"/>
    <s v="Taylor Winch (T) ltd"/>
    <n v="65"/>
    <n v="60"/>
    <s v="Africa Fine Coffee Association"/>
    <n v="2014"/>
    <s v="December 12th, 2014"/>
    <s v="Other"/>
    <s v="Completed"/>
    <s v="Washed / Wet"/>
    <n v="7.83"/>
    <n v="7.75"/>
    <n v="7.75"/>
    <n v="7.75"/>
    <n v="7.67"/>
    <n v="7.75"/>
    <n v="10"/>
    <n v="10"/>
    <n v="10"/>
    <n v="7.75"/>
    <n v="84.25"/>
    <s v="Sample  84.25"/>
    <n v="0.12"/>
    <s v="0 full defects"/>
    <n v="0"/>
    <s v="Green"/>
    <s v="2 full defects"/>
    <s v="December 12th, 2015"/>
    <s v="Africa Fine Coffee Association"/>
    <s v="P.O.Box 27405, Plot 4, Bazarabuza Drive, Bugolobi, Kampala, Uganda."/>
    <s v="Faith Asaji - +256 414 269 140"/>
    <s v="meters"/>
    <n v="1600"/>
    <m/>
    <x v="3"/>
  </r>
  <r>
    <n v="84.25"/>
    <s v="JESUS SALAZAR VELASCO"/>
    <s v="2012Mexico"/>
    <x v="0"/>
    <x v="0"/>
    <e v="#N/A"/>
    <s v="PANTE CARAJILLO"/>
    <s v="CARAJILLO CAFÃƒâ€° SA DE CV"/>
    <s v="SAN PEDRO COTZILNAM"/>
    <s v="JESUS SALAZAR VELASCO"/>
    <n v="10"/>
    <n v="1"/>
    <s v="AMECAFE"/>
    <n v="2012"/>
    <s v="September 11th, 2012"/>
    <s v="Typica"/>
    <s v="Completed"/>
    <s v="Semi-washed / Semi-pulped"/>
    <n v="7.83"/>
    <n v="7.92"/>
    <n v="7.67"/>
    <n v="7.83"/>
    <n v="7.5"/>
    <n v="7.75"/>
    <n v="10"/>
    <n v="10"/>
    <n v="10"/>
    <n v="7.75"/>
    <n v="84.25"/>
    <s v="Sample  84.25"/>
    <n v="0.12"/>
    <s v="0 full defects"/>
    <n v="0"/>
    <s v="Green"/>
    <s v="1 full defects"/>
    <s v="September 11th, 2013"/>
    <s v="AMECAFE"/>
    <s v="Tenayuca 107 Col. Vertiz Narvarte MÃƒÂ©xico D.F. Z.C. 03600"/>
    <s v="Sylvia GutiÃƒÂ©rrez - 52-55-56884569 ext 6792"/>
    <s v="meters"/>
    <n v="1450"/>
    <m/>
    <x v="0"/>
  </r>
  <r>
    <n v="84.25"/>
    <s v="MANUEL HERRERA JUAREZ"/>
    <s v="2012Mexico"/>
    <x v="0"/>
    <x v="0"/>
    <e v="#N/A"/>
    <s v="FINCA LOS BARREALES"/>
    <m/>
    <s v="TEOCELO, VERACRUZ"/>
    <s v="MANUEL HERRERA JUAREZ"/>
    <n v="20"/>
    <n v="1"/>
    <s v="AMECAFE"/>
    <n v="2012"/>
    <s v="April 9th, 2012"/>
    <s v="Bourbon"/>
    <s v="Completed"/>
    <s v="Washed / Wet"/>
    <n v="7.83"/>
    <n v="7.83"/>
    <n v="7.75"/>
    <n v="7.67"/>
    <n v="7.83"/>
    <n v="7.58"/>
    <n v="10"/>
    <n v="10"/>
    <n v="10"/>
    <n v="7.75"/>
    <n v="84.24"/>
    <s v="Sample  84.25"/>
    <n v="0.12"/>
    <s v="0 full defects"/>
    <n v="0"/>
    <s v="Green"/>
    <s v="0 full defects"/>
    <s v="April 9th, 2013"/>
    <s v="AMECAFE"/>
    <s v="Tenayuca 107 Col. Vertiz Narvarte MÃƒÂ©xico D.F. Z.C. 03600"/>
    <s v="Sylvia GutiÃƒÂ©rrez - 52-55-56884569 ext 6792"/>
    <s v="meters"/>
    <n v="1170"/>
    <m/>
    <x v="0"/>
  </r>
  <r>
    <n v="84.25"/>
    <s v="ALFREDO BOJALIL"/>
    <s v="2012Mexico"/>
    <x v="0"/>
    <x v="0"/>
    <e v="#N/A"/>
    <s v="FINCA SANTA TERESA"/>
    <s v="ECOMTRADING"/>
    <s v="LA CONCORDIA, CHIAPAS"/>
    <s v="ERNST POHLENZ AGUILAR"/>
    <n v="250"/>
    <n v="1"/>
    <s v="AMECAFE"/>
    <n v="2012"/>
    <s v="April 2nd, 2012"/>
    <s v="Bourbon"/>
    <s v="Completed"/>
    <s v="Washed / Wet"/>
    <n v="7.83"/>
    <n v="7.92"/>
    <n v="7.67"/>
    <n v="7.75"/>
    <n v="7.5"/>
    <n v="7.75"/>
    <n v="10"/>
    <n v="10"/>
    <n v="10"/>
    <n v="7.83"/>
    <n v="84.25"/>
    <s v="Sample  84.25"/>
    <n v="0.1"/>
    <s v="0 full defects"/>
    <n v="0"/>
    <s v="Bluish-Green"/>
    <s v="4 full defects"/>
    <s v="April 2nd, 2013"/>
    <s v="AMECAFE"/>
    <s v="Tenayuca 107 Col. Vertiz Narvarte MÃƒÂ©xico D.F. Z.C. 03600"/>
    <s v="Sylvia GutiÃƒÂ©rrez - 52-55-56884569 ext 6792"/>
    <s v="meters"/>
    <n v="1400"/>
    <m/>
    <x v="0"/>
  </r>
  <r>
    <n v="84.17"/>
    <s v="COOPERATIVA EL GORRION R.L"/>
    <s v="2015Nicaragua"/>
    <x v="6"/>
    <x v="0"/>
    <e v="#N/A"/>
    <s v="Las Nubes"/>
    <s v="COOPERATIVA EL GORRION R.L"/>
    <s v="Jinotega, Nicaragua"/>
    <s v="COOPERATIVA EL GORRION RL"/>
    <n v="275"/>
    <n v="2"/>
    <s v="Specialty Coffee Association of Costa Rica"/>
    <n v="2015"/>
    <s v="August 3rd, 2015"/>
    <s v="Caturra"/>
    <s v="Completed"/>
    <s v="Natural / Dry"/>
    <n v="7.67"/>
    <n v="7.83"/>
    <n v="7.83"/>
    <n v="7.5"/>
    <n v="7.67"/>
    <n v="7.83"/>
    <n v="10"/>
    <n v="10"/>
    <n v="10"/>
    <n v="7.83"/>
    <n v="84.16"/>
    <s v="Sample  84.17"/>
    <n v="0.12"/>
    <s v="0 full defects"/>
    <n v="0"/>
    <s v="Bluish-Green"/>
    <s v="0 full defects"/>
    <s v="August 2nd, 2016"/>
    <s v="Specialty Coffee Association of Costa Rica"/>
    <s v="Blvd Rohrmoser, de Prisma Dental 200 norte y 25 oeste, casa 21"/>
    <s v="Noelia Villalobos - (506) 2220 0685"/>
    <s v="meters"/>
    <m/>
    <m/>
    <x v="1"/>
  </r>
  <r>
    <n v="84.17"/>
    <s v="Selian Coffee Estate"/>
    <s v="2014Tanzania, United Republic Of"/>
    <x v="2"/>
    <x v="2"/>
    <e v="#N/A"/>
    <s v="Selian Coffee Estate"/>
    <s v="Selian Coffee Estate"/>
    <s v="Arusha"/>
    <s v="Selian Coffee Estate"/>
    <n v="10"/>
    <n v="60"/>
    <s v="Africa Fine Coffee Association"/>
    <n v="2014"/>
    <s v="December 12th, 2014"/>
    <s v="Other"/>
    <s v="Completed"/>
    <s v="Washed / Wet"/>
    <n v="7.92"/>
    <n v="7.75"/>
    <n v="7.75"/>
    <n v="7.75"/>
    <n v="7.75"/>
    <n v="7.58"/>
    <n v="10"/>
    <n v="10"/>
    <n v="10"/>
    <n v="7.67"/>
    <n v="84.17"/>
    <s v="Sample  84.17"/>
    <n v="0.13"/>
    <s v="0 full defects"/>
    <n v="0"/>
    <s v="Green"/>
    <s v="0 full defects"/>
    <s v="December 12th, 2015"/>
    <s v="Africa Fine Coffee Association"/>
    <s v="P.O.Box 27405, Plot 4, Bazarabuza Drive, Bugolobi, Kampala, Uganda."/>
    <s v="Faith Asaji - +256 414 269 140"/>
    <s v="meters"/>
    <n v="1400"/>
    <m/>
    <x v="3"/>
  </r>
  <r>
    <n v="84.17"/>
    <s v="ITOCHU Corporation"/>
    <s v="2013Kenya"/>
    <x v="3"/>
    <x v="2"/>
    <e v="#N/A"/>
    <m/>
    <s v="Taylor Winch (Coffee) Ltd."/>
    <s v="Kenya"/>
    <m/>
    <n v="300"/>
    <n v="18000"/>
    <s v="Kenya Coffee Traders Association"/>
    <n v="2013"/>
    <s v="November 7th, 2013"/>
    <s v="SL28"/>
    <s v="Completed"/>
    <s v="Washed / Wet"/>
    <n v="7.58"/>
    <n v="7.75"/>
    <n v="7.75"/>
    <n v="7.75"/>
    <n v="7.75"/>
    <n v="7.83"/>
    <n v="10"/>
    <n v="10"/>
    <n v="10"/>
    <n v="7.75"/>
    <n v="84.16"/>
    <s v="Sample  84.17"/>
    <n v="0.08"/>
    <s v="0 full defects"/>
    <n v="0"/>
    <s v="Green"/>
    <s v="0 full defects"/>
    <s v="November 7th, 2014"/>
    <s v="Kenya Coffee Traders Association"/>
    <s v="P.O. Box 646 00100Nairobi, Kenya"/>
    <s v="Ivy Sarah Nderitu - +254 786 821 621"/>
    <s v="meters"/>
    <n v="1500"/>
    <m/>
    <x v="2"/>
  </r>
  <r>
    <n v="84.13"/>
    <s v="PT.ROYAL PACIFIC INDAH INTERNATIONAL"/>
    <s v="2017Indonesia"/>
    <x v="5"/>
    <x v="1"/>
    <e v="#N/A"/>
    <s v="MUS, EMAN"/>
    <s v="PT. ROYAL PACIFIC INDAH INTERNATIONAL"/>
    <s v="ACEH TENGAH"/>
    <s v="ANTON GAYO"/>
    <n v="2"/>
    <n v="2"/>
    <s v="Specialty Coffee Association of Indonesia"/>
    <n v="2017"/>
    <s v="May 24th, 2017"/>
    <s v="Mandheling"/>
    <s v="Completed"/>
    <s v="Natural / Dry"/>
    <n v="7.81"/>
    <n v="7.88"/>
    <n v="7.56"/>
    <n v="7.75"/>
    <n v="7.63"/>
    <n v="7.75"/>
    <n v="10"/>
    <n v="10"/>
    <n v="10"/>
    <n v="7.75"/>
    <n v="84.13"/>
    <s v="Sample  84.13"/>
    <n v="0.12"/>
    <s v="0 full defects"/>
    <n v="0"/>
    <s v="Bluish-Green"/>
    <s v="0 full defects"/>
    <s v="May 24th, 2018"/>
    <s v="Specialty Coffee Association of Indonesia"/>
    <s v="Ministry of Agriculture Republic Indonesia, Build C 5th Floor wing B Room 515 . Jl.Harsono RM South Jakarta"/>
    <s v="Balkis Faisal - 081284251303 / 085780031543"/>
    <m/>
    <m/>
    <m/>
    <x v="4"/>
  </r>
  <r>
    <n v="84.08"/>
    <s v="Lin, Che-Hao Krude Ã¦Å¾â€”Ã¥â€œÂ²Ã¨Â±Âª"/>
    <s v="2016Taiwan"/>
    <x v="1"/>
    <x v="1"/>
    <e v="#N/A"/>
    <s v="CHANG YU LIANG Ã¥Â¼ÂµÃ§Å½â€°Ã¨â€°Â¯"/>
    <s v="Taiwan Coffee Laboratory"/>
    <s v="Nanxi Dist., Tainan City Ã¨â€¡ÂºÃ¥Ââ€”Ã¥Â¸â€šÃ¦Â¥Â Ã¨Â¥Â¿Ã¥Ââ‚¬"/>
    <s v="CHANG YU LIANG Ã¥Â¼ÂµÃ§Å½â€°Ã¨â€°Â¯"/>
    <n v="10"/>
    <n v="20"/>
    <s v="Specialty Coffee Association"/>
    <n v="2016"/>
    <s v="May 18th, 2016"/>
    <s v="Typica"/>
    <s v="Completed"/>
    <s v="Washed / Wet"/>
    <n v="7.58"/>
    <n v="7.67"/>
    <n v="7.67"/>
    <n v="7.67"/>
    <n v="7.75"/>
    <n v="7.83"/>
    <n v="10"/>
    <n v="10"/>
    <n v="10"/>
    <n v="7.92"/>
    <n v="84.09"/>
    <s v="Sample  84.08"/>
    <n v="0.1"/>
    <s v="0 full defects"/>
    <n v="0"/>
    <s v="Bluish-Green"/>
    <s v="4 full defects"/>
    <s v="May 18th, 2017"/>
    <s v="Specialty Coffee Association"/>
    <s v="117 W 4th St, Suite 300 Santa Ana, CA 92701"/>
    <s v="Chris Buck - (562) 624-4100"/>
    <s v="meters"/>
    <n v="968"/>
    <m/>
    <x v="7"/>
  </r>
  <r>
    <n v="84.08"/>
    <s v="ANDRES MARTINEZ LEON"/>
    <s v="2012Mexico"/>
    <x v="0"/>
    <x v="0"/>
    <e v="#N/A"/>
    <s v="LA LAGUNILLA"/>
    <m/>
    <s v="SANTO DOMINGO CACALOTEPEC"/>
    <s v="ANDRES MARTINEZ LEON"/>
    <n v="300"/>
    <n v="1"/>
    <s v="AMECAFE"/>
    <n v="2012"/>
    <s v="September 4th, 2012"/>
    <s v="Typica"/>
    <s v="Completed"/>
    <s v="Washed / Wet"/>
    <n v="7.67"/>
    <n v="7.75"/>
    <n v="7.67"/>
    <n v="7.75"/>
    <n v="7.67"/>
    <n v="7.75"/>
    <n v="10"/>
    <n v="10"/>
    <n v="10"/>
    <n v="7.83"/>
    <n v="84.089999999999989"/>
    <s v="Sample  84.08"/>
    <n v="0.11"/>
    <s v="1 full defects"/>
    <n v="0"/>
    <s v="Green"/>
    <s v="10 full defects"/>
    <s v="September 4th, 2013"/>
    <s v="AMECAFE"/>
    <s v="Tenayuca 107 Col. Vertiz Narvarte MÃƒÂ©xico D.F. Z.C. 03600"/>
    <s v="Sylvia GutiÃƒÂ©rrez - 52-55-56884569 ext 6792"/>
    <s v="meters"/>
    <n v="1480"/>
    <m/>
    <x v="0"/>
  </r>
  <r>
    <n v="84"/>
    <s v="Ibero Kenya Limited"/>
    <s v="2012Kenya"/>
    <x v="3"/>
    <x v="2"/>
    <e v="#N/A"/>
    <m/>
    <s v="Ibero Kenya Limited"/>
    <s v="Blend"/>
    <s v="Blend of various producers"/>
    <n v="300"/>
    <n v="60"/>
    <s v="Kenya Coffee Traders Association"/>
    <n v="2012"/>
    <s v="March 8th, 2013"/>
    <s v="SL34"/>
    <s v="Completed"/>
    <s v="Washed / Wet"/>
    <n v="7.67"/>
    <n v="7.83"/>
    <n v="7.5"/>
    <n v="7.75"/>
    <n v="7.92"/>
    <n v="7.67"/>
    <n v="10"/>
    <n v="10"/>
    <n v="10"/>
    <n v="7.67"/>
    <n v="84.01"/>
    <s v="Sample  84.00"/>
    <n v="0"/>
    <s v="0 full defects"/>
    <n v="0"/>
    <s v="Green"/>
    <s v="2 full defects"/>
    <s v="March 8th, 2014"/>
    <s v="Kenya Coffee Traders Association"/>
    <s v="P.O. Box 646 00100Nairobi, Kenya"/>
    <s v="Ivy Sarah Nderitu - +254 786 821 621"/>
    <s v="meters"/>
    <n v="1200"/>
    <m/>
    <x v="0"/>
  </r>
  <r>
    <n v="84"/>
    <s v="Taylor Winch (Coffee) Ltd."/>
    <s v="2012Kenya"/>
    <x v="3"/>
    <x v="2"/>
    <e v="#N/A"/>
    <s v="-"/>
    <s v="Taylor Winch (Coffee) Ltd."/>
    <s v="Central Kenya"/>
    <s v="-"/>
    <n v="150"/>
    <n v="9000"/>
    <s v="Kenya Coffee Traders Association"/>
    <n v="2012"/>
    <s v="May 31st, 2012"/>
    <s v="SL28"/>
    <s v="Completed"/>
    <s v="Washed / Wet"/>
    <n v="7.67"/>
    <n v="7.75"/>
    <n v="7.67"/>
    <n v="7.75"/>
    <n v="7.83"/>
    <n v="7.67"/>
    <n v="10"/>
    <n v="10"/>
    <n v="10"/>
    <n v="7.67"/>
    <n v="84.01"/>
    <s v="Sample  84.00"/>
    <n v="0"/>
    <s v="0 full defects"/>
    <n v="0"/>
    <s v="Bluish-Green"/>
    <s v="0 full defects"/>
    <s v="May 31st, 2013"/>
    <s v="Kenya Coffee Traders Association"/>
    <s v="P.O. Box 646 00100Nairobi, Kenya"/>
    <s v="Ivy Sarah Nderitu - +254 786 821 621"/>
    <s v="meters"/>
    <n v="1650"/>
    <m/>
    <x v="0"/>
  </r>
  <r>
    <n v="83.92"/>
    <s v="CAFES TOMARI SA DE CV"/>
    <s v="2017Mexico"/>
    <x v="0"/>
    <x v="0"/>
    <e v="#N/A"/>
    <s v="CAFETAL"/>
    <s v="CAFES TOMARI SA DE C.V."/>
    <s v="VERACRUZ"/>
    <s v="CAFES TOMARI SA DE CV"/>
    <n v="200"/>
    <n v="69"/>
    <s v="Centro AgroecolÃƒÂ³gico del CafÃƒÂ© A.C."/>
    <n v="2017"/>
    <s v="July 3rd, 2017"/>
    <s v="Mundo Novo"/>
    <s v="Completed"/>
    <s v="Washed / Wet"/>
    <n v="7.83"/>
    <n v="7.83"/>
    <n v="7.58"/>
    <n v="7.92"/>
    <n v="7.42"/>
    <n v="7.5"/>
    <n v="10"/>
    <n v="10"/>
    <n v="10"/>
    <n v="7.83"/>
    <n v="83.910000000000011"/>
    <s v="Sample  83.92"/>
    <n v="0.11"/>
    <s v="0 full defects"/>
    <n v="0"/>
    <s v="Green"/>
    <s v="5 full defects"/>
    <s v="July 3rd, 2018"/>
    <s v="Centro AgroecolÃƒÂ³gico del CafÃƒÂ© A.C."/>
    <s v="Instituto de EcologÃƒÂ­a A. C., Campus III Edificio A Planta Baja Carretera Antigua a Coatepec No. 351 Col. El Haya C.P. 91070 Xalapa, Veracruz, MÃƒÂ©xico."/>
    <s v="Stephany Escamilla Femat - Tel. +52 228 8421800 Ext. 3092"/>
    <s v="meters"/>
    <n v="1300"/>
    <m/>
    <x v="4"/>
  </r>
  <r>
    <n v="83.92"/>
    <s v="Lin, Che-Hao Krude Ã¦Å¾â€”Ã¥â€œÂ²Ã¨Â±Âª"/>
    <s v="2015Taiwan"/>
    <x v="1"/>
    <x v="1"/>
    <e v="#N/A"/>
    <s v="Tsoustructive Garden Ã©â€žâ€™Ã§Â¯â€°Ã¥Å“â€™"/>
    <s v="Taiwan Coffee Laboratory"/>
    <s v="Leye, Alishan Township, Chiayi County Ã¥Ëœâ€°Ã§Â¾Â©Ã©ËœÂ¿Ã©â€¡Å’Ã¥Â±Â±Ã¦Â¨â€šÃ©â€¡Å½Ã¦Ââ€˜"/>
    <s v="FANG,ZHENG-LUN Ã¦â€“Â¹Ã¦â€Â¿Ã¥â‚¬Â«"/>
    <n v="20"/>
    <n v="50"/>
    <s v="Specialty Coffee Association"/>
    <n v="2015"/>
    <s v="May 18th, 2016"/>
    <s v="Typica"/>
    <s v="Completed"/>
    <s v="Washed / Wet"/>
    <n v="7.83"/>
    <n v="7.75"/>
    <n v="7.83"/>
    <n v="7.75"/>
    <n v="7.83"/>
    <n v="7.75"/>
    <n v="9.33"/>
    <n v="10"/>
    <n v="10"/>
    <n v="7.83"/>
    <n v="83.899999999999991"/>
    <s v="Sample  83.92"/>
    <n v="0.11"/>
    <s v="0 full defects"/>
    <n v="0"/>
    <s v="Green"/>
    <s v="3 full defects"/>
    <s v="May 18th, 2017"/>
    <s v="Specialty Coffee Association"/>
    <s v="117 W 4th St, Suite 300 Santa Ana, CA 92701"/>
    <s v="Chris Buck - (562) 624-4100"/>
    <s v="meters"/>
    <n v="1200"/>
    <m/>
    <x v="1"/>
  </r>
  <r>
    <n v="83.92"/>
    <s v="CQI Taiwan ICP CQIÃ¥ÂÂ°Ã§ÂÂ£Ã¥ÂË†Ã¤Â½Å“Ã¥Â¤Â¥Ã¤Â¼Â´"/>
    <s v="2014Taiwan"/>
    <x v="1"/>
    <x v="1"/>
    <e v="#N/A"/>
    <s v="Very Famous Intl.Ã¥ÂÂÃ©â€“â‚¬Ã§Â¾Â©Ã§Ââ€ Ã¥Å“â€¹Ã©Å¡â€ºÃ¨â€šÂ¡Ã¤Â»Â½Ã¦Å“â€°Ã©â„¢ÂÃ¥â€¦Â¬Ã¥ÂÂ¸"/>
    <s v="Ã¥Â®Â¸Ã¥Â¶Â§Ã¥Å“â€¹Ã©Å¡â€º"/>
    <s v="Ã¥ÂÂ°Ã§ÂÂ£"/>
    <s v="YANG TENG KOÃ¦Â¥Å Ã§â„¢Â»Ã¥Âµâ„¢"/>
    <n v="1"/>
    <n v="2"/>
    <s v="Blossom Valley International"/>
    <n v="2014"/>
    <s v="November 7th, 2015"/>
    <m/>
    <s v="Completed"/>
    <s v="Natural / Dry"/>
    <n v="7.75"/>
    <n v="7.75"/>
    <n v="7.58"/>
    <n v="7.75"/>
    <n v="7.75"/>
    <n v="7.67"/>
    <n v="10"/>
    <n v="10"/>
    <n v="10"/>
    <n v="7.67"/>
    <n v="83.92"/>
    <s v="Sample  83.92"/>
    <n v="0"/>
    <s v="0 full defects"/>
    <n v="0"/>
    <s v="Blue-Green"/>
    <s v="0 full defects"/>
    <s v="November 6th, 2016"/>
    <s v="Blossom Valley International"/>
    <s v="No.72 Mo-Fan St. Taiwan Zip: 403"/>
    <s v="Damon Chen - +886-4-23022323"/>
    <m/>
    <m/>
    <m/>
    <x v="3"/>
  </r>
  <r>
    <n v="83.92"/>
    <s v="CQI Taiwan ICP CQIÃ¥ÂÂ°Ã§ÂÂ£Ã¥ÂË†Ã¤Â½Å“Ã¥Â¤Â¥Ã¤Â¼Â´"/>
    <s v="2014Taiwan"/>
    <x v="1"/>
    <x v="1"/>
    <e v="#N/A"/>
    <s v="Ã§Â¥Å¾Ã¨Â°Â·Ã¥Â±Â±Ã¨Å½Å Ã¥Å“â€™"/>
    <s v="Ã¥Â®Â¸Ã¥Â¶Â§Ã¥Å“â€¹Ã©Å¡â€º"/>
    <s v="Ã¥ÂÂ°Ã¤Â¸Â­Ã¥â€™Å’Ã¥Â¹Â³Ã¥Ââ‚¬"/>
    <s v="Ã¥Â¼ÂµÃ§â€˜Å¾Ã¥Â®Â"/>
    <n v="10"/>
    <n v="60"/>
    <s v="Blossom Valley International"/>
    <n v="2014"/>
    <s v="November 23rd, 2014"/>
    <s v="Typica"/>
    <s v="Completed"/>
    <s v="Washed / Wet"/>
    <n v="8"/>
    <n v="7.92"/>
    <n v="7.92"/>
    <n v="7.92"/>
    <n v="7.67"/>
    <n v="7.33"/>
    <n v="10"/>
    <n v="10"/>
    <n v="10"/>
    <n v="7.17"/>
    <n v="83.929999999999993"/>
    <s v="Sample  83.92"/>
    <n v="0.06"/>
    <s v="0 full defects"/>
    <n v="0"/>
    <s v="Green"/>
    <s v="0 full defects"/>
    <s v="November 23rd, 2015"/>
    <s v="Blossom Valley International"/>
    <s v="No.72 Mo-Fan St. Taiwan Zip: 403"/>
    <s v="Damon Chen - +886-4-23022323"/>
    <s v="meters"/>
    <n v="950"/>
    <m/>
    <x v="3"/>
  </r>
  <r>
    <n v="83.92"/>
    <s v="OSCAR ORTEGA CARBALLO"/>
    <s v="2012Mexico"/>
    <x v="0"/>
    <x v="0"/>
    <e v="#N/A"/>
    <s v="FINCA CUETZALINGO"/>
    <s v="AGRO XICOTEPEC 2000"/>
    <s v="XICOTEPEC DE JUAREZ"/>
    <s v="OSCAR ORTEGA CARBALLO"/>
    <n v="48"/>
    <n v="1"/>
    <s v="AMECAFE"/>
    <n v="2012"/>
    <s v="July 3rd, 2012"/>
    <s v="Typica"/>
    <s v="Completed"/>
    <s v="Washed / Wet"/>
    <n v="7.67"/>
    <n v="7.75"/>
    <n v="7.58"/>
    <n v="7.67"/>
    <n v="7.75"/>
    <n v="7.83"/>
    <n v="10"/>
    <n v="10"/>
    <n v="10"/>
    <n v="7.67"/>
    <n v="83.92"/>
    <s v="Sample  83.92"/>
    <n v="0.12"/>
    <s v="10 full defects"/>
    <n v="0"/>
    <s v="Blue-Green"/>
    <s v="32 full defects"/>
    <s v="July 3rd, 2013"/>
    <s v="AMECAFE"/>
    <s v="Tenayuca 107 Col. Vertiz Narvarte MÃƒÂ©xico D.F. Z.C. 03600"/>
    <s v="Sylvia GutiÃƒÂ©rrez - 52-55-56884569 ext 6792"/>
    <s v="meters"/>
    <n v="900"/>
    <m/>
    <x v="0"/>
  </r>
  <r>
    <n v="83.92"/>
    <s v="ALFREDO BOJALIL"/>
    <s v="2012Mexico"/>
    <x v="0"/>
    <x v="0"/>
    <e v="#N/A"/>
    <s v="FINCA SANT ROSA"/>
    <s v="ECOMTRADING"/>
    <s v="LA CONCORDIA"/>
    <s v="ARTURO LIEVANO MORENO"/>
    <n v="250"/>
    <n v="1"/>
    <s v="AMECAFE"/>
    <n v="2012"/>
    <s v="June 6th, 2012"/>
    <s v="Typica"/>
    <s v="Completed"/>
    <s v="Washed / Wet"/>
    <n v="7.5"/>
    <n v="7.67"/>
    <n v="7.58"/>
    <n v="7.83"/>
    <n v="7.75"/>
    <n v="7.75"/>
    <n v="10"/>
    <n v="10"/>
    <n v="10"/>
    <n v="7.83"/>
    <n v="83.91"/>
    <s v="Sample  83.92"/>
    <n v="0.11"/>
    <s v="0 full defects"/>
    <n v="0"/>
    <m/>
    <s v="2 full defects"/>
    <s v="June 6th, 2013"/>
    <s v="AMECAFE"/>
    <s v="Tenayuca 107 Col. Vertiz Narvarte MÃƒÂ©xico D.F. Z.C. 03600"/>
    <s v="Sylvia GutiÃƒÂ©rrez - 52-55-56884569 ext 6792"/>
    <s v="meters"/>
    <n v="1500"/>
    <m/>
    <x v="0"/>
  </r>
  <r>
    <n v="83.92"/>
    <s v="ORGANIZACIONES DE PRODUCTORES DE CAFE COLIMENSE"/>
    <s v="2012Mexico"/>
    <x v="0"/>
    <x v="0"/>
    <e v="#N/A"/>
    <s v="COMUNIDAD LA YERBABUENA"/>
    <s v="ORGANIZACIONES DE PRODUCTORES DE CAFE COLIMENSE SA DE CV"/>
    <s v="LA YERBABUENA"/>
    <s v="coop"/>
    <n v="20"/>
    <n v="1"/>
    <s v="AMECAFE"/>
    <n v="2012"/>
    <s v="April 2nd, 2012"/>
    <s v="Typica"/>
    <s v="Completed"/>
    <s v="Washed / Wet"/>
    <n v="7.75"/>
    <n v="7.92"/>
    <n v="7.83"/>
    <n v="7.92"/>
    <n v="7.75"/>
    <n v="7.67"/>
    <n v="9.33"/>
    <n v="10"/>
    <n v="10"/>
    <n v="7.75"/>
    <n v="83.92"/>
    <s v="Sample  83.92"/>
    <n v="0"/>
    <s v="0 full defects"/>
    <n v="0"/>
    <s v="Green"/>
    <s v="2 full defects"/>
    <s v="April 2nd, 2013"/>
    <s v="AMECAFE"/>
    <s v="Tenayuca 107 Col. Vertiz Narvarte MÃƒÂ©xico D.F. Z.C. 03600"/>
    <s v="Sylvia GutiÃƒÂ©rrez - 52-55-56884569 ext 6792"/>
    <s v="meters"/>
    <n v="1400"/>
    <m/>
    <x v="0"/>
  </r>
  <r>
    <n v="83.83"/>
    <s v="CQI Taiwan ICP CQIÃ¥ÂÂ°Ã§ÂÂ£Ã¥ÂË†Ã¤Â½Å“Ã¥Â¤Â¥Ã¤Â¼Â´"/>
    <s v="2016Taiwan"/>
    <x v="1"/>
    <x v="1"/>
    <e v="#N/A"/>
    <s v="Ã¥â€žÂªÃ©ÂÅ Ã¥ÂÂ§Ã¦â€“Â¯Ã¨â€šÂ¡Ã¤Â»Â½Ã¦Å“â€°Ã©â„¢ÂÃ¥â€¦Â¬Ã¥ÂÂ¸Yuyupas International Corp."/>
    <s v="Ã¥Â®Â¸Ã¥Â¶Â§Ã¥Å“â€¹Ã©Å¡â€º"/>
    <s v="Ã¥ÂÂ°Ã§ÂÂ£"/>
    <s v="Ã©â€žÂ­Ã¨â„¢Å¾Ã¥ÂÂª"/>
    <n v="167"/>
    <n v="30"/>
    <s v="Blossom Valley International"/>
    <n v="2016"/>
    <s v="February 23rd, 2016"/>
    <m/>
    <s v="Completed"/>
    <m/>
    <n v="7.75"/>
    <n v="7.67"/>
    <n v="7.5"/>
    <n v="7.75"/>
    <n v="7.75"/>
    <n v="7.67"/>
    <n v="10"/>
    <n v="10"/>
    <n v="10"/>
    <n v="7.75"/>
    <n v="83.84"/>
    <s v="Sample  83.83"/>
    <n v="0"/>
    <s v="0 full defects"/>
    <n v="0"/>
    <m/>
    <s v="0 full defects"/>
    <s v="February 22nd, 2017"/>
    <s v="Blossom Valley International"/>
    <s v="No.72 Mo-Fan St. Taiwan Zip: 403"/>
    <s v="Damon Chen - +886-4-23022323"/>
    <s v="meters"/>
    <n v="1200"/>
    <m/>
    <x v="7"/>
  </r>
  <r>
    <n v="83.83"/>
    <s v="Lin, Che-Hao Krude Ã¦Å¾â€”Ã¥â€œÂ²Ã¨Â±Âª"/>
    <s v="2014Taiwan"/>
    <x v="1"/>
    <x v="1"/>
    <e v="#N/A"/>
    <s v="Ã©â€žâ€°Ã¨Ë†ÂÃ¥â€™â€“Ã¥â€¢Â¡ Hometown Coffee"/>
    <s v="Taiwan Coffee Laboratory"/>
    <s v="Dongshan Dist., Tainan City Ã¨â€¡ÂºÃ¥Ââ€”Ã¥Â¸â€šÃ¦ÂÂ±Ã¥Â±Â±Ã¥Ââ‚¬"/>
    <s v="ZENG JIAN NAN Ã¦â€ºÂ¾Ã¥Â»ÂºÃ§â€Â·"/>
    <n v="8"/>
    <n v="18"/>
    <s v="Specialty Coffee Association"/>
    <n v="2014"/>
    <s v="April 30th, 2015"/>
    <s v="Typica"/>
    <s v="Completed"/>
    <s v="Washed / Wet"/>
    <n v="7.67"/>
    <n v="7.75"/>
    <n v="7.67"/>
    <n v="7.75"/>
    <n v="7.42"/>
    <n v="7.75"/>
    <n v="10"/>
    <n v="10"/>
    <n v="10"/>
    <n v="7.83"/>
    <n v="83.839999999999989"/>
    <s v="Sample  83.83"/>
    <n v="0"/>
    <s v="0 full defects"/>
    <n v="0"/>
    <s v="Green"/>
    <s v="1 full defects"/>
    <s v="April 29th, 2016"/>
    <s v="Specialty Coffee Association"/>
    <s v="117 W 4th St, Suite 300 Santa Ana, CA 92701"/>
    <s v="Chris Buck - (562) 624-4100"/>
    <s v="meters"/>
    <n v="480"/>
    <n v="570"/>
    <x v="3"/>
  </r>
  <r>
    <n v="83.83"/>
    <s v="FILEMON MENDOZA CAMPOS"/>
    <s v="2012Mexico"/>
    <x v="0"/>
    <x v="0"/>
    <e v="#N/A"/>
    <s v="PREDIO CAÃƒâ€˜ADA DEL ENCINO"/>
    <m/>
    <s v="PETATLAN"/>
    <s v="FILEMON MENDOZA CAMPOS"/>
    <n v="20"/>
    <n v="1"/>
    <s v="AMECAFE"/>
    <n v="2012"/>
    <s v="July 26th, 2012"/>
    <s v="Bourbon"/>
    <s v="Completed"/>
    <s v="Natural / Dry"/>
    <n v="7.67"/>
    <n v="8"/>
    <n v="7.67"/>
    <n v="7.42"/>
    <n v="7.67"/>
    <n v="7.5"/>
    <n v="10"/>
    <n v="10"/>
    <n v="10"/>
    <n v="7.92"/>
    <n v="83.850000000000009"/>
    <s v="Sample  83.83"/>
    <n v="0.1"/>
    <s v="0 full defects"/>
    <n v="0"/>
    <s v="Green"/>
    <s v="2 full defects"/>
    <s v="July 26th, 2013"/>
    <s v="AMECAFE"/>
    <s v="Tenayuca 107 Col. Vertiz Narvarte MÃƒÂ©xico D.F. Z.C. 03600"/>
    <s v="Sylvia GutiÃƒÂ©rrez - 52-55-56884569 ext 6792"/>
    <s v="meters"/>
    <n v="1218"/>
    <m/>
    <x v="0"/>
  </r>
  <r>
    <n v="83.83"/>
    <s v="ALFREDO BOJALIL"/>
    <s v="2012Mexico"/>
    <x v="0"/>
    <x v="0"/>
    <e v="#N/A"/>
    <s v="FINCA SANTA TERESA"/>
    <s v="ECOMTRADING"/>
    <s v="LA CONCORDIA, CHIAPAS"/>
    <s v="ERNST POHLENZ AGUILAR"/>
    <n v="250"/>
    <n v="1"/>
    <s v="AMECAFE"/>
    <n v="2012"/>
    <s v="June 6th, 2012"/>
    <s v="Pacas"/>
    <s v="Completed"/>
    <s v="Natural / Dry"/>
    <n v="7.67"/>
    <n v="7.58"/>
    <n v="7.5"/>
    <n v="7.75"/>
    <n v="7.75"/>
    <n v="7.75"/>
    <n v="10"/>
    <n v="10"/>
    <n v="10"/>
    <n v="7.83"/>
    <n v="83.83"/>
    <s v="Sample  83.83"/>
    <n v="0.11"/>
    <s v="0 full defects"/>
    <n v="0"/>
    <m/>
    <s v="4 full defects"/>
    <s v="June 6th, 2013"/>
    <s v="AMECAFE"/>
    <s v="Tenayuca 107 Col. Vertiz Narvarte MÃƒÂ©xico D.F. Z.C. 03600"/>
    <s v="Sylvia GutiÃƒÂ©rrez - 52-55-56884569 ext 6792"/>
    <s v="meters"/>
    <n v="1300"/>
    <m/>
    <x v="0"/>
  </r>
  <r>
    <n v="83.75"/>
    <s v="Lin, Che-Hao Krude Ã¦Å¾â€”Ã¥â€œÂ²Ã¨Â±Âª"/>
    <s v="2016Taiwan"/>
    <x v="1"/>
    <x v="1"/>
    <e v="#N/A"/>
    <s v="Ã¥Â´ÂÃ©Â Â­Ã¥Â±Â±Ã¥â€™â€“Ã¥â€¢Â¡Ã©Â¤Â¨ (Kan Tou Mountain Coffee)"/>
    <s v="Taiwan Coffee Laboratory"/>
    <s v="Ã¥ÂÂ°Ã¥Ââ€”Ã¥Â¸â€šÃ¦ÂÂ±Ã¥Â±Â±Ã¥Ââ‚¬ (Dongshan Dist., Tainan City)"/>
    <s v="Ã¦â€ºÂ¾Ã¥Â¦â€šÃ¦Â¥â€œ &amp; Ã©Æ’Â­Ã¤Â¿Å Ã¥Â®Â (Tseng Ju Feng &amp; Kuo Jun Hong)"/>
    <n v="10"/>
    <n v="10"/>
    <s v="Specialty Coffee Association"/>
    <n v="2016"/>
    <s v="June 6th, 2017"/>
    <s v="Typica"/>
    <s v="Completed"/>
    <s v="Natural / Dry"/>
    <n v="7.67"/>
    <n v="7.67"/>
    <n v="7.58"/>
    <n v="7.58"/>
    <n v="7.67"/>
    <n v="7.83"/>
    <n v="10"/>
    <n v="10"/>
    <n v="10"/>
    <n v="7.75"/>
    <n v="83.75"/>
    <s v="Sample  83.75"/>
    <n v="0"/>
    <s v="0 full defects"/>
    <n v="0"/>
    <s v="Green"/>
    <s v="0 full defects"/>
    <s v="June 6th, 2018"/>
    <s v="Specialty Coffee Association"/>
    <s v="117 W 4th St, Suite 300 Santa Ana, CA 92701"/>
    <s v="Chris Buck - (562) 624-4100"/>
    <s v="meters"/>
    <n v="750"/>
    <m/>
    <x v="7"/>
  </r>
  <r>
    <n v="83.75"/>
    <s v="German Negron"/>
    <s v="2013United States (Puerto Rico)"/>
    <x v="7"/>
    <x v="0"/>
    <e v="#N/A"/>
    <s v="Hacienda Caracolillo"/>
    <s v="Hacienda Alto Grande, LLC."/>
    <s v="Yauco Region"/>
    <s v="Hacienda Alto Grande"/>
    <n v="18"/>
    <n v="2.26796"/>
    <s v="Specialty Coffee Association"/>
    <n v="2013"/>
    <s v="June 9th, 2014"/>
    <s v="Other"/>
    <s v="Completed"/>
    <s v="Washed / Wet"/>
    <n v="7.83"/>
    <n v="7.83"/>
    <n v="7.83"/>
    <n v="7.67"/>
    <n v="8"/>
    <n v="8.17"/>
    <n v="9.33"/>
    <n v="9.33"/>
    <n v="10"/>
    <n v="7.75"/>
    <n v="83.740000000000009"/>
    <s v="Sample  83.75"/>
    <n v="0.12"/>
    <s v="0 full defects"/>
    <n v="0"/>
    <s v="Green"/>
    <s v="1 full defects"/>
    <s v="June 9th, 2015"/>
    <s v="Specialty Coffee Association"/>
    <s v="117 W 4th St, Suite 300 Santa Ana, CA 92701"/>
    <s v="Chris Buck - (562) 624-4100"/>
    <s v="feet"/>
    <n v="2800"/>
    <m/>
    <x v="2"/>
  </r>
  <r>
    <n v="83.75"/>
    <s v="SAUL M. HERNANDEZ RAMIREZ"/>
    <s v="2012Mexico"/>
    <x v="0"/>
    <x v="0"/>
    <e v="#N/A"/>
    <s v="NARANJAL"/>
    <m/>
    <s v="HUAZALINGO, HIDALGO"/>
    <s v="MARTINEZ MAGDALENA, AGAPITA"/>
    <n v="10"/>
    <n v="1"/>
    <s v="AMECAFE"/>
    <n v="2012"/>
    <s v="September 27th, 2012"/>
    <s v="Caturra"/>
    <s v="Completed"/>
    <s v="Natural / Dry"/>
    <n v="7.83"/>
    <n v="7.58"/>
    <n v="7.58"/>
    <n v="7.5"/>
    <n v="7.75"/>
    <n v="7.67"/>
    <n v="10"/>
    <n v="10"/>
    <n v="10"/>
    <n v="7.83"/>
    <n v="83.74"/>
    <s v="Sample  83.75"/>
    <n v="0.13"/>
    <s v="5 full defects"/>
    <n v="0"/>
    <s v="None"/>
    <s v="5 full defects"/>
    <s v="September 27th, 2013"/>
    <s v="AMECAFE"/>
    <s v="Tenayuca 107 Col. Vertiz Narvarte MÃƒÂ©xico D.F. Z.C. 03600"/>
    <s v="Sylvia GutiÃƒÂ©rrez - 52-55-56884569 ext 6792"/>
    <s v="meters"/>
    <n v="700"/>
    <m/>
    <x v="0"/>
  </r>
  <r>
    <n v="83.67"/>
    <s v="Kennedy Macharia"/>
    <s v="2017Kenya"/>
    <x v="3"/>
    <x v="2"/>
    <e v="#N/A"/>
    <m/>
    <s v="TAYLOR WINCH (COFFEE) LTD"/>
    <s v="MERU COUNTY"/>
    <s v="NCHOROIBORO / KIRIANI FACTORY"/>
    <n v="200"/>
    <n v="60"/>
    <s v="Kenya Coffee Traders Association"/>
    <n v="2017"/>
    <s v="September 1st, 2017"/>
    <s v="SL28"/>
    <s v="Completed"/>
    <s v="Washed / Wet"/>
    <n v="8.08"/>
    <n v="7.67"/>
    <n v="7.67"/>
    <n v="7.58"/>
    <n v="7.25"/>
    <n v="7.67"/>
    <n v="10"/>
    <n v="10"/>
    <n v="10"/>
    <n v="7.75"/>
    <n v="83.67"/>
    <s v="Sample  83.67"/>
    <n v="0.11"/>
    <s v="0 full defects"/>
    <n v="0"/>
    <s v="Bluish-Green"/>
    <s v="0 full defects"/>
    <s v="September 1st, 2018"/>
    <s v="Kenya Coffee Traders Association"/>
    <s v="P.O. Box 646 00100Nairobi, Kenya"/>
    <s v="Ivy Sarah Nderitu - +254 786 821 621"/>
    <s v="meters"/>
    <n v="1700"/>
    <m/>
    <x v="4"/>
  </r>
  <r>
    <n v="83.67"/>
    <s v="COMERCIAL INTERNACIONAL EXPORTADORA, S.A."/>
    <s v="2016Nicaragua"/>
    <x v="6"/>
    <x v="0"/>
    <e v="#N/A"/>
    <s v="SANTA MATILDE"/>
    <s v="COMERCIAL INTERNACIONAL EXPORTADORA, S.A."/>
    <s v="JINOTEGA, NICARAGUA"/>
    <s v="RONALDO LACAYO CARDENAL"/>
    <n v="275"/>
    <n v="69"/>
    <s v="Instituto HondureÃƒÂ±o del CafÃƒÂ©"/>
    <n v="2016"/>
    <s v="May 11th, 2017"/>
    <s v="Caturra"/>
    <s v="Completed"/>
    <s v="Washed / Wet"/>
    <n v="7.67"/>
    <n v="7.75"/>
    <n v="7.67"/>
    <n v="7.67"/>
    <n v="7.83"/>
    <n v="7.58"/>
    <n v="10"/>
    <n v="10"/>
    <n v="10"/>
    <n v="7.5"/>
    <n v="83.669999999999987"/>
    <s v="Sample  83.67"/>
    <n v="0.1"/>
    <s v="0 full defects"/>
    <n v="0"/>
    <s v="Green"/>
    <s v="3 full defects"/>
    <s v="May 11th, 2018"/>
    <s v="Instituto HondureÃƒÂ±o del CafÃƒÂ©"/>
    <s v="Laboratorio de Control de Calidad de CafÃƒÂ© ( CNCC), 33 Calle, 1-2 Avenida, Sector El Cacao. San Pedro Sula, Cortes"/>
    <s v="Ramon Reyes - + 504 9693-9042"/>
    <s v="meters"/>
    <n v="1250"/>
    <m/>
    <x v="7"/>
  </r>
  <r>
    <n v="83.67"/>
    <s v="Lin, Che-Hao Krude Ã¦Å¾â€”Ã¥â€œÂ²Ã¨Â±Âª"/>
    <s v="2015Taiwan"/>
    <x v="1"/>
    <x v="1"/>
    <e v="#N/A"/>
    <s v="Tsoustructive Garden Ã©â€žâ€™Ã§Â¯â€°Ã¥Å“â€™"/>
    <s v="Taiwan Coffee Laboratory"/>
    <s v="Leye, Alishan Township, Chiayi County"/>
    <s v="FANG,ZHENG-LUN Ã¦â€“Â¹Ã¦â€Â¿Ã¥â‚¬Â«"/>
    <n v="20"/>
    <n v="50"/>
    <s v="Specialty Coffee Association"/>
    <n v="2015"/>
    <s v="May 18th, 2016"/>
    <s v="Caturra"/>
    <s v="Completed"/>
    <s v="Natural / Dry"/>
    <n v="7.5"/>
    <n v="7.67"/>
    <n v="7.33"/>
    <n v="7.92"/>
    <n v="7.83"/>
    <n v="7.67"/>
    <n v="10"/>
    <n v="10"/>
    <n v="10"/>
    <n v="7.75"/>
    <n v="83.67"/>
    <s v="Sample  83.67"/>
    <n v="0.1"/>
    <s v="0 full defects"/>
    <n v="0"/>
    <s v="Bluish-Green"/>
    <s v="0 full defects"/>
    <s v="May 18th, 2017"/>
    <s v="Specialty Coffee Association"/>
    <s v="117 W 4th St, Suite 300 Santa Ana, CA 92701"/>
    <s v="Chris Buck - (562) 624-4100"/>
    <s v="meters"/>
    <n v="1200"/>
    <m/>
    <x v="1"/>
  </r>
  <r>
    <n v="83.67"/>
    <s v="JUAN LUIS ORTEGA CARBALLO"/>
    <s v="2012Mexico"/>
    <x v="0"/>
    <x v="0"/>
    <e v="#N/A"/>
    <s v="FINCA APOXTLA"/>
    <m/>
    <s v="XICOTEPEC DE JUAREZ"/>
    <s v="JUAN LUIS ORTEGA CARBALLO"/>
    <n v="48"/>
    <n v="1"/>
    <s v="AMECAFE"/>
    <n v="2012"/>
    <s v="July 2nd, 2012"/>
    <s v="Typica"/>
    <s v="Completed"/>
    <s v="Washed / Wet"/>
    <n v="7.67"/>
    <n v="7.5"/>
    <n v="7.5"/>
    <n v="7.33"/>
    <n v="7.83"/>
    <n v="8.25"/>
    <n v="10"/>
    <n v="10"/>
    <n v="10"/>
    <n v="7.58"/>
    <n v="83.66"/>
    <s v="Sample  83.67"/>
    <n v="0.12"/>
    <s v="4 full defects"/>
    <n v="0"/>
    <s v="Green"/>
    <s v="11 full defects"/>
    <s v="July 2nd, 2013"/>
    <s v="AMECAFE"/>
    <s v="Tenayuca 107 Col. Vertiz Narvarte MÃƒÂ©xico D.F. Z.C. 03600"/>
    <s v="Sylvia GutiÃƒÂ©rrez - 52-55-56884569 ext 6792"/>
    <s v="meters"/>
    <n v="1100"/>
    <m/>
    <x v="0"/>
  </r>
  <r>
    <n v="83.67"/>
    <s v="EKAI International Company Ltd."/>
    <s v="2012Indonesia"/>
    <x v="5"/>
    <x v="1"/>
    <e v="#N/A"/>
    <s v="Ijen Highland, East Java"/>
    <s v="SCAI"/>
    <s v="East Java"/>
    <s v="PT. Perkebunan Nusantara XII"/>
    <n v="10"/>
    <n v="60"/>
    <s v="Specialty Coffee Association of Indonesia"/>
    <n v="2012"/>
    <s v="May 23rd, 2012"/>
    <s v="Typica"/>
    <s v="Completed"/>
    <s v="Washed / Wet"/>
    <n v="8.17"/>
    <n v="7.67"/>
    <n v="7.58"/>
    <n v="7.58"/>
    <n v="7.42"/>
    <n v="7.67"/>
    <n v="10"/>
    <n v="10"/>
    <n v="10"/>
    <n v="7.58"/>
    <n v="83.67"/>
    <s v="Sample  83.67"/>
    <n v="0.12"/>
    <s v="0 full defects"/>
    <n v="0"/>
    <s v="Green"/>
    <s v="0 full defects"/>
    <s v="May 23rd, 2013"/>
    <s v="Specialty Coffee Association of Indonesia"/>
    <s v="Ministry of Agriculture Republic Indonesia, Build C 5th Floor wing B Room 515 . Jl.Harsono RM South Jakarta"/>
    <s v="Balkis Faisal - 081284251303 / 085780031543"/>
    <s v="meters"/>
    <n v="1200"/>
    <n v="1600"/>
    <x v="0"/>
  </r>
  <r>
    <n v="83.58"/>
    <s v="ANDREAS KUSSMAUL"/>
    <s v="2014Mexico"/>
    <x v="0"/>
    <x v="0"/>
    <e v="#N/A"/>
    <s v="Exportadora CafÃƒÂ© California"/>
    <s v="Exportadora CafÃƒÂ© California"/>
    <s v="CHIAPAS, JALTENANGO"/>
    <s v="Exportadora CafÃƒÂ© California"/>
    <n v="275"/>
    <n v="2"/>
    <s v="AsociaciÃƒÂ³n Mexicana De CafÃƒÂ©s y CafeterÃƒÂ­as De Especialidad A.C."/>
    <n v="2014"/>
    <s v="May 12th, 2015"/>
    <s v="Caturra"/>
    <s v="Completed"/>
    <s v="Washed / Wet"/>
    <n v="7.75"/>
    <n v="7.75"/>
    <n v="7.58"/>
    <n v="7.58"/>
    <n v="7.5"/>
    <n v="7.67"/>
    <n v="10"/>
    <n v="10"/>
    <n v="10"/>
    <n v="7.75"/>
    <n v="83.58"/>
    <s v="Sample  83.58"/>
    <n v="0.12"/>
    <s v="1 full defects"/>
    <n v="0"/>
    <s v="Green"/>
    <s v="13 full defects"/>
    <s v="May 11th, 2016"/>
    <s v="AsociaciÃƒÂ³n Mexicana De CafÃƒÂ©s y CafeterÃƒÂ­as De Especialidad A.C."/>
    <s v="Liverpool 91 COL. JuÃƒÂ¡rez CP06600. CuauhtÃƒÂ©moc MÃƒÂ©xico DF"/>
    <s v="ING. Arturo HernÃƒÂ¡ndez Fujigaki - +52 (55) 56984710"/>
    <s v="meters"/>
    <n v="1200"/>
    <m/>
    <x v="3"/>
  </r>
  <r>
    <n v="83.58"/>
    <s v="CQI Taiwan ICP CQIÃ¥ÂÂ°Ã§ÂÂ£Ã¥ÂË†Ã¤Â½Å“Ã¥Â¤Â¥Ã¤Â¼Â´"/>
    <s v="2013Taiwan"/>
    <x v="1"/>
    <x v="1"/>
    <e v="#N/A"/>
    <s v="Dragon Coffee Ã©Â¾ÂÃ¥â€™â€“Ã¥â€¢Â¡"/>
    <s v="Blossom ValleyÃ¥Â®Â¸Ã¥Â¶Â§Ã¥Å“â€¹Ã©Å¡â€º"/>
    <s v="Taichung Xinshe Ã¥ÂÂ°Ã¤Â¸Â­Ã¥Â¸â€šÃ¦â€“Â°Ã§Â¤Â¾Ã¥Ââ‚¬"/>
    <s v="Gu zhi min Ã¥ÂÂ¤Ã¦â„¢ÂºÃ©â€“â€"/>
    <n v="10"/>
    <n v="30"/>
    <s v="Blossom Valley International"/>
    <s v="2013/2014"/>
    <s v="December 26th, 2013"/>
    <s v="Typica"/>
    <s v="Completed"/>
    <s v="Other"/>
    <m/>
    <n v="7.75"/>
    <n v="7.75"/>
    <n v="7.75"/>
    <n v="7.5"/>
    <n v="7.58"/>
    <n v="10"/>
    <n v="10"/>
    <n v="10"/>
    <n v="7.5"/>
    <n v="75.83"/>
    <s v="Sample  83.58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1000"/>
    <m/>
    <x v="2"/>
  </r>
  <r>
    <n v="83.58"/>
    <s v="ALFREDO BOJALIL"/>
    <s v="2012Mexico"/>
    <x v="0"/>
    <x v="0"/>
    <e v="#N/A"/>
    <s v="OJO DE AGUA"/>
    <s v="ECOMTRADING"/>
    <s v="XALAPA"/>
    <s v="JULIAN ALBERTO URRUTIA MOYA"/>
    <n v="250"/>
    <n v="1"/>
    <s v="AMECAFE"/>
    <n v="2012"/>
    <s v="June 6th, 2012"/>
    <s v="Typica"/>
    <s v="Completed"/>
    <s v="Washed / Wet"/>
    <n v="7.83"/>
    <n v="7.67"/>
    <n v="7.58"/>
    <n v="7.58"/>
    <n v="7.67"/>
    <n v="7.58"/>
    <n v="10"/>
    <n v="10"/>
    <n v="10"/>
    <n v="7.67"/>
    <n v="83.58"/>
    <s v="Sample  83.58"/>
    <n v="0.12"/>
    <s v="0 full defects"/>
    <n v="0"/>
    <m/>
    <s v="2 full defects"/>
    <s v="June 6th, 2013"/>
    <s v="AMECAFE"/>
    <s v="Tenayuca 107 Col. Vertiz Narvarte MÃƒÂ©xico D.F. Z.C. 03600"/>
    <s v="Sylvia GutiÃƒÂ©rrez - 52-55-56884569 ext 6792"/>
    <s v="meters"/>
    <n v="1000"/>
    <m/>
    <x v="0"/>
  </r>
  <r>
    <n v="83.5"/>
    <s v="CQI Taiwan ICP CQIÃ¥ÂÂ°Ã§ÂÂ£Ã¥ÂË†Ã¤Â½Å“Ã¥Â¤Â¥Ã¤Â¼Â´"/>
    <s v="2016Taiwan"/>
    <x v="1"/>
    <x v="1"/>
    <e v="#N/A"/>
    <s v="Ã¥Ââ€”Ã¦Å â€¢Ã§Â¸Â£Ã©Â­Å¡Ã¦Â±Â Ã©â€žâ€°Ã¦Â°Â´Ã§Â¤Â¾Ã¦Ââ€˜Ã¤Â¸Â­Ã¦Â­Â£Ã¨Â·Â¯63-1Ã¨â„¢Å¸"/>
    <s v="Ã¥Â®Â¸Ã¥Â¶Â§Ã¥Å“â€¹Ã©Å¡â€º"/>
    <m/>
    <s v="Ã©Â»â€˜Ã¥â€™â€“Ã¥â€¢Â¡Ã©Ââ€œÃ§Å½â€¹Ã¦â€ Â²Ã¥â€šâ„¢0912326001        "/>
    <n v="1"/>
    <n v="10"/>
    <s v="Blossom Valley International"/>
    <s v="2016 / 2017"/>
    <s v="February 13th, 2017"/>
    <m/>
    <s v="Completed"/>
    <m/>
    <m/>
    <n v="7.58"/>
    <n v="7.17"/>
    <n v="7.17"/>
    <n v="7"/>
    <n v="7"/>
    <n v="10"/>
    <n v="10"/>
    <n v="10"/>
    <n v="10"/>
    <n v="75.92"/>
    <s v="Sample  83.50"/>
    <n v="0.11"/>
    <s v="0 full defects"/>
    <n v="0"/>
    <s v="Blue-Green"/>
    <s v="0 full defects"/>
    <s v="February 13th, 2018"/>
    <s v="Blossom Valley International"/>
    <s v="No.72 Mo-Fan St. Taiwan Zip: 403"/>
    <s v="Damon Chen - +886-4-23022323"/>
    <m/>
    <m/>
    <m/>
    <x v="7"/>
  </r>
  <r>
    <n v="83.5"/>
    <s v="Damari Absalome"/>
    <s v="2015Tanzania, United Republic Of"/>
    <x v="2"/>
    <x v="2"/>
    <e v="#N/A"/>
    <s v="ANO Family"/>
    <s v="TAWOCA"/>
    <s v="Nkure- Meru"/>
    <s v="Mr &amp; Mrs Damari Absalome"/>
    <n v="5"/>
    <n v="60"/>
    <s v="Africa Fine Coffee Association"/>
    <n v="2015"/>
    <s v="November 16th, 2015"/>
    <s v="Ruiru 11"/>
    <s v="Completed"/>
    <s v="Washed / Wet"/>
    <n v="7.75"/>
    <n v="7.67"/>
    <n v="7.58"/>
    <n v="7.67"/>
    <n v="7.67"/>
    <n v="7.58"/>
    <n v="10"/>
    <n v="10"/>
    <n v="10"/>
    <n v="7.58"/>
    <n v="83.5"/>
    <s v="Sample  83.50"/>
    <n v="0.13"/>
    <s v="0 full defects"/>
    <n v="0"/>
    <s v="Green"/>
    <s v="21 full defects"/>
    <s v="November 15th, 2016"/>
    <s v="Africa Fine Coffee Association"/>
    <s v="P.O.Box 27405, Plot 4, Bazarabuza Drive, Bugolobi, Kampala, Uganda."/>
    <s v="Faith Asaji - +256 414 269 140"/>
    <s v="meters"/>
    <n v="1400"/>
    <m/>
    <x v="1"/>
  </r>
  <r>
    <n v="83.5"/>
    <s v="Aulia Arif Syahri"/>
    <s v="2015Indonesia"/>
    <x v="5"/>
    <x v="1"/>
    <e v="#N/A"/>
    <s v="Yusrin"/>
    <s v="PT. Olam Indonesia"/>
    <s v="Bener Meriah"/>
    <s v="Yusrin"/>
    <n v="200"/>
    <n v="30"/>
    <s v="Specialty Coffee Association"/>
    <n v="2015"/>
    <s v="September 14th, 2015"/>
    <s v="Sumatra"/>
    <s v="Completed"/>
    <s v="Semi-washed / Semi-pulped"/>
    <n v="7.25"/>
    <n v="7.67"/>
    <n v="7.58"/>
    <n v="7.92"/>
    <n v="7.83"/>
    <n v="7.58"/>
    <n v="10"/>
    <n v="10"/>
    <n v="10"/>
    <n v="7.67"/>
    <n v="83.5"/>
    <s v="Sample  83.50"/>
    <n v="0.13"/>
    <s v="0 full defects"/>
    <n v="0"/>
    <s v="Bluish-Green"/>
    <s v="8 full defects"/>
    <s v="September 13th, 2016"/>
    <s v="Specialty Coffee Association"/>
    <s v="117 W 4th St, Suite 300 Santa Ana, CA 92701"/>
    <s v="Chris Buck - (562) 624-4100"/>
    <s v="meters"/>
    <n v="1500"/>
    <m/>
    <x v="1"/>
  </r>
  <r>
    <n v="83.5"/>
    <s v="MANUEL HERRERA JUAREZ"/>
    <s v="2012Mexico"/>
    <x v="0"/>
    <x v="0"/>
    <e v="#N/A"/>
    <s v="FINCA LOS BARREALES 1112LBAN"/>
    <s v="FINCA LOS BARREALES"/>
    <s v="XALAPA"/>
    <s v="MANUEL HERRERA JUAREZ"/>
    <n v="10"/>
    <n v="1"/>
    <s v="AMECAFE"/>
    <n v="2012"/>
    <s v="August 31st, 2012"/>
    <s v="Bourbon"/>
    <s v="Completed"/>
    <s v="Natural / Dry"/>
    <n v="7.83"/>
    <n v="7.58"/>
    <n v="7.25"/>
    <n v="7.5"/>
    <n v="7.5"/>
    <n v="7.42"/>
    <n v="10"/>
    <n v="10"/>
    <n v="10"/>
    <n v="8.42"/>
    <n v="83.5"/>
    <s v="Sample  83.50"/>
    <n v="0.13"/>
    <s v="0 full defects"/>
    <n v="0"/>
    <s v="Green"/>
    <s v="14 full defects"/>
    <s v="August 31st, 2013"/>
    <s v="AMECAFE"/>
    <s v="Tenayuca 107 Col. Vertiz Narvarte MÃƒÂ©xico D.F. Z.C. 03600"/>
    <s v="Sylvia GutiÃƒÂ©rrez - 52-55-56884569 ext 6792"/>
    <s v="meters"/>
    <n v="1170"/>
    <m/>
    <x v="0"/>
  </r>
  <r>
    <n v="83.5"/>
    <s v="MIGUEL CORTES MORENO"/>
    <s v="2012Mexico"/>
    <x v="0"/>
    <x v="0"/>
    <e v="#N/A"/>
    <m/>
    <s v="ESTRATEGIAS CONSTRUCTIVAS CORZU S.A. DE C.V."/>
    <s v="CHILÃƒâ€œN"/>
    <s v="ARMANDO GUTIERREZ GUZMAN"/>
    <n v="10"/>
    <n v="1"/>
    <s v="AMECAFE"/>
    <n v="2012"/>
    <s v="August 30th, 2012"/>
    <s v="Typica"/>
    <s v="Completed"/>
    <s v="Semi-washed / Semi-pulped"/>
    <n v="7.67"/>
    <n v="7.75"/>
    <n v="7.67"/>
    <n v="7.75"/>
    <n v="7.58"/>
    <n v="7.5"/>
    <n v="10"/>
    <n v="10"/>
    <n v="10"/>
    <n v="7.58"/>
    <n v="83.5"/>
    <s v="Sample  83.50"/>
    <n v="0.11"/>
    <s v="0 full defects"/>
    <n v="0"/>
    <s v="Green"/>
    <s v="12 full defects"/>
    <s v="August 30th, 2013"/>
    <s v="AMECAFE"/>
    <s v="Tenayuca 107 Col. Vertiz Narvarte MÃƒÂ©xico D.F. Z.C. 03600"/>
    <s v="Sylvia GutiÃƒÂ©rrez - 52-55-56884569 ext 6792"/>
    <s v="meters"/>
    <n v="940"/>
    <m/>
    <x v="0"/>
  </r>
  <r>
    <n v="83.5"/>
    <s v="GABRIEL BERNARDO RIVAS ROSS"/>
    <s v="2012Mexico"/>
    <x v="0"/>
    <x v="0"/>
    <e v="#N/A"/>
    <s v="LA CORRALERA"/>
    <m/>
    <s v="TOTUTLA"/>
    <s v="GABRIEL BERNARD RIVAS ROSS"/>
    <n v="15"/>
    <n v="1"/>
    <s v="AMECAFE"/>
    <n v="2012"/>
    <s v="July 11th, 2012"/>
    <s v="Pacamara"/>
    <s v="Completed"/>
    <s v="Washed / Wet"/>
    <n v="7.75"/>
    <n v="7.67"/>
    <n v="7.67"/>
    <n v="7.75"/>
    <n v="7.33"/>
    <n v="7.5"/>
    <n v="10"/>
    <n v="10"/>
    <n v="10"/>
    <n v="7.83"/>
    <n v="83.5"/>
    <s v="Sample  83.50"/>
    <n v="0.12"/>
    <s v="0 full defects"/>
    <n v="0"/>
    <s v="Green"/>
    <s v="0 full defects"/>
    <s v="July 11th, 2013"/>
    <s v="AMECAFE"/>
    <s v="Tenayuca 107 Col. Vertiz Narvarte MÃƒÂ©xico D.F. Z.C. 03600"/>
    <s v="Sylvia GutiÃƒÂ©rrez - 52-55-56884569 ext 6792"/>
    <s v="meters"/>
    <n v="1400"/>
    <m/>
    <x v="0"/>
  </r>
  <r>
    <n v="83.42"/>
    <s v="CQI Taiwan ICP CQIÃ¥ÂÂ°Ã§ÂÂ£Ã¥ÂË†Ã¤Â½Å“Ã¥Â¤Â¥Ã¤Â¼Â´"/>
    <s v="2015Taiwan"/>
    <x v="1"/>
    <x v="1"/>
    <e v="#N/A"/>
    <s v="Ã¦â€”Â¥Ã¦Å“Ë†Ã¦Â½Â­Ã¦â€“â€¡Ã¦Â­Â¦Ã¨Å½Å Ã¥Å“â€™"/>
    <s v="Ã¥Â®Â¸Ã¥Â¶Â§Ã¥Å“â€¹Ã©Å¡â€º"/>
    <m/>
    <s v="Ã©Â»Æ’Ã§Â´Â Ã¨Â²Å¾0939227229"/>
    <n v="1"/>
    <n v="10"/>
    <s v="Blossom Valley International"/>
    <n v="2015"/>
    <s v="February 13th, 2017"/>
    <m/>
    <s v="Completed"/>
    <m/>
    <n v="7.67"/>
    <n v="7.67"/>
    <n v="7"/>
    <n v="7.08"/>
    <n v="7"/>
    <n v="7"/>
    <n v="10"/>
    <n v="10"/>
    <n v="10"/>
    <n v="10"/>
    <n v="83.42"/>
    <s v="Sample  83.42"/>
    <n v="0.11"/>
    <s v="0 full defects"/>
    <n v="0"/>
    <s v="Blue-Green"/>
    <s v="0 full defects"/>
    <s v="February 13th, 2018"/>
    <s v="Blossom Valley International"/>
    <s v="No.72 Mo-Fan St. Taiwan Zip: 403"/>
    <s v="Damon Chen - +886-4-23022323"/>
    <m/>
    <m/>
    <m/>
    <x v="1"/>
  </r>
  <r>
    <n v="83.42"/>
    <s v="Ngila Estate Ltd"/>
    <s v="2014Tanzania, United Republic Of"/>
    <x v="2"/>
    <x v="2"/>
    <e v="#N/A"/>
    <s v="Ngila Estate"/>
    <s v="Ngila Estate Ltd"/>
    <s v="Karatu Northern"/>
    <s v="Ngila Estate Ltd"/>
    <n v="39"/>
    <n v="60"/>
    <s v="Africa Fine Coffee Association"/>
    <n v="2014"/>
    <s v="December 12th, 2014"/>
    <s v="Bourbon"/>
    <s v="Completed"/>
    <s v="Washed / Wet"/>
    <n v="7.75"/>
    <n v="7.67"/>
    <n v="7.58"/>
    <n v="7.67"/>
    <n v="7.58"/>
    <n v="7.58"/>
    <n v="10"/>
    <n v="10"/>
    <n v="10"/>
    <n v="7.58"/>
    <n v="83.41"/>
    <s v="Sample  83.42"/>
    <n v="0.13"/>
    <s v="0 full defects"/>
    <n v="0"/>
    <s v="Green"/>
    <s v="4 full defects"/>
    <s v="December 12th, 2015"/>
    <s v="Africa Fine Coffee Association"/>
    <s v="P.O.Box 27405, Plot 4, Bazarabuza Drive, Bugolobi, Kampala, Uganda."/>
    <s v="Faith Asaji - +256 414 269 140"/>
    <s v="meters"/>
    <n v="1600"/>
    <m/>
    <x v="3"/>
  </r>
  <r>
    <n v="83.33"/>
    <s v="ANDREAS KUSSMAUL"/>
    <s v="2014Mexico"/>
    <x v="0"/>
    <x v="0"/>
    <e v="#N/A"/>
    <s v="ECC"/>
    <s v="Exportadora CafÃƒÂ© California"/>
    <s v="Chiapas"/>
    <s v="ECC"/>
    <n v="275"/>
    <n v="1"/>
    <s v="AsociaciÃƒÂ³n Mexicana De CafÃƒÂ©s y CafeterÃƒÂ­as De Especialidad A.C."/>
    <n v="2014"/>
    <s v="July 14th, 2015"/>
    <s v="Caturra"/>
    <s v="Completed"/>
    <s v="Washed / Wet"/>
    <n v="7.75"/>
    <n v="7.75"/>
    <n v="7.5"/>
    <n v="7.67"/>
    <n v="7.5"/>
    <n v="7.58"/>
    <n v="10"/>
    <n v="10"/>
    <n v="10"/>
    <n v="7.58"/>
    <n v="83.33"/>
    <s v="Sample  83.33"/>
    <n v="0.12"/>
    <s v="0 full defects"/>
    <n v="0"/>
    <s v="Green"/>
    <s v="2 full defects"/>
    <s v="July 13th, 2016"/>
    <s v="AsociaciÃƒÂ³n Mexicana De CafÃƒÂ©s y CafeterÃƒÂ­as De Especialidad A.C."/>
    <s v="Liverpool 91 COL. JuÃƒÂ¡rez CP06600. CuauhtÃƒÂ©moc MÃƒÂ©xico DF"/>
    <s v="ING. Arturo HernÃƒÂ¡ndez Fujigaki - +52 (55) 56984710"/>
    <s v="meters"/>
    <n v="1200"/>
    <m/>
    <x v="3"/>
  </r>
  <r>
    <n v="83.33"/>
    <s v="AFCA"/>
    <s v="2014Tanzania, United Republic Of"/>
    <x v="2"/>
    <x v="2"/>
    <e v="#N/A"/>
    <s v="Mondul Coffee Estate"/>
    <s v="Mondul Coffee Estate"/>
    <s v="Arusha"/>
    <s v="Mondul Coffee Estate"/>
    <n v="10"/>
    <n v="60"/>
    <s v="Africa Fine Coffee Association"/>
    <n v="2014"/>
    <s v="December 12th, 2014"/>
    <s v="Other"/>
    <s v="Completed"/>
    <s v="Semi-washed / Semi-pulped"/>
    <n v="7.75"/>
    <n v="7.58"/>
    <n v="7.67"/>
    <n v="7.58"/>
    <n v="7.58"/>
    <n v="7.58"/>
    <n v="10"/>
    <n v="10"/>
    <n v="10"/>
    <n v="7.58"/>
    <n v="83.32"/>
    <s v="Sample  83.33"/>
    <n v="0.12"/>
    <s v="0 full defects"/>
    <n v="0"/>
    <s v="Green"/>
    <s v="6 full defects"/>
    <s v="December 12th, 2015"/>
    <s v="Africa Fine Coffee Association"/>
    <s v="P.O.Box 27405, Plot 4, Bazarabuza Drive, Bugolobi, Kampala, Uganda."/>
    <s v="Faith Asaji - +256 414 269 140"/>
    <s v="meters"/>
    <n v="1700"/>
    <m/>
    <x v="3"/>
  </r>
  <r>
    <n v="83.33"/>
    <s v="J.ANDRADE"/>
    <s v="2013Mexico"/>
    <x v="0"/>
    <x v="0"/>
    <e v="#N/A"/>
    <s v="EL PINO"/>
    <s v="CAFÃƒâ€° ANDRADE, S.A. DE C.V."/>
    <s v="COSAUTLAN DE CARVAJAL"/>
    <s v="JOSÃƒâ€° LUIS ANDRADE SANDARA"/>
    <n v="200"/>
    <n v="1"/>
    <s v="AMECAFE"/>
    <n v="2013"/>
    <s v="July 15th, 2014"/>
    <s v="Other"/>
    <s v="Completed"/>
    <s v="Washed / Wet"/>
    <n v="7.67"/>
    <n v="7.67"/>
    <n v="7.58"/>
    <n v="7.67"/>
    <n v="7.5"/>
    <n v="7.58"/>
    <n v="10"/>
    <n v="10"/>
    <n v="10"/>
    <n v="7.67"/>
    <n v="83.34"/>
    <s v="Sample  83.33"/>
    <n v="0.12"/>
    <s v="0 full defects"/>
    <n v="0"/>
    <s v="Green"/>
    <s v="0 full defects"/>
    <s v="July 15th, 2015"/>
    <s v="AMECAFE"/>
    <s v="Tenayuca 107 Col. Vertiz Narvarte MÃƒÂ©xico D.F. Z.C. 03600"/>
    <s v="Sylvia GutiÃƒÂ©rrez - 52-55-56884569 ext 6792"/>
    <s v="meters"/>
    <n v="1100"/>
    <m/>
    <x v="2"/>
  </r>
  <r>
    <n v="83.33"/>
    <s v="ITIAH COFFEE LLC"/>
    <s v="2012Haiti"/>
    <x v="8"/>
    <x v="0"/>
    <e v="#N/A"/>
    <s v="MARRE BLANCHE"/>
    <s v="ITIAH Coffee LLC."/>
    <s v="THIOTTE, HAITI"/>
    <s v="COOPCAB"/>
    <n v="2"/>
    <n v="1.814368"/>
    <s v="Specialty Coffee Association"/>
    <n v="2012"/>
    <s v="October 3rd, 2013"/>
    <s v="Typica"/>
    <s v="Completed"/>
    <s v="Washed / Wet"/>
    <n v="7.58"/>
    <n v="7.5"/>
    <n v="7.67"/>
    <n v="7.5"/>
    <n v="7.83"/>
    <n v="7.42"/>
    <n v="10"/>
    <n v="10"/>
    <n v="10"/>
    <n v="7.83"/>
    <n v="83.33"/>
    <s v="Sample  83.33"/>
    <n v="0.11"/>
    <s v="0 full defects"/>
    <n v="0"/>
    <s v="Green"/>
    <s v="4 full defects"/>
    <s v="October 3rd, 2014"/>
    <s v="Specialty Coffee Association"/>
    <s v="117 W 4th St, Suite 300 Santa Ana, CA 92701"/>
    <s v="Chris Buck - (562) 624-4100"/>
    <s v="feet"/>
    <n v="4200"/>
    <m/>
    <x v="0"/>
  </r>
  <r>
    <n v="83.33"/>
    <s v="Steven Kil"/>
    <s v="2012Burundi"/>
    <x v="9"/>
    <x v="0"/>
    <e v="#N/A"/>
    <s v="Sogestal Kayanza"/>
    <s v="The Specialty Coffee Appraisers Institute of Asia"/>
    <s v="Kayanza"/>
    <m/>
    <n v="220"/>
    <n v="60"/>
    <s v="Specialty Coffee Association"/>
    <n v="2012"/>
    <s v="August 29th, 2012"/>
    <s v="Bourbon"/>
    <s v="Completed"/>
    <s v="Washed / Wet"/>
    <n v="7.75"/>
    <n v="7.67"/>
    <n v="7.33"/>
    <n v="7.5"/>
    <n v="7.5"/>
    <n v="7.75"/>
    <n v="10"/>
    <n v="10"/>
    <n v="10"/>
    <n v="7.83"/>
    <n v="83.33"/>
    <s v="Sample  83.33"/>
    <n v="0"/>
    <s v="0 full defects"/>
    <n v="0"/>
    <m/>
    <s v="5 full defects"/>
    <s v="August 29th, 2013"/>
    <s v="Specialty Coffee Association"/>
    <s v="117 W 4th St, Suite 300 Santa Ana, CA 92701"/>
    <s v="Chris Buck - (562) 624-4100"/>
    <s v="meters"/>
    <n v="1880"/>
    <m/>
    <x v="0"/>
  </r>
  <r>
    <n v="83.25"/>
    <s v="CAFE DE DON BALBINO S.C. DE R.L. DE C.V."/>
    <s v="2017Mexico"/>
    <x v="0"/>
    <x v="0"/>
    <e v="#N/A"/>
    <s v="CORTA PICO"/>
    <s v="CAFE DE DON BALBINO S.C. DE R.L. DE C.V."/>
    <s v="SIERRA MADRE OCCIDENTAL"/>
    <s v="BALBINO RAMIREZ FLORES"/>
    <n v="50"/>
    <n v="50"/>
    <s v="Centro AgroecolÃƒÂ³gico del CafÃƒÂ© A.C."/>
    <n v="2017"/>
    <s v="March 7th, 2017"/>
    <s v="Typica"/>
    <s v="Completed"/>
    <s v="Washed / Wet"/>
    <n v="7.67"/>
    <n v="7.83"/>
    <n v="7.42"/>
    <n v="7.83"/>
    <n v="7.33"/>
    <n v="7.5"/>
    <n v="10"/>
    <n v="10"/>
    <n v="10"/>
    <n v="7.67"/>
    <n v="83.25"/>
    <s v="Sample  83.25"/>
    <n v="0.11"/>
    <s v="0 full defects"/>
    <n v="0"/>
    <s v="Blue-Green"/>
    <s v="0 full defects"/>
    <s v="March 7th, 2018"/>
    <s v="Centro AgroecolÃƒÂ³gico del CafÃƒÂ© A.C."/>
    <s v="Instituto de EcologÃƒÂ­a A. C., Campus III Edificio A Planta Baja Carretera Antigua a Coatepec No. 351 Col. El Haya C.P. 91070 Xalapa, Veracruz, MÃƒÂ©xico."/>
    <s v="Stephany Escamilla Femat - Tel. +52 228 8421800 Ext. 3092"/>
    <s v="meters"/>
    <n v="1600"/>
    <m/>
    <x v="4"/>
  </r>
  <r>
    <n v="83.25"/>
    <s v="PRODUCTOS Y SERVICIOS CHILINDRON S.A. DE C.V."/>
    <s v="2015Mexico"/>
    <x v="0"/>
    <x v="0"/>
    <e v="#N/A"/>
    <s v="Los charcos"/>
    <s v="PRODUCTOS Y SERVICIOS CHILINDRÃƒâ€œN S.A DE C.V"/>
    <s v="CuarenteÃƒÂ±o"/>
    <s v="Rafael Arroyo Zoto"/>
    <n v="11"/>
    <n v="2"/>
    <s v="AsociaciÃƒÂ³n Mexicana De CafÃƒÂ©s y CafeterÃƒÂ­as De Especialidad A.C."/>
    <n v="2015"/>
    <s v="July 14th, 2015"/>
    <s v="Typica"/>
    <s v="Completed"/>
    <s v="Natural / Dry"/>
    <n v="7.83"/>
    <n v="7.75"/>
    <n v="7.5"/>
    <n v="7.58"/>
    <n v="7.58"/>
    <n v="7.58"/>
    <n v="10"/>
    <n v="10"/>
    <n v="10"/>
    <n v="7.42"/>
    <n v="83.24"/>
    <s v="Sample  83.25"/>
    <n v="0.12"/>
    <s v="0 full defects"/>
    <n v="0"/>
    <s v="Bluish-Green"/>
    <s v="2 full defects"/>
    <s v="July 13th, 2016"/>
    <s v="AsociaciÃƒÂ³n Mexicana De CafÃƒÂ©s y CafeterÃƒÂ­as De Especialidad A.C."/>
    <s v="Liverpool 91 COL. JuÃƒÂ¡rez CP06600. CuauhtÃƒÂ©moc MÃƒÂ©xico DF"/>
    <s v="ING. Arturo HernÃƒÂ¡ndez Fujigaki - +52 (55) 56984710"/>
    <s v="meters"/>
    <n v="1261"/>
    <m/>
    <x v="1"/>
  </r>
  <r>
    <n v="83.25"/>
    <s v="Lin, Che-Hao Krude Ã¦Å¾â€”Ã¥â€œÂ²Ã¨Â±Âª"/>
    <s v="2015Taiwan"/>
    <x v="1"/>
    <x v="1"/>
    <e v="#N/A"/>
    <s v="Sunshine Valley Estate Ã¥Ââ€˜Ã©â„¢Â½Ã©Â«ËœÃ¥Â±Â±Ã¥â€™â€“Ã¥â€¢Â¡"/>
    <s v="Taiwan Coffee Laboratory"/>
    <s v="Guoxing Township, Nantou County Ã¥Ââ€”Ã¦Å â€¢Ã§Â¸Â£Ã¥Å“â€¹Ã¥Â§â€œÃ©â€žâ€°"/>
    <s v="LIN YEN CHIEN Ã¦Å¾â€”Ã¨Â¨â‚¬Ã¨Â¬â„¢"/>
    <n v="10"/>
    <n v="15"/>
    <s v="Specialty Coffee Association"/>
    <n v="2015"/>
    <s v="June 18th, 2015"/>
    <s v="Bourbon"/>
    <s v="Completed"/>
    <s v="Washed / Wet"/>
    <n v="7.67"/>
    <n v="7.5"/>
    <n v="7.5"/>
    <n v="7.5"/>
    <n v="7.67"/>
    <n v="7.83"/>
    <n v="10"/>
    <n v="10"/>
    <n v="10"/>
    <n v="7.58"/>
    <n v="83.25"/>
    <s v="Sample  83.25"/>
    <n v="0.1"/>
    <s v="0 full defects"/>
    <n v="0"/>
    <s v="Blue-Green"/>
    <s v="0 full defects"/>
    <s v="June 17th, 2016"/>
    <s v="Specialty Coffee Association"/>
    <s v="117 W 4th St, Suite 300 Santa Ana, CA 92701"/>
    <s v="Chris Buck - (562) 624-4100"/>
    <s v="meters"/>
    <n v="1000"/>
    <m/>
    <x v="1"/>
  </r>
  <r>
    <n v="83.25"/>
    <s v="CQI Taiwan ICP CQIÃ¥ÂÂ°Ã§ÂÂ£Ã¥ÂË†Ã¤Â½Å“Ã¥Â¤Â¥Ã¤Â¼Â´"/>
    <s v="2014Taiwan"/>
    <x v="1"/>
    <x v="1"/>
    <e v="#N/A"/>
    <s v="Ã¤Â»Â¥Ã¥â€¹â€™Ã¥â€™â€“Ã¥â€¢Â¡"/>
    <s v="Ã¥Â®Â¸Ã¥Â¶Â§Ã¥Å“â€¹Ã©Å¡â€º"/>
    <s v="Ã¥Ââ€”Ã¦Å â€¢Ã¥Å“â€¹Ã¥Â§â€œ"/>
    <s v="Ã¨Ëœâ€¡Ã¨Â©Â Ã¦â„¢Â´"/>
    <n v="10"/>
    <n v="60"/>
    <s v="Blossom Valley International"/>
    <n v="2014"/>
    <s v="November 23rd, 2014"/>
    <s v="Typica"/>
    <s v="Completed"/>
    <s v="Washed / Wet"/>
    <n v="7.92"/>
    <n v="7.83"/>
    <n v="7.75"/>
    <n v="7.58"/>
    <n v="7.5"/>
    <n v="7.33"/>
    <n v="10"/>
    <n v="10"/>
    <n v="10"/>
    <n v="7.33"/>
    <n v="83.24"/>
    <s v="Sample  83.25"/>
    <n v="0.1"/>
    <s v="0 full defects"/>
    <n v="0"/>
    <s v="Green"/>
    <s v="0 full defects"/>
    <s v="November 23rd, 2015"/>
    <s v="Blossom Valley International"/>
    <s v="No.72 Mo-Fan St. Taiwan Zip: 403"/>
    <s v="Damon Chen - +886-4-23022323"/>
    <s v="meters"/>
    <n v="800"/>
    <m/>
    <x v="3"/>
  </r>
  <r>
    <n v="83.25"/>
    <s v="CALIXTO GUILLEN VAZQUEZ"/>
    <s v="2013Mexico"/>
    <x v="0"/>
    <x v="0"/>
    <e v="#N/A"/>
    <s v="VARIAS COMUIDADES"/>
    <s v="FINCA TRIUNFO VERDE, S.C."/>
    <s v="CHIAPAS"/>
    <s v="VRIOS PRODUCTORES"/>
    <n v="200"/>
    <n v="1"/>
    <s v="AMECAFE"/>
    <n v="2013"/>
    <s v="March 29th, 2013"/>
    <s v="Bourbon"/>
    <s v="Completed"/>
    <s v="Washed / Wet"/>
    <n v="7.58"/>
    <n v="7.75"/>
    <n v="7.5"/>
    <n v="7.5"/>
    <n v="7.58"/>
    <n v="7.58"/>
    <n v="10"/>
    <n v="10"/>
    <n v="10"/>
    <n v="7.75"/>
    <n v="83.24"/>
    <s v="Sample  83.25"/>
    <n v="0.12"/>
    <s v="0 full defects"/>
    <n v="0"/>
    <s v="Green"/>
    <s v="6 full defects"/>
    <s v="March 29th, 2014"/>
    <s v="AMECAFE"/>
    <s v="Tenayuca 107 Col. Vertiz Narvarte MÃƒÂ©xico D.F. Z.C. 03600"/>
    <s v="Sylvia GutiÃƒÂ©rrez - 52-55-56884569 ext 6792"/>
    <s v="meters"/>
    <n v="1300"/>
    <m/>
    <x v="2"/>
  </r>
  <r>
    <n v="83.25"/>
    <s v="ERNESTO RODRIGUEZ LUNA"/>
    <s v="2012Mexico"/>
    <x v="0"/>
    <x v="0"/>
    <e v="#N/A"/>
    <s v="FINCA TEOCELO"/>
    <s v="FINCA TEOCELO"/>
    <s v="TEOCELO"/>
    <s v="ERNESTO RODRIGUEZ LUNA"/>
    <n v="10"/>
    <n v="1"/>
    <s v="AMECAFE"/>
    <n v="2012"/>
    <s v="August 1st, 2012"/>
    <s v="Mundo Novo"/>
    <s v="Completed"/>
    <s v="Washed / Wet"/>
    <n v="7.75"/>
    <n v="7.58"/>
    <n v="7.58"/>
    <n v="7.58"/>
    <n v="7.5"/>
    <n v="7.58"/>
    <n v="10"/>
    <n v="10"/>
    <n v="10"/>
    <n v="7.67"/>
    <n v="83.24"/>
    <s v="Sample  83.25"/>
    <n v="0.13"/>
    <s v="0 full defects"/>
    <n v="0"/>
    <s v="Green"/>
    <s v="7 full defects"/>
    <s v="August 1st, 2013"/>
    <s v="AMECAFE"/>
    <s v="Tenayuca 107 Col. Vertiz Narvarte MÃƒÂ©xico D.F. Z.C. 03600"/>
    <s v="Sylvia GutiÃƒÂ©rrez - 52-55-56884569 ext 6792"/>
    <m/>
    <m/>
    <m/>
    <x v="0"/>
  </r>
  <r>
    <n v="83.25"/>
    <s v="MODESTO LANDEROS FLORES"/>
    <s v="2012Mexico"/>
    <x v="0"/>
    <x v="0"/>
    <e v="#N/A"/>
    <s v="MATA LARGA"/>
    <m/>
    <s v="FORTÃƒÂN DE LAS FLORES"/>
    <s v="MODESTO LANDEROS FLORES"/>
    <n v="54"/>
    <n v="1"/>
    <s v="AMECAFE"/>
    <n v="2012"/>
    <s v="July 11th, 2012"/>
    <s v="Caturra"/>
    <s v="Completed"/>
    <s v="Washed / Wet"/>
    <n v="7.75"/>
    <n v="7.75"/>
    <n v="7.42"/>
    <n v="7.92"/>
    <n v="7.33"/>
    <n v="7.5"/>
    <n v="10"/>
    <n v="10"/>
    <n v="10"/>
    <n v="7.58"/>
    <n v="83.25"/>
    <s v="Sample  83.25"/>
    <n v="0.12"/>
    <s v="0 full defects"/>
    <n v="0"/>
    <s v="Blue-Green"/>
    <s v="0 full defects"/>
    <s v="July 11th, 2013"/>
    <s v="AMECAFE"/>
    <s v="Tenayuca 107 Col. Vertiz Narvarte MÃƒÂ©xico D.F. Z.C. 03600"/>
    <s v="Sylvia GutiÃƒÂ©rrez - 52-55-56884569 ext 6792"/>
    <s v="meters"/>
    <n v="1000"/>
    <m/>
    <x v="0"/>
  </r>
  <r>
    <n v="83.17"/>
    <s v="Taylor Winch (T) Ltd"/>
    <s v="2016Tanzania, United Republic Of"/>
    <x v="2"/>
    <x v="2"/>
    <e v="#N/A"/>
    <s v="Mamsera"/>
    <s v="VOLCAFE/TaylorWinch Tanzania Ltd"/>
    <s v="Moshi"/>
    <s v="Mamsera"/>
    <n v="320"/>
    <n v="60"/>
    <s v="Tanzanian Coffee Board"/>
    <n v="2016"/>
    <s v="June 20th, 2017"/>
    <s v="Bourbon"/>
    <s v="Completed"/>
    <s v="Washed / Wet"/>
    <n v="7.67"/>
    <n v="7.58"/>
    <n v="7.42"/>
    <n v="7.67"/>
    <n v="7.67"/>
    <n v="7.58"/>
    <n v="10"/>
    <n v="10"/>
    <n v="10"/>
    <n v="7.58"/>
    <n v="83.17"/>
    <s v="Sample  83.17"/>
    <n v="0.12"/>
    <s v="0 full defects"/>
    <n v="0"/>
    <s v="Green"/>
    <s v="3 full defects"/>
    <s v="June 20th, 2018"/>
    <s v="Tanzanian Coffee Board"/>
    <s v="P.O.BOX 732"/>
    <s v="Carl Ulrick - +255 767 26 00 93"/>
    <s v="meters"/>
    <m/>
    <m/>
    <x v="7"/>
  </r>
  <r>
    <n v="83.17"/>
    <s v="ANDREA BERNAL"/>
    <s v="2017Peru"/>
    <x v="10"/>
    <x v="0"/>
    <e v="#N/A"/>
    <m/>
    <s v="PRODLESUR SA"/>
    <m/>
    <m/>
    <n v="200"/>
    <n v="13800"/>
    <s v="Central De Organizaciones Productoras De CafÃƒÂ© y Cacao Del PerÃƒÂº - Central CafÃƒÂ© &amp; Cacao"/>
    <n v="2017"/>
    <s v="June 16th, 2017"/>
    <m/>
    <s v="Completed"/>
    <m/>
    <n v="7.92"/>
    <n v="7.5"/>
    <n v="7.5"/>
    <n v="7.58"/>
    <n v="7.67"/>
    <n v="7.5"/>
    <n v="10"/>
    <n v="10"/>
    <n v="10"/>
    <n v="7.5"/>
    <n v="83.17"/>
    <s v="Sample  83.17"/>
    <n v="0.11"/>
    <s v="0 full defects"/>
    <n v="1"/>
    <s v="Green"/>
    <s v="0 full defects"/>
    <s v="June 16th, 2018"/>
    <s v="Central De Organizaciones Productoras De CafÃƒÂ© y Cacao Del PerÃƒÂº - Central CafÃƒÂ© &amp; Cacao"/>
    <s v="Calle Enrique Villar NÃ‚Âº 103 - Lima, Peru"/>
    <s v="Geni Fundes Buleje - 51 1 2655392"/>
    <m/>
    <m/>
    <m/>
    <x v="4"/>
  </r>
  <r>
    <n v="83.17"/>
    <s v="Sunvirtue Co., Ltd."/>
    <s v="2017Vietnam"/>
    <x v="11"/>
    <x v="1"/>
    <e v="#N/A"/>
    <s v="Apollo Estate"/>
    <s v="Sunvirtue Co., Ltd."/>
    <s v="Dala"/>
    <s v="Yeh, Li Chuan"/>
    <n v="1"/>
    <n v="2"/>
    <s v="Specialty Coffee Association"/>
    <n v="2017"/>
    <s v="May 8th, 2017"/>
    <s v="Catimor"/>
    <s v="Completed"/>
    <s v="Natural / Dry"/>
    <n v="7.58"/>
    <n v="7.42"/>
    <n v="7.08"/>
    <n v="7.33"/>
    <n v="7.58"/>
    <n v="8.58"/>
    <n v="10"/>
    <n v="10"/>
    <n v="10"/>
    <n v="7.58"/>
    <n v="83.149999999999991"/>
    <s v="Sample  83.17"/>
    <n v="7.0000000000000007E-2"/>
    <s v="0 full defects"/>
    <n v="0"/>
    <s v="None"/>
    <s v="0 full defects"/>
    <s v="May 8th, 2018"/>
    <s v="Specialty Coffee Association"/>
    <s v="117 W 4th St, Suite 300 Santa Ana, CA 92701"/>
    <s v="Chris Buck - (562) 624-4100"/>
    <s v="meters"/>
    <n v="1550"/>
    <m/>
    <x v="4"/>
  </r>
  <r>
    <n v="83.17"/>
    <s v="Taylor Winch (Coffee) Ltd."/>
    <s v="2014Kenya"/>
    <x v="3"/>
    <x v="2"/>
    <e v="#N/A"/>
    <m/>
    <s v="Taylor Winch (Coffee) Ltd."/>
    <s v="kenya"/>
    <m/>
    <n v="300"/>
    <n v="2"/>
    <s v="Kenya Coffee Traders Association"/>
    <n v="2014"/>
    <s v="July 3rd, 2015"/>
    <s v="SL28"/>
    <s v="Completed"/>
    <s v="Washed / Wet"/>
    <n v="7.83"/>
    <n v="7.75"/>
    <n v="7.67"/>
    <n v="7.75"/>
    <n v="7.83"/>
    <n v="8.5"/>
    <n v="9.33"/>
    <n v="9.33"/>
    <n v="9.33"/>
    <n v="7.83"/>
    <n v="83.149999999999991"/>
    <s v="Sample  83.17"/>
    <n v="0.1"/>
    <s v="0 full defects"/>
    <n v="0"/>
    <s v="Bluish-Green"/>
    <s v="1 full defects"/>
    <s v="July 2nd, 2016"/>
    <s v="Kenya Coffee Traders Association"/>
    <s v="P.O. Box 646 00100Nairobi, Kenya"/>
    <s v="Ivy Sarah Nderitu - +254 786 821 621"/>
    <s v="meters"/>
    <n v="1500"/>
    <m/>
    <x v="3"/>
  </r>
  <r>
    <n v="83.17"/>
    <s v="Tutunze Kahawa Ltd"/>
    <s v="2014Tanzania, United Republic Of"/>
    <x v="2"/>
    <x v="2"/>
    <e v="#N/A"/>
    <s v="Myanganyanga"/>
    <s v="Tutunze Kahawa Ltd"/>
    <s v="Mbinga"/>
    <s v="Tutunze Kahawa Ltd"/>
    <n v="180"/>
    <n v="60"/>
    <s v="Africa Fine Coffee Association"/>
    <n v="2014"/>
    <s v="December 12th, 2014"/>
    <s v="Other"/>
    <s v="Completed"/>
    <s v="Washed / Wet"/>
    <n v="7.58"/>
    <n v="7.67"/>
    <n v="7.67"/>
    <n v="7.58"/>
    <n v="7.42"/>
    <n v="7.58"/>
    <n v="10"/>
    <n v="10"/>
    <n v="10"/>
    <n v="7.67"/>
    <n v="83.17"/>
    <s v="Sample  83.17"/>
    <n v="0.13"/>
    <s v="0 full defects"/>
    <n v="0"/>
    <s v="Bluish-Green"/>
    <s v="6 full defects"/>
    <s v="December 12th, 2015"/>
    <s v="Africa Fine Coffee Association"/>
    <s v="P.O.Box 27405, Plot 4, Bazarabuza Drive, Bugolobi, Kampala, Uganda."/>
    <s v="Faith Asaji - +256 414 269 140"/>
    <s v="meters"/>
    <n v="1653"/>
    <m/>
    <x v="3"/>
  </r>
  <r>
    <n v="83.17"/>
    <s v="Balam Hinyula"/>
    <s v="2014Tanzania, United Republic Of"/>
    <x v="2"/>
    <x v="2"/>
    <e v="#N/A"/>
    <m/>
    <s v="Taylor Winch (T) Ltd"/>
    <s v="KILIMANJARO"/>
    <m/>
    <n v="300"/>
    <n v="1"/>
    <s v="Tanzanian Coffee Board"/>
    <n v="2014"/>
    <s v="January 31st, 2014"/>
    <s v="Bourbon"/>
    <s v="Completed"/>
    <s v="Washed / Wet"/>
    <n v="7.58"/>
    <n v="7.5"/>
    <n v="7.58"/>
    <n v="7.75"/>
    <n v="7.58"/>
    <n v="7.58"/>
    <n v="10"/>
    <n v="10"/>
    <n v="10"/>
    <n v="7.58"/>
    <n v="83.149999999999991"/>
    <s v="Sample  83.17"/>
    <n v="0.12"/>
    <s v="0 full defects"/>
    <n v="0"/>
    <s v="Green"/>
    <s v="1 full defects"/>
    <s v="January 31st, 2015"/>
    <s v="Tanzanian Coffee Board"/>
    <s v="P.O.BOX 732"/>
    <s v="Carl Ulrick - +255 767 26 00 93"/>
    <s v="meters"/>
    <n v="1800"/>
    <m/>
    <x v="3"/>
  </r>
  <r>
    <n v="83.17"/>
    <s v="NESTOR MENDEZ GOMEZ"/>
    <s v="2013Mexico"/>
    <x v="0"/>
    <x v="0"/>
    <e v="#N/A"/>
    <s v="SANTA CECILIA"/>
    <s v="CESMACH S.C."/>
    <s v="CHIAPAS"/>
    <s v="MARGARITO ROBLERO VAZQUEZ"/>
    <n v="45"/>
    <n v="1"/>
    <s v="AMECAFE"/>
    <n v="2013"/>
    <s v="March 29th, 2013"/>
    <s v="Typica"/>
    <s v="Completed"/>
    <s v="Washed / Wet"/>
    <n v="7.75"/>
    <n v="7.58"/>
    <n v="7.58"/>
    <n v="7.58"/>
    <n v="7.5"/>
    <n v="7.42"/>
    <n v="10"/>
    <n v="10"/>
    <n v="10"/>
    <n v="7.75"/>
    <n v="83.16"/>
    <s v="Sample  83.17"/>
    <n v="0.11"/>
    <s v="0 full defects"/>
    <n v="0"/>
    <s v="Green"/>
    <s v="2 full defects"/>
    <s v="March 29th, 2014"/>
    <s v="AMECAFE"/>
    <s v="Tenayuca 107 Col. Vertiz Narvarte MÃƒÂ©xico D.F. Z.C. 03600"/>
    <s v="Sylvia GutiÃƒÂ©rrez - 52-55-56884569 ext 6792"/>
    <s v="meters"/>
    <n v="1500"/>
    <m/>
    <x v="2"/>
  </r>
  <r>
    <n v="83.17"/>
    <s v="SAUL M. HERNANDEZ RAMIREZ"/>
    <s v="2012Mexico"/>
    <x v="0"/>
    <x v="0"/>
    <e v="#N/A"/>
    <s v="TLAPACOYA"/>
    <m/>
    <s v="TLANCHINOL, HIDALGO"/>
    <s v="AMADOR HERNANDEZ DIONICIO"/>
    <n v="10"/>
    <n v="1"/>
    <s v="AMECAFE"/>
    <n v="2012"/>
    <s v="September 27th, 2012"/>
    <s v="Typica"/>
    <s v="Completed"/>
    <s v="Washed / Wet"/>
    <n v="7.75"/>
    <n v="7.67"/>
    <n v="7.58"/>
    <n v="7.5"/>
    <n v="7.42"/>
    <n v="7.58"/>
    <n v="10"/>
    <n v="10"/>
    <n v="10"/>
    <n v="7.67"/>
    <n v="83.17"/>
    <s v="Sample  83.17"/>
    <n v="0.12"/>
    <s v="3 full defects"/>
    <n v="0"/>
    <s v="None"/>
    <s v="8 full defects"/>
    <s v="September 27th, 2013"/>
    <s v="AMECAFE"/>
    <s v="Tenayuca 107 Col. Vertiz Narvarte MÃƒÂ©xico D.F. Z.C. 03600"/>
    <s v="Sylvia GutiÃƒÂ©rrez - 52-55-56884569 ext 6792"/>
    <s v="meters"/>
    <n v="532"/>
    <m/>
    <x v="0"/>
  </r>
  <r>
    <n v="83.17"/>
    <s v="SAUL M. HERNANDEZ RAMIREZ"/>
    <s v="2012Mexico"/>
    <x v="0"/>
    <x v="0"/>
    <e v="#N/A"/>
    <s v="LA LOMA"/>
    <m/>
    <s v="SAN BARTOLO TUTOTEPEC"/>
    <s v="TREJO VELASCO, ROMAN"/>
    <n v="10"/>
    <n v="1"/>
    <s v="AMECAFE"/>
    <n v="2012"/>
    <s v="September 27th, 2012"/>
    <s v="Pacamara"/>
    <s v="Completed"/>
    <s v="Washed / Wet"/>
    <n v="7.58"/>
    <n v="7.75"/>
    <n v="7.42"/>
    <n v="7.67"/>
    <n v="7.5"/>
    <n v="7.58"/>
    <n v="10"/>
    <n v="10"/>
    <n v="10"/>
    <n v="7.67"/>
    <n v="83.17"/>
    <s v="Sample  83.17"/>
    <n v="0.14000000000000001"/>
    <s v="0 full defects"/>
    <n v="0"/>
    <s v="None"/>
    <s v="10 full defects"/>
    <s v="September 27th, 2013"/>
    <s v="AMECAFE"/>
    <s v="Tenayuca 107 Col. Vertiz Narvarte MÃƒÂ©xico D.F. Z.C. 03600"/>
    <s v="Sylvia GutiÃƒÂ©rrez - 52-55-56884569 ext 6792"/>
    <s v="meters"/>
    <n v="1089"/>
    <m/>
    <x v="0"/>
  </r>
  <r>
    <n v="83.17"/>
    <s v="FERNANDO MENDOZA APARICIO"/>
    <s v="2012Mexico"/>
    <x v="0"/>
    <x v="0"/>
    <e v="#N/A"/>
    <s v="EL MIRADOR"/>
    <m/>
    <s v="SAN ISIDRO"/>
    <s v="FERNANDO MENDOZA APARICIO"/>
    <n v="15"/>
    <n v="1"/>
    <s v="AMECAFE"/>
    <n v="2012"/>
    <s v="July 11th, 2012"/>
    <s v="Typica"/>
    <s v="Completed"/>
    <s v="Washed / Wet"/>
    <n v="7.75"/>
    <n v="7.5"/>
    <n v="7.42"/>
    <n v="7.75"/>
    <n v="7.58"/>
    <n v="7.58"/>
    <n v="10"/>
    <n v="10"/>
    <n v="10"/>
    <n v="7.58"/>
    <n v="83.16"/>
    <s v="Sample  83.17"/>
    <n v="0.13"/>
    <s v="0 full defects"/>
    <n v="0"/>
    <s v="Green"/>
    <s v="5 full defects"/>
    <s v="July 11th, 2013"/>
    <s v="AMECAFE"/>
    <s v="Tenayuca 107 Col. Vertiz Narvarte MÃƒÂ©xico D.F. Z.C. 03600"/>
    <s v="Sylvia GutiÃƒÂ©rrez - 52-55-56884569 ext 6792"/>
    <s v="meters"/>
    <n v="700"/>
    <m/>
    <x v="0"/>
  </r>
  <r>
    <n v="83.17"/>
    <s v="ALFREDO BOJALIL"/>
    <s v="2012Mexico"/>
    <x v="0"/>
    <x v="0"/>
    <e v="#N/A"/>
    <s v="FINCA NUEVA LINDA"/>
    <s v="ECOMTRADING"/>
    <s v="LA CONCORDIA"/>
    <s v="OCTAVIO MOGUEL FARRERA"/>
    <n v="250"/>
    <n v="1"/>
    <s v="AMECAFE"/>
    <n v="2012"/>
    <s v="June 6th, 2012"/>
    <s v="Typica"/>
    <s v="Completed"/>
    <s v="Washed / Wet"/>
    <n v="7.5"/>
    <n v="7.75"/>
    <n v="7.58"/>
    <n v="7.58"/>
    <n v="7.67"/>
    <n v="7.5"/>
    <n v="10"/>
    <n v="10"/>
    <n v="10"/>
    <n v="7.58"/>
    <n v="83.16"/>
    <s v="Sample  83.17"/>
    <n v="0.11"/>
    <s v="0 full defects"/>
    <n v="0"/>
    <m/>
    <s v="5 full defects"/>
    <s v="June 6th, 2013"/>
    <s v="AMECAFE"/>
    <s v="Tenayuca 107 Col. Vertiz Narvarte MÃƒÂ©xico D.F. Z.C. 03600"/>
    <s v="Sylvia GutiÃƒÂ©rrez - 52-55-56884569 ext 6792"/>
    <s v="meters"/>
    <n v="1380"/>
    <m/>
    <x v="0"/>
  </r>
  <r>
    <n v="83.08"/>
    <s v="Lin, Che-Hao Krude Ã¦Å¾â€”Ã¥â€œÂ²Ã¨Â±Âª"/>
    <s v="2015Taiwan"/>
    <x v="1"/>
    <x v="1"/>
    <e v="#N/A"/>
    <s v="Kan Tou Mountain Coffee Ã¥Â´ÂÃ©Â Â­Ã¥Â±Â±Ã¥â€™â€“Ã¥â€¢Â¡Ã©Â¤Â¨"/>
    <s v="Taiwan Coffee Laboratory"/>
    <s v="Dongshan Dist., Tainan City Ã¨â€¡ÂºÃ¥Ââ€”Ã¥Â¸â€šÃ¦ÂÂ±Ã¥Â±Â±Ã¥Ââ‚¬"/>
    <s v="Tseng ju feng / Kuo jun hong Ã¦â€ºÂ¾Ã¥Â¦â€šÃ¦Â¥â€œ / Ã©Æ’Â­Ã¤Â¿Å Ã¥Â®Â"/>
    <n v="20"/>
    <n v="60"/>
    <s v="Specialty Coffee Association"/>
    <n v="2015"/>
    <s v="May 19th, 2015"/>
    <s v="Typica"/>
    <s v="Completed"/>
    <s v="Natural / Dry"/>
    <n v="7.83"/>
    <n v="7.92"/>
    <n v="7.5"/>
    <n v="7.83"/>
    <n v="7.67"/>
    <n v="7.25"/>
    <n v="9.33"/>
    <n v="10"/>
    <n v="10"/>
    <n v="7.75"/>
    <n v="83.08"/>
    <s v="Sample  83.08"/>
    <n v="0"/>
    <s v="0 full defects"/>
    <n v="0"/>
    <s v="Green"/>
    <s v="0 full defects"/>
    <s v="May 18th, 2016"/>
    <s v="Specialty Coffee Association"/>
    <s v="117 W 4th St, Suite 300 Santa Ana, CA 92701"/>
    <s v="Chris Buck - (562) 624-4100"/>
    <s v="meters"/>
    <n v="700"/>
    <n v="800"/>
    <x v="1"/>
  </r>
  <r>
    <n v="83.08"/>
    <s v="CQI Taiwan ICP CQIÃ¥ÂÂ°Ã§ÂÂ£Ã¥ÂË†Ã¤Â½Å“Ã¥Â¤Â¥Ã¤Â¼Â´"/>
    <s v="2013Taiwan"/>
    <x v="1"/>
    <x v="1"/>
    <e v="#N/A"/>
    <s v="Alishan Zou zhu yuan Ã©ËœÂ¿Ã©â€¡Å’Ã¥Â±Â±Ã©â€žâ€™Ã§Â¯â€°Ã¥Å“â€™"/>
    <s v="Blossom ValleyÃ¥Â®Â¸Ã¥Â¶Â§Ã¥Å“â€¹Ã©Å¡â€º"/>
    <s v="Chiayi Alishan Ã¥Ëœâ€°Ã§Â¾Â©Ã§Â¸Â£Ã©ËœÂ¿Ã©â€¡Å’Ã¥Â±Â±Ã©â€žâ€°"/>
    <s v="Fang zheng lun Ã¦â€“Â¹Ã¦â€Â¿Ã¥â‚¬Â«"/>
    <n v="50"/>
    <n v="30"/>
    <s v="Blossom Valley International"/>
    <s v="2013/2014"/>
    <s v="December 26th, 2013"/>
    <s v="Typica"/>
    <s v="Completed"/>
    <s v="Other"/>
    <m/>
    <n v="7.75"/>
    <n v="7.5"/>
    <n v="7.5"/>
    <n v="7.5"/>
    <n v="7.5"/>
    <n v="10"/>
    <n v="10"/>
    <n v="10"/>
    <n v="7.58"/>
    <n v="75.33"/>
    <s v="Sample  83.08"/>
    <n v="0.11"/>
    <s v="0 full defects"/>
    <n v="0"/>
    <m/>
    <s v="0 full defects"/>
    <s v="December 26th, 2014"/>
    <s v="Blossom Valley International"/>
    <s v="No.72 Mo-Fan St. Taiwan Zip: 403"/>
    <s v="Damon Chen - +886-4-23022323"/>
    <s v="meters"/>
    <n v="1300"/>
    <m/>
    <x v="2"/>
  </r>
  <r>
    <n v="83.08"/>
    <s v="MARIA LUISA DEL CARMEN ROJAS NARVAEZ"/>
    <s v="2012Mexico"/>
    <x v="0"/>
    <x v="0"/>
    <e v="#N/A"/>
    <s v="santa maria"/>
    <s v="FINCA LAS NUBES"/>
    <s v="SANTA CATARINA JUQUILA"/>
    <s v="MARIA LUISA DEL CARMEN ROJAS NARVAEZ"/>
    <n v="10"/>
    <n v="1"/>
    <s v="AMECAFE"/>
    <n v="2012"/>
    <s v="June 6th, 2012"/>
    <s v="Other"/>
    <s v="Completed"/>
    <s v="Washed / Wet"/>
    <n v="7.75"/>
    <n v="7.67"/>
    <n v="7.42"/>
    <n v="7.75"/>
    <n v="7.5"/>
    <n v="7.5"/>
    <n v="10"/>
    <n v="10"/>
    <n v="10"/>
    <n v="7.5"/>
    <n v="83.09"/>
    <s v="Sample  83.08"/>
    <n v="0.1"/>
    <s v="0 full defects"/>
    <n v="0"/>
    <m/>
    <s v="1 full defects"/>
    <s v="June 6th, 2013"/>
    <s v="AMECAFE"/>
    <s v="Tenayuca 107 Col. Vertiz Narvarte MÃƒÂ©xico D.F. Z.C. 03600"/>
    <s v="Sylvia GutiÃƒÂ©rrez - 52-55-56884569 ext 6792"/>
    <s v="meters"/>
    <n v="1400"/>
    <m/>
    <x v="0"/>
  </r>
  <r>
    <n v="83.08"/>
    <s v="Specialty Coffee Association of Indonesia"/>
    <s v="2010Indonesia"/>
    <x v="5"/>
    <x v="1"/>
    <e v="#N/A"/>
    <s v="LINTONG NIHUTA"/>
    <m/>
    <s v="DOLOK SANGGUL"/>
    <s v="PT. MENACOM"/>
    <n v="10"/>
    <n v="60"/>
    <s v="Specialty Coffee Association of Indonesia"/>
    <n v="2010"/>
    <s v="November 29th, 2010"/>
    <m/>
    <s v="Completed"/>
    <m/>
    <n v="7.67"/>
    <n v="7.58"/>
    <n v="7.5"/>
    <n v="7.58"/>
    <n v="7.67"/>
    <n v="7.58"/>
    <n v="10"/>
    <n v="10"/>
    <n v="10"/>
    <n v="7.5"/>
    <n v="83.08"/>
    <s v="Sample  83.08"/>
    <n v="0"/>
    <s v="0 full defects"/>
    <n v="0"/>
    <m/>
    <s v="0 full defects"/>
    <s v="November 29th, 2011"/>
    <s v="Specialty Coffee Association of Indonesia"/>
    <s v="Ministry of Agriculture Republic Indonesia, Build C 5th Floor wing B Room 515 . Jl.Harsono RM South Jakarta"/>
    <s v="Balkis Faisal - 081284251303 / 085780031543"/>
    <s v="meters"/>
    <n v="1300"/>
    <n v="1400"/>
    <x v="5"/>
  </r>
  <r>
    <n v="83"/>
    <s v="Sunvirtue Co., Ltd."/>
    <s v="2014Vietnam"/>
    <x v="11"/>
    <x v="1"/>
    <e v="#N/A"/>
    <s v="APOLLO Estate"/>
    <s v="Sunvirtue Co., Ltd."/>
    <s v="Vietnam Cau Dat"/>
    <s v="Yeh, Li Chuan."/>
    <n v="2"/>
    <n v="2"/>
    <s v="Specialty Coffee Association"/>
    <n v="2014"/>
    <s v="December 28th, 2015"/>
    <s v="Caturra"/>
    <s v="Completed"/>
    <s v="Other"/>
    <n v="7.75"/>
    <n v="7.67"/>
    <n v="7.58"/>
    <n v="7.58"/>
    <n v="7.42"/>
    <n v="7.67"/>
    <n v="9.33"/>
    <n v="10"/>
    <n v="10"/>
    <n v="8"/>
    <n v="83"/>
    <s v="Sample  83.00"/>
    <n v="0"/>
    <s v="0 full defects"/>
    <n v="0"/>
    <s v="Green"/>
    <s v="0 full defects"/>
    <s v="December 27th, 2016"/>
    <s v="Specialty Coffee Association"/>
    <s v="117 W 4th St, Suite 300 Santa Ana, CA 92701"/>
    <s v="Chris Buck - (562) 624-4100"/>
    <s v="meters"/>
    <n v="1550"/>
    <m/>
    <x v="3"/>
  </r>
  <r>
    <n v="90.58"/>
    <s v="metad plc"/>
    <s v="2014Ethiopia"/>
    <x v="12"/>
    <x v="2"/>
    <e v="#N/A"/>
    <s v="METAD PLC"/>
    <s v="METAD Agricultural Developmet plc"/>
    <s v="GUJI-HAMBELA/GOYO"/>
    <s v="METAD PLC"/>
    <n v="300"/>
    <n v="60"/>
    <s v="METAD Agricultural Development plc"/>
    <n v="2014"/>
    <s v="April 4th, 2015"/>
    <m/>
    <s v="Completed"/>
    <s v="Washed / Wet"/>
    <n v="8.67"/>
    <n v="8.83"/>
    <n v="8.67"/>
    <n v="8.75"/>
    <n v="8.5"/>
    <n v="8.42"/>
    <n v="10"/>
    <n v="10"/>
    <n v="10"/>
    <n v="8.75"/>
    <n v="90.59"/>
    <s v="Sample  90.58"/>
    <n v="0.12"/>
    <s v="0 full defects"/>
    <n v="0"/>
    <s v="Green"/>
    <s v="0 full defects"/>
    <s v="April 3rd, 2016"/>
    <s v="METAD Agricultural Development plc"/>
    <s v="BAWA Center, 3rd Floor (Gerji), Addis Ababa, Ethiopia"/>
    <s v="Aman Adinew (Emebet Dinku) - +251-116-292534, +251-911-519196"/>
    <s v="meters"/>
    <n v="1950"/>
    <n v="2200"/>
    <x v="3"/>
  </r>
  <r>
    <n v="89.92"/>
    <s v="metad plc"/>
    <s v="2014Ethiopia"/>
    <x v="12"/>
    <x v="2"/>
    <e v="#N/A"/>
    <s v="METAD PLC"/>
    <s v="METAD Agricultural Developmet plc"/>
    <s v="GUJI-HAMBELA/ALAKA"/>
    <s v="METAD PLC"/>
    <n v="300"/>
    <n v="60"/>
    <s v="METAD Agricultural Development plc"/>
    <n v="2014"/>
    <s v="April 4th, 2015"/>
    <s v="Other"/>
    <s v="Completed"/>
    <s v="Washed / Wet"/>
    <n v="8.75"/>
    <n v="8.67"/>
    <n v="8.5"/>
    <n v="8.58"/>
    <n v="8.42"/>
    <n v="8.42"/>
    <n v="10"/>
    <n v="10"/>
    <n v="10"/>
    <n v="8.58"/>
    <n v="89.92"/>
    <s v="Sample  89.92"/>
    <n v="0.12"/>
    <s v="0 full defects"/>
    <n v="0"/>
    <s v="Green"/>
    <s v="1 full defects"/>
    <s v="April 3rd, 2016"/>
    <s v="METAD Agricultural Development plc"/>
    <s v="BAWA Center, 3rd Floor (Gerji), Addis Ababa, Ethiopia"/>
    <s v="Aman Adinew (Emebet Dinku) - +251-116-292534, +251-911-519196"/>
    <s v="meters"/>
    <n v="1950"/>
    <n v="2200"/>
    <x v="3"/>
  </r>
  <r>
    <n v="89"/>
    <s v="Yidnekachew Dabessa"/>
    <s v="2014Ethiopia"/>
    <x v="12"/>
    <x v="2"/>
    <e v="#N/A"/>
    <s v="Yidnekachew Dabessa Coffee Plantation"/>
    <s v="Yidnekachew Debessa Coffee Plantation"/>
    <s v="Oromia"/>
    <s v="Yidnekachew Dabessa Coffee Plantation"/>
    <n v="320"/>
    <n v="60"/>
    <s v="METAD Agricultural Development plc"/>
    <n v="2014"/>
    <s v="March 26th, 2015"/>
    <m/>
    <s v="Completed"/>
    <s v="Natural / Dry"/>
    <n v="8.17"/>
    <n v="8.58"/>
    <n v="8.42"/>
    <n v="8.42"/>
    <n v="8.5"/>
    <n v="8.25"/>
    <n v="10"/>
    <n v="10"/>
    <n v="10"/>
    <n v="8.67"/>
    <n v="89.01"/>
    <s v="Sample  89.00"/>
    <n v="0.11"/>
    <s v="0 full defects"/>
    <n v="0"/>
    <s v="Green"/>
    <s v="2 full defects"/>
    <s v="March 25th, 2016"/>
    <s v="METAD Agricultural Development plc"/>
    <s v="BAWA Center, 3rd Floor (Gerji), Addis Ababa, Ethiopia"/>
    <s v="Aman Adinew (Emebet Dinku) - +251-116-292534, +251-911-519196"/>
    <s v="meters"/>
    <n v="1800"/>
    <n v="2200"/>
    <x v="3"/>
  </r>
  <r>
    <n v="88.83"/>
    <s v="metad plc"/>
    <s v="2014Ethiopia"/>
    <x v="12"/>
    <x v="2"/>
    <e v="#N/A"/>
    <s v="METAD PLC"/>
    <s v="METAD Agricultural Developmet plc"/>
    <s v="GUJI-HAMBELA/BISHAN FUGU"/>
    <s v="METAD PLC"/>
    <n v="300"/>
    <n v="60"/>
    <s v="METAD Agricultural Development plc"/>
    <n v="2014"/>
    <s v="April 4th, 2015"/>
    <s v="Other"/>
    <s v="Completed"/>
    <s v="Washed / Wet"/>
    <n v="8.25"/>
    <n v="8.5"/>
    <n v="8.25"/>
    <n v="8.5"/>
    <n v="8.42"/>
    <n v="8.33"/>
    <n v="10"/>
    <n v="10"/>
    <n v="10"/>
    <n v="8.58"/>
    <n v="88.83"/>
    <s v="Sample  88.83"/>
    <n v="0.12"/>
    <s v="0 full defects"/>
    <n v="0"/>
    <s v="Green"/>
    <s v="2 full defects"/>
    <s v="April 3rd, 2016"/>
    <s v="METAD Agricultural Development plc"/>
    <s v="BAWA Center, 3rd Floor (Gerji), Addis Ababa, Ethiopia"/>
    <s v="Aman Adinew (Emebet Dinku) - +251-116-292534, +251-911-519196"/>
    <s v="meters"/>
    <n v="1950"/>
    <n v="2200"/>
    <x v="3"/>
  </r>
  <r>
    <n v="83"/>
    <s v="CQI Taiwan ICP CQIÃ¥ÂÂ°Ã§ÂÂ£Ã¥ÂË†Ã¤Â½Å“Ã¥Â¤Â¥Ã¤Â¼Â´"/>
    <s v="2014Taiwan"/>
    <x v="1"/>
    <x v="1"/>
    <e v="#N/A"/>
    <s v="Ã©â€ºâ€¦Ã¦â€¦â€¢Ã¤Â¼Å "/>
    <s v="Ã¥Â®Â¸Ã¥Â¶Â§Ã¥Å“â€¹Ã©Å¡â€º"/>
    <s v="Ã¥Ëœâ€°Ã§Â¾Â©Ã©ËœÂ¿Ã©â€¡Å’Ã¥Â±Â±"/>
    <s v="Ã©â€ºâ€¦Ã¦â€¦â€¢Ã¤Â¼Å "/>
    <n v="10"/>
    <n v="60"/>
    <s v="Blossom Valley International"/>
    <n v="2014"/>
    <s v="November 23rd, 2014"/>
    <s v="Typica"/>
    <s v="Completed"/>
    <s v="Washed / Wet"/>
    <n v="7.92"/>
    <n v="7.92"/>
    <n v="7.83"/>
    <n v="7.58"/>
    <n v="7.33"/>
    <n v="7.25"/>
    <n v="10"/>
    <n v="10"/>
    <n v="10"/>
    <n v="7.17"/>
    <n v="83"/>
    <s v="Sample  83.00"/>
    <n v="0.08"/>
    <s v="0 full defects"/>
    <n v="0"/>
    <s v="Green"/>
    <s v="0 full defects"/>
    <s v="November 23rd, 2015"/>
    <s v="Blossom Valley International"/>
    <s v="No.72 Mo-Fan St. Taiwan Zip: 403"/>
    <s v="Damon Chen - +886-4-23022323"/>
    <s v="meters"/>
    <n v="1200"/>
    <m/>
    <x v="3"/>
  </r>
  <r>
    <n v="83"/>
    <s v="German Negron"/>
    <s v="2013United States (Puerto Rico)"/>
    <x v="7"/>
    <x v="0"/>
    <e v="#N/A"/>
    <s v="Hacienda Caracolillo"/>
    <s v="Hacienda Alto Grande, LLC."/>
    <s v="Yauco Region"/>
    <s v="Hacienda Alto Grande"/>
    <n v="17"/>
    <n v="2.26796"/>
    <s v="Specialty Coffee Association"/>
    <n v="2013"/>
    <s v="June 9th, 2014"/>
    <s v="Other"/>
    <s v="Completed"/>
    <s v="Washed / Wet"/>
    <n v="7.67"/>
    <n v="7.5"/>
    <n v="7.67"/>
    <n v="7.83"/>
    <n v="7.75"/>
    <n v="7.83"/>
    <n v="10"/>
    <n v="10"/>
    <n v="9.33"/>
    <n v="7.42"/>
    <n v="83"/>
    <s v="Sample  83.00"/>
    <n v="0"/>
    <s v="0 full defects"/>
    <n v="0"/>
    <s v="Bluish-Green"/>
    <s v="0 full defects"/>
    <s v="June 9th, 2015"/>
    <s v="Specialty Coffee Association"/>
    <s v="117 W 4th St, Suite 300 Santa Ana, CA 92701"/>
    <s v="Chris Buck - (562) 624-4100"/>
    <s v="feet"/>
    <n v="2800"/>
    <m/>
    <x v="2"/>
  </r>
  <r>
    <n v="88.25"/>
    <s v="Diamond Enterprise Plc"/>
    <s v="2014Ethiopia"/>
    <x v="12"/>
    <x v="2"/>
    <e v="#N/A"/>
    <s v="Tulla Coffee Farm"/>
    <s v="DIAMOND ENTERPRISE PLC"/>
    <s v="SNNP/Kaffa Zone,GimboWereda"/>
    <s v="Diamond Enterprise Plc"/>
    <n v="50"/>
    <n v="60"/>
    <s v="METAD Agricultural Development plc"/>
    <n v="2014"/>
    <s v="March 30th, 2015"/>
    <s v="Other"/>
    <s v="Completed"/>
    <s v="Natural / Dry"/>
    <n v="8.08"/>
    <n v="8.58"/>
    <n v="8.5"/>
    <n v="8.5"/>
    <n v="7.67"/>
    <n v="8.42"/>
    <n v="10"/>
    <n v="10"/>
    <n v="10"/>
    <n v="8.5"/>
    <n v="88.25"/>
    <s v="Sample  88.25"/>
    <n v="0.1"/>
    <s v="0 full defects"/>
    <n v="0"/>
    <s v="Green"/>
    <s v="4 full defects"/>
    <s v="March 29th, 2016"/>
    <s v="METAD Agricultural Development plc"/>
    <s v="BAWA Center, 3rd Floor (Gerji), Addis Ababa, Ethiopia"/>
    <s v="Aman Adinew (Emebet Dinku) - +251-116-292534, +251-911-519196"/>
    <s v="meters"/>
    <n v="1795"/>
    <n v="1850"/>
    <x v="3"/>
  </r>
  <r>
    <n v="88.08"/>
    <s v="Mohammed Lalo"/>
    <s v="2014Ethiopia"/>
    <x v="12"/>
    <x v="2"/>
    <e v="#N/A"/>
    <s v="Fahem Coffee Plantation"/>
    <s v="Fahem Coffee Plantation"/>
    <s v="Oromia"/>
    <s v="Fahem Coffee Plantation"/>
    <n v="300"/>
    <n v="60"/>
    <s v="METAD Agricultural Development plc"/>
    <n v="2014"/>
    <s v="March 27th, 2015"/>
    <m/>
    <s v="Completed"/>
    <s v="Natural / Dry"/>
    <n v="8.17"/>
    <n v="8.67"/>
    <n v="8.25"/>
    <n v="8.5"/>
    <n v="7.75"/>
    <n v="8.17"/>
    <n v="10"/>
    <n v="10"/>
    <n v="10"/>
    <n v="8.58"/>
    <n v="88.09"/>
    <s v="Sample  88.08"/>
    <n v="0.1"/>
    <s v="0 full defects"/>
    <n v="0"/>
    <m/>
    <s v="1 full defects"/>
    <s v="March 26th, 2016"/>
    <s v="METAD Agricultural Development plc"/>
    <s v="BAWA Center, 3rd Floor (Gerji), Addis Ababa, Ethiopia"/>
    <s v="Aman Adinew (Emebet Dinku) - +251-116-292534, +251-911-519196"/>
    <s v="meters"/>
    <n v="1855"/>
    <n v="1955"/>
    <x v="3"/>
  </r>
  <r>
    <n v="83"/>
    <s v="ROSA AURORA FALCON FERNANDEZ"/>
    <s v="2012Mexico"/>
    <x v="0"/>
    <x v="0"/>
    <e v="#N/A"/>
    <s v="VEGAS"/>
    <m/>
    <s v="COATEPEC"/>
    <s v="GONZALO RIVERO PUERTO"/>
    <n v="15"/>
    <n v="1"/>
    <s v="AMECAFE"/>
    <n v="2012"/>
    <s v="July 26th, 2012"/>
    <s v="Typica"/>
    <s v="Completed"/>
    <s v="Washed / Wet"/>
    <n v="7.67"/>
    <n v="7.58"/>
    <n v="7.42"/>
    <n v="7.5"/>
    <n v="7.67"/>
    <n v="7.58"/>
    <n v="10"/>
    <n v="10"/>
    <n v="10"/>
    <n v="7.58"/>
    <n v="83"/>
    <s v="Sample  83.00"/>
    <n v="0.11"/>
    <s v="0 full defects"/>
    <n v="0"/>
    <s v="Green"/>
    <s v="20 full defects"/>
    <s v="July 26th, 2013"/>
    <s v="AMECAFE"/>
    <s v="Tenayuca 107 Col. Vertiz Narvarte MÃƒÂ©xico D.F. Z.C. 03600"/>
    <s v="Sylvia GutiÃƒÂ©rrez - 52-55-56884569 ext 6792"/>
    <s v="meters"/>
    <n v="750"/>
    <m/>
    <x v="0"/>
  </r>
  <r>
    <n v="83"/>
    <s v="SANTIAGO SOLIS AYERDI"/>
    <s v="2012Mexico"/>
    <x v="0"/>
    <x v="0"/>
    <e v="#N/A"/>
    <s v="FINCA LA ESTANCIA"/>
    <s v="FINCA LA ESTANCIA"/>
    <s v="ATOYAC DE ALVAREZ"/>
    <s v="SANTIAGO SOLIS AYERDI"/>
    <n v="20"/>
    <n v="1"/>
    <s v="AMECAFE"/>
    <n v="2012"/>
    <s v="July 26th, 2012"/>
    <s v="Typica"/>
    <s v="Completed"/>
    <s v="Semi-washed / Semi-pulped"/>
    <n v="7.67"/>
    <n v="7.83"/>
    <n v="7.5"/>
    <n v="7.58"/>
    <n v="7.58"/>
    <n v="7.67"/>
    <n v="9.33"/>
    <n v="10"/>
    <n v="10"/>
    <n v="7.83"/>
    <n v="82.99"/>
    <s v="Sample  83.00"/>
    <n v="0.11"/>
    <s v="0 full defects"/>
    <n v="0"/>
    <s v="Green"/>
    <s v="7 full defects"/>
    <s v="July 26th, 2013"/>
    <s v="AMECAFE"/>
    <s v="Tenayuca 107 Col. Vertiz Narvarte MÃƒÂ©xico D.F. Z.C. 03600"/>
    <s v="Sylvia GutiÃƒÂ©rrez - 52-55-56884569 ext 6792"/>
    <s v="meters"/>
    <n v="1200"/>
    <m/>
    <x v="0"/>
  </r>
  <r>
    <n v="83"/>
    <s v="ALFREDO BOJALIL"/>
    <s v="2012Mexico"/>
    <x v="0"/>
    <x v="0"/>
    <e v="#N/A"/>
    <s v="LAS LOMAS"/>
    <s v="ECOMTRADING"/>
    <s v="COATEPEC"/>
    <s v="FRANCO COLORADO DOMINGUEZ"/>
    <n v="250"/>
    <n v="1"/>
    <s v="AMECAFE"/>
    <n v="2012"/>
    <s v="July 11th, 2012"/>
    <s v="Bourbon"/>
    <s v="Completed"/>
    <s v="Washed / Wet"/>
    <n v="7.5"/>
    <n v="7.67"/>
    <n v="7.5"/>
    <n v="7.5"/>
    <n v="7.58"/>
    <n v="7.58"/>
    <n v="10"/>
    <n v="10"/>
    <n v="10"/>
    <n v="7.67"/>
    <n v="83"/>
    <s v="Sample  83.00"/>
    <n v="0.11"/>
    <s v="5 full defects"/>
    <n v="0"/>
    <s v="Green"/>
    <s v="8 full defects"/>
    <s v="July 11th, 2013"/>
    <s v="AMECAFE"/>
    <s v="Tenayuca 107 Col. Vertiz Narvarte MÃƒÂ©xico D.F. Z.C. 03600"/>
    <s v="Sylvia GutiÃƒÂ©rrez - 52-55-56884569 ext 6792"/>
    <s v="meters"/>
    <n v="1200"/>
    <m/>
    <x v="0"/>
  </r>
  <r>
    <n v="87.33"/>
    <s v="Ethiopia Commodity Exchange"/>
    <s v="2009Ethiopia"/>
    <x v="12"/>
    <x v="2"/>
    <e v="#N/A"/>
    <m/>
    <m/>
    <s v="Yirgacheffe"/>
    <s v="Green Gold Ethiopia | Phone: 0114342032"/>
    <n v="150"/>
    <n v="6"/>
    <s v="Ethiopia Commodity Exchange"/>
    <s v="2009/2010"/>
    <s v="June 16th, 2010"/>
    <m/>
    <s v="Completed"/>
    <m/>
    <m/>
    <n v="8.33"/>
    <n v="8.25"/>
    <n v="8.33"/>
    <n v="8.42"/>
    <n v="8.33"/>
    <n v="9.33"/>
    <n v="10"/>
    <n v="9.33"/>
    <n v="8.83"/>
    <n v="79.149999999999991"/>
    <s v="Sample  87.33"/>
    <n v="0.05"/>
    <s v="0 full defects"/>
    <n v="0"/>
    <m/>
    <s v="2 full defects"/>
    <s v="June 16th, 2011"/>
    <s v="Ethiopia Commodity Exchange"/>
    <s v="Al-Sam Tower 2, 3rd Floor Lideta, Addis Ababa, Ethiopia"/>
    <s v="- +251 11 554 7001"/>
    <m/>
    <m/>
    <m/>
    <x v="6"/>
  </r>
  <r>
    <n v="87.25"/>
    <s v="EssenceCoffee"/>
    <s v="2014Ethiopia"/>
    <x v="12"/>
    <x v="2"/>
    <e v="#N/A"/>
    <s v="Drima Zede"/>
    <s v="Essence Coffee"/>
    <s v="Gedio"/>
    <s v="LevelUp"/>
    <n v="250"/>
    <n v="60"/>
    <s v="Blossom Valley International"/>
    <n v="2014"/>
    <s v="March 25th, 2015"/>
    <s v="Ethiopian Yirgacheffe"/>
    <s v="Completed"/>
    <s v="Natural / Dry"/>
    <n v="8.17"/>
    <n v="8.17"/>
    <n v="8"/>
    <n v="8.17"/>
    <n v="8.08"/>
    <n v="8.33"/>
    <n v="10"/>
    <n v="10"/>
    <n v="10"/>
    <n v="8.33"/>
    <n v="87.249999999999986"/>
    <s v="Sample  87.25"/>
    <n v="0"/>
    <s v="0 full defects"/>
    <n v="0"/>
    <m/>
    <s v="8 full defects"/>
    <s v="March 24th, 2016"/>
    <s v="Blossom Valley International"/>
    <s v="No.72 Mo-Fan St. Taiwan Zip: 403"/>
    <s v="Damon Chen - +886-4-23022323"/>
    <s v="meters"/>
    <n v="1700"/>
    <n v="2000"/>
    <x v="3"/>
  </r>
  <r>
    <n v="87.08"/>
    <s v="Ji-Ae Ahn"/>
    <s v="2013Ethiopia"/>
    <x v="12"/>
    <x v="2"/>
    <e v="#N/A"/>
    <m/>
    <m/>
    <s v="Sidamo"/>
    <m/>
    <n v="100"/>
    <n v="60"/>
    <s v="Specialty Coffee Institute of Asia"/>
    <n v="2013"/>
    <s v="September 3rd, 2013"/>
    <m/>
    <s v="Completed"/>
    <s v="Natural / Dry"/>
    <n v="8.42"/>
    <n v="8.17"/>
    <n v="7.92"/>
    <n v="8.17"/>
    <n v="8.33"/>
    <n v="8"/>
    <n v="10"/>
    <n v="10"/>
    <n v="10"/>
    <n v="8.08"/>
    <n v="87.089999999999989"/>
    <s v="Sample  87.08"/>
    <n v="0.11"/>
    <s v="0 full defects"/>
    <n v="0"/>
    <s v="Bluish-Green"/>
    <s v="1 full defects"/>
    <s v="September 3rd, 2014"/>
    <s v="Specialty Coffee Institute of Asia"/>
    <s v="3F, 259-1 Ulgiro-3-ga, Joong-gu, Seoul, South Korea, Zip code:100-847"/>
    <s v="Sung-Yong Steven Kil - 82-10-7912-1456-English, 82-2269-1456-Korean"/>
    <m/>
    <m/>
    <m/>
    <x v="2"/>
  </r>
  <r>
    <n v="82.92"/>
    <s v="Lin, Che-Hao Krude Ã¦Å¾â€”Ã¥â€œÂ²Ã¨Â±Âª"/>
    <s v="2016Taiwan"/>
    <x v="1"/>
    <x v="1"/>
    <e v="#N/A"/>
    <s v="Shi Fang Yuan Ã¥ÂÂÃ¦â€“Â¹Ã¦ÂºÂ"/>
    <s v="Taiwan Coffee Laboratory"/>
    <s v="Dongshan Dist., Tainan City Ã¨â€¡ÂºÃ¥Ââ€”Ã¥Â¸â€šÃ¦ÂÂ±Ã¥Â±Â±Ã¥Ââ‚¬"/>
    <s v="Wang Chao Yung Ã§Å½â€¹Ã¨Â¶â€¦Ã¦Â°Â¸"/>
    <n v="10"/>
    <n v="20"/>
    <s v="Specialty Coffee Association"/>
    <n v="2016"/>
    <s v="June 28th, 2016"/>
    <s v="Caturra"/>
    <s v="Completed"/>
    <s v="Natural / Dry"/>
    <n v="7.17"/>
    <n v="7.83"/>
    <n v="7.25"/>
    <n v="7.67"/>
    <n v="7.67"/>
    <n v="7.58"/>
    <n v="10"/>
    <n v="10"/>
    <n v="10"/>
    <n v="7.75"/>
    <n v="82.92"/>
    <s v="Sample  82.92"/>
    <n v="0.09"/>
    <s v="31 full defects"/>
    <n v="0"/>
    <s v="Green"/>
    <s v="0 full defects"/>
    <s v="June 28th, 2017"/>
    <s v="Specialty Coffee Association"/>
    <s v="117 W 4th St, Suite 300 Santa Ana, CA 92701"/>
    <s v="Chris Buck - (562) 624-4100"/>
    <s v="meters"/>
    <m/>
    <m/>
    <x v="7"/>
  </r>
  <r>
    <n v="86.92"/>
    <s v="Ethiopia Commodity Exchange"/>
    <s v="2009Ethiopia"/>
    <x v="12"/>
    <x v="2"/>
    <e v="#N/A"/>
    <m/>
    <m/>
    <s v="Sidamo"/>
    <s v="Green Gold Ethiopia | Phone: 0114342032"/>
    <n v="150"/>
    <n v="6"/>
    <s v="Ethiopia Commodity Exchange"/>
    <s v="2009/2010"/>
    <s v="June 16th, 2010"/>
    <m/>
    <s v="Completed"/>
    <m/>
    <m/>
    <n v="8.25"/>
    <n v="8.08"/>
    <n v="8.17"/>
    <n v="8.17"/>
    <n v="8.17"/>
    <n v="10"/>
    <n v="10"/>
    <n v="10"/>
    <n v="8.25"/>
    <n v="79.09"/>
    <s v="Sample  86.92"/>
    <n v="0.05"/>
    <s v="0 full defects"/>
    <n v="0"/>
    <m/>
    <s v="2 full defects"/>
    <s v="June 16th, 2011"/>
    <s v="Ethiopia Commodity Exchange"/>
    <s v="Al-Sam Tower 2, 3rd Floor Lideta, Addis Ababa, Ethiopia"/>
    <s v="- +251 11 554 7001"/>
    <m/>
    <m/>
    <m/>
    <x v="6"/>
  </r>
  <r>
    <n v="82.92"/>
    <s v="CQI Taiwan ICP CQIÃ¥ÂÂ°Ã§ÂÂ£Ã¥ÂË†Ã¤Â½Å“Ã¥Â¤Â¥Ã¤Â¼Â´"/>
    <s v="2014Taiwan"/>
    <x v="1"/>
    <x v="1"/>
    <e v="#N/A"/>
    <s v="Ã¤Â½ÂÃ¤Â½â€˜Ã¥â€œÂÃ¥â€™â€“Ã¥â€¢Â¡Ã¨Å½Å Ã¥Å“â€™"/>
    <s v="Ã¥Â®Â¸Ã¥Â¶Â§Ã¥Å“â€¹Ã©Å¡â€º"/>
    <s v="Ã¥ÂÂ°Ã¦ÂÂ±Ã¥Â¤ÂªÃ©ÂºÂ»Ã©â€¡Å’"/>
    <s v="Ã¨Â¨Â±Ã¦â€“â€¡Ã©Æ’Å½"/>
    <n v="11"/>
    <n v="2"/>
    <s v="Blossom Valley International"/>
    <n v="2014"/>
    <s v="September 7th, 2015"/>
    <s v="Typica"/>
    <s v="Completed"/>
    <s v="Natural / Dry"/>
    <n v="7.5"/>
    <n v="7.58"/>
    <n v="7.67"/>
    <n v="7.33"/>
    <n v="7.5"/>
    <n v="7.75"/>
    <n v="10"/>
    <n v="10"/>
    <n v="10"/>
    <n v="7.58"/>
    <n v="82.91"/>
    <s v="Sample  82.92"/>
    <n v="0"/>
    <s v="0 full defects"/>
    <n v="0"/>
    <s v="Green"/>
    <s v="9 full defects"/>
    <s v="September 6th, 2016"/>
    <s v="Blossom Valley International"/>
    <s v="No.72 Mo-Fan St. Taiwan Zip: 403"/>
    <s v="Damon Chen - +886-4-23022323"/>
    <s v="meters"/>
    <n v="775"/>
    <m/>
    <x v="3"/>
  </r>
  <r>
    <n v="82.92"/>
    <s v="Renee A. Perrine"/>
    <s v="2015Philippines"/>
    <x v="13"/>
    <x v="1"/>
    <e v="#N/A"/>
    <s v="Kalugmanan Agri Development Corp."/>
    <s v="Hineleban Foundation"/>
    <s v="Bukidnon, Mindanao, Philppines"/>
    <s v="Hineleban Foundation"/>
    <n v="250"/>
    <n v="2"/>
    <s v="Torch Coffee Lab Yunnan"/>
    <n v="2015"/>
    <s v="July 31st, 2015"/>
    <s v="Other"/>
    <s v="Completed"/>
    <s v="Washed / Wet"/>
    <n v="7.58"/>
    <n v="7.58"/>
    <n v="7.67"/>
    <n v="7.58"/>
    <n v="7.5"/>
    <n v="7.5"/>
    <n v="10"/>
    <n v="10"/>
    <n v="10"/>
    <n v="7.5"/>
    <n v="82.91"/>
    <s v="Sample  82.92"/>
    <n v="0.11"/>
    <s v="0 full defects"/>
    <n v="0"/>
    <s v="Blue-Green"/>
    <s v="1 full defects"/>
    <s v="July 30th, 2016"/>
    <s v="Torch Coffee Lab Yunnan"/>
    <s v="Ã¤Âºâ€˜Ã¥Ââ€”Ã§Å“ÂÃ¦â„¢Â®Ã¦Â´Â±Ã¥Â¸â€šÃ¦â‚¬ÂÃ¨Å’â€¦Ã¥Å’ÂºÃ©Â¾â„¢Ã§â€Å¸Ã¨Â·Â¯Ã¥â€¦Â¬Ã¥â€ºÂ­1Ã¥ÂÂ·105Ã¦Â â€¹306Ã¥Â®Â¤ Ã¥Â¼Â Ã¥Â¯Å’Ã¦ËœÅ½ Long Shen Road Gong Yuan 1 Hao Building 105 Suite 306 18708858982"/>
    <s v="Marty Pollack - 18287988435"/>
    <s v="meters"/>
    <n v="1200"/>
    <m/>
    <x v="1"/>
  </r>
  <r>
    <n v="82.92"/>
    <s v="Zarah Zamora Perez"/>
    <s v="2014Philippines"/>
    <x v="13"/>
    <x v="1"/>
    <e v="#N/A"/>
    <s v="several, Bukidnon, Mindanao, Philippines"/>
    <s v="Ephemera Traders"/>
    <s v="Asia Pacific"/>
    <s v="Ephemera Traders"/>
    <n v="4"/>
    <n v="2"/>
    <s v="Specialty Coffee Association"/>
    <n v="2014"/>
    <s v="July 21st, 2015"/>
    <s v="Other"/>
    <s v="Completed"/>
    <s v="Washed / Wet"/>
    <n v="8.08"/>
    <n v="7.5"/>
    <n v="7.67"/>
    <n v="7.42"/>
    <n v="7.33"/>
    <n v="7.5"/>
    <n v="10"/>
    <n v="10"/>
    <n v="10"/>
    <n v="7.42"/>
    <n v="82.92"/>
    <s v="Sample  82.92"/>
    <n v="0"/>
    <s v="0 full defects"/>
    <n v="0"/>
    <s v="Bluish-Green"/>
    <s v="0 full defects"/>
    <s v="July 20th, 2016"/>
    <s v="Specialty Coffee Association"/>
    <s v="117 W 4th St, Suite 300 Santa Ana, CA 92701"/>
    <s v="Chris Buck - (562) 624-4100"/>
    <s v="meters"/>
    <n v="1600"/>
    <m/>
    <x v="3"/>
  </r>
  <r>
    <n v="82.92"/>
    <s v="PRODUCTOS Y SERVICIOS CHILINDRON S.A. DE C.V."/>
    <s v="2015Mexico"/>
    <x v="0"/>
    <x v="0"/>
    <e v="#N/A"/>
    <s v="Pinzoneno"/>
    <s v="PRODUCTOS Y SERVICIOS CHILINDRÃƒâ€œN S.A DE C.V"/>
    <s v="CuarenteÃƒÂ±o"/>
    <s v="Catalina Rodriguez Mayorga"/>
    <n v="11"/>
    <n v="2"/>
    <s v="AsociaciÃƒÂ³n Mexicana De CafÃƒÂ©s y CafeterÃƒÂ­as De Especialidad A.C."/>
    <n v="2015"/>
    <s v="July 14th, 2015"/>
    <s v="Typica"/>
    <s v="Completed"/>
    <s v="Natural / Dry"/>
    <n v="7.83"/>
    <n v="7.67"/>
    <n v="7.25"/>
    <n v="7.58"/>
    <n v="7.5"/>
    <n v="7.5"/>
    <n v="10"/>
    <n v="10"/>
    <n v="10"/>
    <n v="7.58"/>
    <n v="82.91"/>
    <s v="Sample  82.92"/>
    <n v="0.13"/>
    <s v="0 full defects"/>
    <n v="0"/>
    <s v="Blue-Green"/>
    <s v="3 full defects"/>
    <s v="July 13th, 2016"/>
    <s v="AsociaciÃƒÂ³n Mexicana De CafÃƒÂ©s y CafeterÃƒÂ­as De Especialidad A.C."/>
    <s v="Liverpool 91 COL. JuÃƒÂ¡rez CP06600. CuauhtÃƒÂ©moc MÃƒÂ©xico DF"/>
    <s v="ING. Arturo HernÃƒÂ¡ndez Fujigaki - +52 (55) 56984710"/>
    <s v="meters"/>
    <n v="1059"/>
    <m/>
    <x v="1"/>
  </r>
  <r>
    <n v="82.92"/>
    <s v="Andrew Bowman"/>
    <s v="2015Mexico"/>
    <x v="0"/>
    <x v="0"/>
    <e v="#N/A"/>
    <s v="FIECH (mixed producers)"/>
    <s v="Tony's Coffee and Teas, Inc."/>
    <s v="Chiapas"/>
    <s v="FIECH"/>
    <n v="275"/>
    <n v="2"/>
    <s v="Specialty Coffee Association"/>
    <n v="2015"/>
    <s v="June 11th, 2015"/>
    <s v="Bourbon"/>
    <s v="Completed"/>
    <s v="Washed / Wet"/>
    <n v="7.75"/>
    <n v="7.67"/>
    <n v="7.42"/>
    <n v="7.42"/>
    <n v="7.75"/>
    <n v="7.5"/>
    <n v="10"/>
    <n v="10"/>
    <n v="10"/>
    <n v="7.42"/>
    <n v="82.929999999999993"/>
    <s v="Sample  82.92"/>
    <n v="0.12"/>
    <s v="2 full defects"/>
    <n v="0"/>
    <s v="Bluish-Green"/>
    <s v="8 full defects"/>
    <s v="June 10th, 2016"/>
    <s v="Specialty Coffee Association"/>
    <s v="117 W 4th St, Suite 300 Santa Ana, CA 92701"/>
    <s v="Chris Buck - (562) 624-4100"/>
    <s v="meters"/>
    <n v="1300"/>
    <m/>
    <x v="1"/>
  </r>
  <r>
    <n v="86.25"/>
    <s v="Hider Abamecha"/>
    <s v="2014Ethiopia"/>
    <x v="12"/>
    <x v="2"/>
    <e v="#N/A"/>
    <s v="Haider Abamecha Coffee Plantation"/>
    <s v="Haider Abamecha Coffee Export"/>
    <s v="Oromia"/>
    <s v="Haider Abamecha Abadiko"/>
    <n v="320"/>
    <n v="60"/>
    <s v="METAD Agricultural Development plc"/>
    <n v="2014"/>
    <s v="March 27th, 2015"/>
    <m/>
    <s v="Completed"/>
    <s v="Natural / Dry"/>
    <n v="8"/>
    <n v="8.08"/>
    <n v="7.92"/>
    <n v="8"/>
    <n v="8.08"/>
    <n v="8.08"/>
    <n v="10"/>
    <n v="10"/>
    <n v="10"/>
    <n v="8.08"/>
    <n v="86.24"/>
    <s v="Sample  86.25"/>
    <n v="0.1"/>
    <s v="0 full defects"/>
    <n v="0"/>
    <s v="Green"/>
    <s v="3 full defects"/>
    <s v="March 26th, 2016"/>
    <s v="METAD Agricultural Development plc"/>
    <s v="BAWA Center, 3rd Floor (Gerji), Addis Ababa, Ethiopia"/>
    <s v="Aman Adinew (Emebet Dinku) - +251-116-292534, +251-911-519196"/>
    <s v="meters"/>
    <n v="1750"/>
    <n v="1800"/>
    <x v="3"/>
  </r>
  <r>
    <n v="86.25"/>
    <s v="Ethiopia Commodity Exchange"/>
    <s v="2009Ethiopia"/>
    <x v="12"/>
    <x v="2"/>
    <e v="#N/A"/>
    <s v="Phone number | 0911-51-08-01, Email | at"/>
    <m/>
    <s v="Yirgacheffe"/>
    <s v="Contact name | ATO Teshome Belamo"/>
    <n v="300"/>
    <n v="6"/>
    <s v="Ethiopia Commodity Exchange"/>
    <s v="2009/2010"/>
    <s v="June 17th, 2010"/>
    <m/>
    <s v="Completed"/>
    <m/>
    <m/>
    <n v="7.75"/>
    <n v="8.08"/>
    <n v="8.08"/>
    <n v="8.08"/>
    <n v="8.17"/>
    <n v="10"/>
    <n v="10"/>
    <n v="10"/>
    <n v="8.17"/>
    <n v="78.33"/>
    <s v="Sample  86.25"/>
    <n v="0.1"/>
    <s v="0 full defects"/>
    <n v="0"/>
    <m/>
    <s v="2 full defects"/>
    <s v="June 17th, 2011"/>
    <s v="Ethiopia Commodity Exchange"/>
    <s v="Al-Sam Tower 2, 3rd Floor Lideta, Addis Ababa, Ethiopia"/>
    <s v="- +251 11 554 7001"/>
    <m/>
    <m/>
    <m/>
    <x v="6"/>
  </r>
  <r>
    <n v="86"/>
    <s v="Ethiopia Commodity Exchange"/>
    <s v="2009Ethiopia"/>
    <x v="12"/>
    <x v="2"/>
    <e v="#N/A"/>
    <s v="Contact | sidacoop@ethionet.net"/>
    <m/>
    <s v="Sidamo"/>
    <s v="Sidama Coffee Farmers Coop. Union"/>
    <n v="300"/>
    <n v="6"/>
    <s v="Ethiopia Commodity Exchange"/>
    <s v="2009/2010"/>
    <s v="June 17th, 2010"/>
    <m/>
    <s v="Completed"/>
    <m/>
    <m/>
    <n v="8.08"/>
    <n v="8"/>
    <n v="8.25"/>
    <n v="8"/>
    <n v="8"/>
    <n v="10"/>
    <n v="10"/>
    <n v="10"/>
    <n v="7.92"/>
    <n v="78.25"/>
    <s v="Sample  86.00"/>
    <n v="0.01"/>
    <s v="0 full defects"/>
    <n v="0"/>
    <m/>
    <s v="4 full defects"/>
    <s v="June 17th, 2011"/>
    <s v="Ethiopia Commodity Exchange"/>
    <s v="Al-Sam Tower 2, 3rd Floor Lideta, Addis Ababa, Ethiopia"/>
    <s v="- +251 11 554 7001"/>
    <s v="meters"/>
    <n v="1500"/>
    <n v="2000"/>
    <x v="6"/>
  </r>
  <r>
    <n v="85.83"/>
    <s v="Ibrahim Hussien Speciality Coffee Producer &amp;Export"/>
    <s v="2014Ethiopia"/>
    <x v="12"/>
    <x v="2"/>
    <e v="#N/A"/>
    <m/>
    <s v="Ibrahim Hussien Specality Coffee Product &amp; Exporter"/>
    <s v="Oromia"/>
    <s v="Ibrahim Hussien Specialty Coffee Producer and Exporter"/>
    <n v="320"/>
    <n v="60"/>
    <s v="METAD Agricultural Development plc"/>
    <n v="2014"/>
    <s v="April 4th, 2015"/>
    <m/>
    <s v="Completed"/>
    <s v="Washed / Wet"/>
    <n v="7.83"/>
    <n v="8.08"/>
    <n v="7.92"/>
    <n v="8.08"/>
    <n v="8"/>
    <n v="7.92"/>
    <n v="10"/>
    <n v="10"/>
    <n v="10"/>
    <n v="8"/>
    <n v="85.83"/>
    <s v="Sample  85.83"/>
    <n v="0.1"/>
    <s v="0 full defects"/>
    <n v="0"/>
    <s v="Green"/>
    <s v="4 full defects"/>
    <s v="April 3rd, 2016"/>
    <s v="METAD Agricultural Development plc"/>
    <s v="BAWA Center, 3rd Floor (Gerji), Addis Ababa, Ethiopia"/>
    <s v="Aman Adinew (Emebet Dinku) - +251-116-292534, +251-911-519196"/>
    <s v="meters"/>
    <n v="1800"/>
    <n v="2000"/>
    <x v="3"/>
  </r>
  <r>
    <n v="82.92"/>
    <s v="MARIA GUADALUPE GOMEZ ANZO"/>
    <s v="2012Mexico"/>
    <x v="0"/>
    <x v="0"/>
    <e v="#N/A"/>
    <s v="EL REGALITO"/>
    <m/>
    <s v="PETATLAN"/>
    <s v="MARIA GUADALUPE GOMEZ ANZO"/>
    <n v="15"/>
    <n v="1"/>
    <s v="AMECAFE"/>
    <n v="2012"/>
    <s v="July 26th, 2012"/>
    <s v="Typica"/>
    <s v="Completed"/>
    <s v="Natural / Dry"/>
    <n v="7.58"/>
    <n v="7.58"/>
    <n v="7.33"/>
    <n v="7.25"/>
    <n v="7.58"/>
    <n v="7.75"/>
    <n v="10"/>
    <n v="10"/>
    <n v="10"/>
    <n v="7.83"/>
    <n v="82.899999999999991"/>
    <s v="Sample  82.92"/>
    <n v="0.1"/>
    <s v="0 full defects"/>
    <n v="0"/>
    <s v="Green"/>
    <s v="4 full defects"/>
    <s v="July 26th, 2013"/>
    <s v="AMECAFE"/>
    <s v="Tenayuca 107 Col. Vertiz Narvarte MÃƒÂ©xico D.F. Z.C. 03600"/>
    <s v="Sylvia GutiÃƒÂ©rrez - 52-55-56884569 ext 6792"/>
    <s v="meters"/>
    <n v="1248"/>
    <m/>
    <x v="0"/>
  </r>
  <r>
    <n v="82.92"/>
    <s v="VERONICA LOPEZ CASTILLEJOS"/>
    <s v="2012Mexico"/>
    <x v="0"/>
    <x v="0"/>
    <e v="#N/A"/>
    <s v="EL JABALI"/>
    <s v="UNION DE EJIDOS SAN FERNANDO DE RI"/>
    <s v="LA CUMBRE"/>
    <s v="WERCLEIN HERNANDEZ SERRANO ID.-1506728641"/>
    <n v="100"/>
    <n v="1"/>
    <s v="AMECAFE"/>
    <n v="2012"/>
    <s v="March 5th, 2012"/>
    <s v="Typica"/>
    <s v="Completed"/>
    <s v="Washed / Wet"/>
    <n v="8"/>
    <n v="7.92"/>
    <n v="7.67"/>
    <n v="7.17"/>
    <n v="7.67"/>
    <n v="7.42"/>
    <n v="9.33"/>
    <n v="10"/>
    <n v="10"/>
    <n v="7.75"/>
    <n v="82.93"/>
    <s v="Sample  82.92"/>
    <n v="0.14000000000000001"/>
    <s v="1 full defects"/>
    <n v="0"/>
    <s v="Green"/>
    <s v="4 full defects"/>
    <s v="March 5th, 2013"/>
    <s v="AMECAFE"/>
    <s v="Tenayuca 107 Col. Vertiz Narvarte MÃƒÂ©xico D.F. Z.C. 03600"/>
    <s v="Sylvia GutiÃƒÂ©rrez - 52-55-56884569 ext 6792"/>
    <s v="meters"/>
    <n v="1400"/>
    <m/>
    <x v="0"/>
  </r>
  <r>
    <n v="82.83"/>
    <s v="Jungle Estate"/>
    <s v="2017Kenya"/>
    <x v="3"/>
    <x v="2"/>
    <e v="#N/A"/>
    <s v="JUNGLE ESTATE"/>
    <s v="Keremara Limited"/>
    <s v="NYERI"/>
    <s v="KEREMARA LIMITED"/>
    <n v="27"/>
    <n v="50"/>
    <s v="Kenya Coffee Traders Association"/>
    <n v="2017"/>
    <s v="October 13th, 2017"/>
    <s v="SL28"/>
    <s v="Completed"/>
    <s v="Washed / Wet"/>
    <n v="7.75"/>
    <n v="7.58"/>
    <n v="7.42"/>
    <n v="7.58"/>
    <n v="7.5"/>
    <n v="7.5"/>
    <n v="10"/>
    <n v="10"/>
    <n v="10"/>
    <n v="7.5"/>
    <n v="82.83"/>
    <s v="Sample  82.83"/>
    <n v="0.1"/>
    <s v="0 full defects"/>
    <n v="0"/>
    <s v="Green"/>
    <s v="3 full defects"/>
    <s v="October 13th, 2018"/>
    <s v="Kenya Coffee Traders Association"/>
    <s v="P.O. Box 646 00100Nairobi, Kenya"/>
    <s v="Ivy Sarah Nderitu - +254 786 821 621"/>
    <s v="meters"/>
    <n v="1754"/>
    <m/>
    <x v="4"/>
  </r>
  <r>
    <n v="85.75"/>
    <s v="SEID DAMTEW COFFEE PLANATAION"/>
    <s v="2017Ethiopia"/>
    <x v="12"/>
    <x v="2"/>
    <e v="#N/A"/>
    <s v="seid damtew coffee export and plantation"/>
    <s v="Seid Damtew Coffee Planation"/>
    <s v="addis ababa"/>
    <s v="seid damtew coffee export and plantation"/>
    <n v="320"/>
    <n v="19200"/>
    <s v="METAD Agricultural Development plc"/>
    <n v="2017"/>
    <s v="June 23rd, 2017"/>
    <s v="Caturra"/>
    <s v="Completed"/>
    <s v="Natural / Dry"/>
    <n v="7.83"/>
    <n v="8"/>
    <n v="7.83"/>
    <n v="8.17"/>
    <n v="7.92"/>
    <n v="8"/>
    <n v="10"/>
    <n v="10"/>
    <n v="10"/>
    <n v="8"/>
    <n v="85.75"/>
    <s v="Sample  85.75"/>
    <n v="0.09"/>
    <s v="0 full defects"/>
    <n v="4"/>
    <s v="None"/>
    <s v="7 full defects"/>
    <s v="June 23rd, 2018"/>
    <s v="METAD Agricultural Development plc"/>
    <s v="BAWA Center, 3rd Floor (Gerji), Addis Ababa, Ethiopia"/>
    <s v="Aman Adinew (Emebet Dinku) - +251-116-292534, +251-911-519196"/>
    <m/>
    <m/>
    <m/>
    <x v="4"/>
  </r>
  <r>
    <n v="85.5"/>
    <s v="Assefa Belay Coffee Producer"/>
    <s v="2015Ethiopia"/>
    <x v="12"/>
    <x v="2"/>
    <e v="#N/A"/>
    <m/>
    <s v="Assefa Belay Coffee Producer"/>
    <s v="Oromia"/>
    <s v="Assefa Belay Coffee Producer"/>
    <n v="320"/>
    <n v="60"/>
    <s v="METAD Agricultural Development plc"/>
    <n v="2015"/>
    <s v="March 31st, 2015"/>
    <s v="Other"/>
    <s v="Completed"/>
    <s v="Natural / Dry"/>
    <n v="7.83"/>
    <n v="8"/>
    <n v="7.83"/>
    <n v="7.92"/>
    <n v="7.83"/>
    <n v="8.08"/>
    <n v="10"/>
    <n v="10"/>
    <n v="10"/>
    <n v="8"/>
    <n v="85.49"/>
    <s v="Sample  85.50"/>
    <n v="0.12"/>
    <s v="0 full defects"/>
    <n v="0"/>
    <s v="Green"/>
    <s v="7 full defects"/>
    <s v="March 30th, 2016"/>
    <s v="METAD Agricultural Development plc"/>
    <s v="BAWA Center, 3rd Floor (Gerji), Addis Ababa, Ethiopia"/>
    <s v="Aman Adinew (Emebet Dinku) - +251-116-292534, +251-911-519196"/>
    <s v="meters"/>
    <n v="1800"/>
    <n v="2000"/>
    <x v="1"/>
  </r>
  <r>
    <n v="85.42"/>
    <s v="Assefa Belay Coffee Producer"/>
    <s v="2015Ethiopia"/>
    <x v="12"/>
    <x v="2"/>
    <e v="#N/A"/>
    <m/>
    <s v="Assefa Belay Coffee Producer"/>
    <s v="Oromia"/>
    <s v="Assefa Belay Coffee Producer"/>
    <n v="320"/>
    <n v="60"/>
    <s v="METAD Agricultural Development plc"/>
    <n v="2015"/>
    <s v="March 31st, 2015"/>
    <m/>
    <s v="Completed"/>
    <s v="Washed / Wet"/>
    <n v="7.75"/>
    <n v="7.83"/>
    <n v="7.83"/>
    <n v="8.17"/>
    <n v="7.92"/>
    <n v="7.83"/>
    <n v="10"/>
    <n v="10"/>
    <n v="10"/>
    <n v="8.08"/>
    <n v="85.41"/>
    <s v="Sample  85.42"/>
    <n v="0.1"/>
    <s v="0 full defects"/>
    <n v="0"/>
    <s v="Green"/>
    <s v="18 full defects"/>
    <s v="March 30th, 2016"/>
    <s v="METAD Agricultural Development plc"/>
    <s v="BAWA Center, 3rd Floor (Gerji), Addis Ababa, Ethiopia"/>
    <s v="Aman Adinew (Emebet Dinku) - +251-116-292534, +251-911-519196"/>
    <s v="meters"/>
    <n v="1800"/>
    <n v="2000"/>
    <x v="1"/>
  </r>
  <r>
    <n v="82.83"/>
    <s v="Samuel Muhirwa"/>
    <s v="2015Rwanda"/>
    <x v="14"/>
    <x v="2"/>
    <e v="#N/A"/>
    <s v="Gicumbi"/>
    <s v="Bufcoffee Ltd"/>
    <s v="Gicumbi"/>
    <s v="Bufcoffee_Gicumbi"/>
    <n v="150"/>
    <n v="60"/>
    <s v="Specialty Coffee Association"/>
    <n v="2015"/>
    <s v="March 25th, 2016"/>
    <s v="Bourbon"/>
    <s v="Completed"/>
    <s v="Washed / Wet"/>
    <n v="7.83"/>
    <n v="7.92"/>
    <n v="7.75"/>
    <n v="7.83"/>
    <n v="7.75"/>
    <n v="7.75"/>
    <n v="9.33"/>
    <n v="9.33"/>
    <n v="9.33"/>
    <n v="8"/>
    <n v="82.82"/>
    <s v="Sample  82.83"/>
    <n v="0.11"/>
    <s v="0 full defects"/>
    <n v="0"/>
    <s v="Bluish-Green"/>
    <s v="0 full defects"/>
    <s v="March 25th, 2017"/>
    <s v="Specialty Coffee Association"/>
    <s v="117 W 4th St, Suite 300 Santa Ana, CA 92701"/>
    <s v="Chris Buck - (562) 624-4100"/>
    <s v="meters"/>
    <n v="1900"/>
    <m/>
    <x v="1"/>
  </r>
  <r>
    <n v="82.83"/>
    <s v="Sunvirtue Co., Ltd."/>
    <s v="2014Vietnam"/>
    <x v="11"/>
    <x v="1"/>
    <e v="#N/A"/>
    <s v="APOLLO Estate"/>
    <s v="Sunvirtue Co., Ltd."/>
    <s v="Vietnam Tutra"/>
    <s v="Yeh, Li Chuan"/>
    <n v="3"/>
    <n v="2"/>
    <s v="Specialty Coffee Association"/>
    <n v="2014"/>
    <s v="January 19th, 2016"/>
    <s v="Other"/>
    <s v="Completed"/>
    <s v="Other"/>
    <n v="7.25"/>
    <n v="7.58"/>
    <n v="7.5"/>
    <n v="7.42"/>
    <n v="7.75"/>
    <n v="7.42"/>
    <n v="10"/>
    <n v="10"/>
    <n v="10"/>
    <n v="7.92"/>
    <n v="82.84"/>
    <s v="Sample  82.83"/>
    <n v="0.11"/>
    <s v="11 full defects"/>
    <n v="0"/>
    <s v="Green"/>
    <s v="0 full defects"/>
    <s v="January 18th, 2017"/>
    <s v="Specialty Coffee Association"/>
    <s v="117 W 4th St, Suite 300 Santa Ana, CA 92701"/>
    <s v="Chris Buck - (562) 624-4100"/>
    <s v="meters"/>
    <n v="1040"/>
    <m/>
    <x v="3"/>
  </r>
  <r>
    <n v="85.33"/>
    <s v="Ethiopia Commodity Exchange"/>
    <s v="2009Ethiopia"/>
    <x v="12"/>
    <x v="2"/>
    <e v="#N/A"/>
    <s v="Phone Number | 0911-513824 email: gmt.ft"/>
    <m/>
    <s v="Yirgacheffe"/>
    <s v="Contact name | Egziabhez Mezgebe, GMT Industrial Plc"/>
    <n v="360"/>
    <n v="6"/>
    <s v="Ethiopia Commodity Exchange"/>
    <s v="2009/2010"/>
    <s v="June 17th, 2010"/>
    <m/>
    <s v="Completed"/>
    <m/>
    <m/>
    <n v="7.83"/>
    <n v="7.92"/>
    <n v="8.08"/>
    <n v="7.75"/>
    <n v="7.83"/>
    <n v="10"/>
    <n v="10"/>
    <n v="10"/>
    <n v="8.08"/>
    <n v="77.489999999999995"/>
    <s v="Sample  85.33"/>
    <n v="0.05"/>
    <s v="0 full defects"/>
    <n v="0"/>
    <m/>
    <s v="2 full defects"/>
    <s v="June 17th, 2011"/>
    <s v="Ethiopia Commodity Exchange"/>
    <s v="Al-Sam Tower 2, 3rd Floor Lideta, Addis Ababa, Ethiopia"/>
    <s v="- +251 11 554 7001"/>
    <m/>
    <m/>
    <m/>
    <x v="6"/>
  </r>
  <r>
    <n v="85.33"/>
    <s v="Ethiopia Commodity Exchange"/>
    <s v="2009Ethiopia"/>
    <x v="12"/>
    <x v="2"/>
    <e v="#N/A"/>
    <m/>
    <m/>
    <s v="Yirgacheffe"/>
    <s v="Contact name | Hailu Gebre Hiwot"/>
    <n v="300"/>
    <n v="6"/>
    <s v="Ethiopia Commodity Exchange"/>
    <s v="2009/2010"/>
    <s v="June 17th, 2010"/>
    <s v="Typica"/>
    <s v="Completed"/>
    <m/>
    <m/>
    <n v="7.83"/>
    <n v="7.75"/>
    <n v="8.33"/>
    <n v="7.75"/>
    <n v="7.75"/>
    <n v="10"/>
    <n v="10"/>
    <n v="10"/>
    <n v="8"/>
    <n v="77.41"/>
    <s v="Sample  85.33"/>
    <n v="0.1"/>
    <s v="0 full defects"/>
    <n v="0"/>
    <m/>
    <s v="3 full defects"/>
    <s v="June 17th, 2011"/>
    <s v="Ethiopia Commodity Exchange"/>
    <s v="Al-Sam Tower 2, 3rd Floor Lideta, Addis Ababa, Ethiopia"/>
    <s v="- +251 11 554 7001"/>
    <m/>
    <m/>
    <m/>
    <x v="6"/>
  </r>
  <r>
    <n v="85.08"/>
    <s v="SEID DAMTEW COFFEE PLANATAION"/>
    <s v="2016Ethiopia"/>
    <x v="12"/>
    <x v="2"/>
    <e v="#N/A"/>
    <s v="SEID DAMTEW COFFEE PLANATION"/>
    <s v="Seid Damtew Coffee Planation"/>
    <s v="Kefa Zone, Gimbo Distict, at a place called Woka Araba, South West Ethiopia."/>
    <s v="SEID DAMTEW COFFEE PLANATION"/>
    <n v="320"/>
    <n v="19200"/>
    <s v="METAD Agricultural Development plc"/>
    <n v="2016"/>
    <s v="August 9th, 2016"/>
    <s v="Other"/>
    <s v="Completed"/>
    <s v="Natural / Dry"/>
    <n v="7.75"/>
    <n v="8"/>
    <n v="7.58"/>
    <n v="8"/>
    <n v="8"/>
    <n v="7.92"/>
    <n v="10"/>
    <n v="10"/>
    <n v="10"/>
    <n v="7.83"/>
    <n v="85.08"/>
    <s v="Sample  85.08"/>
    <n v="0.11"/>
    <s v="0 full defects"/>
    <n v="1"/>
    <s v="Green"/>
    <s v="8 full defects"/>
    <s v="August 9th, 2017"/>
    <s v="METAD Agricultural Development plc"/>
    <s v="BAWA Center, 3rd Floor (Gerji), Addis Ababa, Ethiopia"/>
    <s v="Aman Adinew (Emebet Dinku) - +251-116-292534, +251-911-519196"/>
    <m/>
    <m/>
    <m/>
    <x v="7"/>
  </r>
  <r>
    <n v="82.83"/>
    <s v="Edwin Agasso"/>
    <s v="2012Tanzania, United Republic Of"/>
    <x v="2"/>
    <x v="2"/>
    <e v="#N/A"/>
    <s v="BURKA COFFEE ESTATE"/>
    <s v="TCB"/>
    <s v="ARUSHA"/>
    <s v="BURKA COFFEE ESTATE"/>
    <n v="300"/>
    <n v="2"/>
    <s v="Tanzanian Coffee Board"/>
    <n v="2012"/>
    <s v="April 19th, 2013"/>
    <s v="Arusha"/>
    <s v="Completed"/>
    <s v="Washed / Wet"/>
    <n v="7.67"/>
    <n v="7.5"/>
    <n v="7.33"/>
    <n v="7.25"/>
    <n v="7.58"/>
    <n v="7.75"/>
    <n v="10"/>
    <n v="10"/>
    <n v="10"/>
    <n v="7.75"/>
    <n v="82.83"/>
    <s v="Sample  82.83"/>
    <n v="0.11"/>
    <s v="0 full defects"/>
    <n v="0"/>
    <s v="Green"/>
    <s v="5 full defects"/>
    <s v="April 19th, 2014"/>
    <s v="Tanzanian Coffee Board"/>
    <s v="P.O.BOX 732"/>
    <s v="Carl Ulrick - +255 767 26 00 93"/>
    <s v="meters"/>
    <n v="1400"/>
    <m/>
    <x v="0"/>
  </r>
  <r>
    <n v="82.83"/>
    <s v="ARMANDO LUIS POHLENZ MARTINEZ"/>
    <s v="2012Mexico"/>
    <x v="0"/>
    <x v="0"/>
    <e v="#N/A"/>
    <m/>
    <s v="BENEFICIO CUSTEPEC S.A. DE C.V."/>
    <s v="LA CONCORDIA"/>
    <s v="ARMANDO LUIS POHLENZ MARTINEZ"/>
    <n v="250"/>
    <n v="1"/>
    <s v="AMECAFE"/>
    <n v="2012"/>
    <s v="August 30th, 2012"/>
    <s v="Caturra"/>
    <s v="Completed"/>
    <s v="Washed / Wet"/>
    <n v="7.58"/>
    <n v="7.67"/>
    <n v="7.5"/>
    <n v="7.58"/>
    <n v="7.5"/>
    <n v="7.5"/>
    <n v="10"/>
    <n v="10"/>
    <n v="10"/>
    <n v="7.5"/>
    <n v="82.83"/>
    <s v="Sample  82.83"/>
    <n v="0.12"/>
    <s v="2 full defects"/>
    <n v="0"/>
    <s v="Green"/>
    <s v="10 full defects"/>
    <s v="August 30th, 2013"/>
    <s v="AMECAFE"/>
    <s v="Tenayuca 107 Col. Vertiz Narvarte MÃƒÂ©xico D.F. Z.C. 03600"/>
    <s v="Sylvia GutiÃƒÂ©rrez - 52-55-56884569 ext 6792"/>
    <s v="meters"/>
    <n v="1550"/>
    <m/>
    <x v="0"/>
  </r>
  <r>
    <n v="82.83"/>
    <s v="ALFREDO BOJALIL"/>
    <s v="2012Mexico"/>
    <x v="0"/>
    <x v="0"/>
    <e v="#N/A"/>
    <s v="SANTA ROSA"/>
    <s v="ECOMTRADING"/>
    <s v="TEOCELO"/>
    <s v="OLIVIA HERNANDEZ VIRUES"/>
    <n v="250"/>
    <n v="1"/>
    <s v="AMECAFE"/>
    <n v="2012"/>
    <s v="July 11th, 2012"/>
    <s v="Bourbon"/>
    <s v="Completed"/>
    <s v="Washed / Wet"/>
    <n v="7.67"/>
    <n v="7.58"/>
    <n v="7.42"/>
    <n v="7.75"/>
    <n v="7.42"/>
    <n v="7.42"/>
    <n v="10"/>
    <n v="10"/>
    <n v="10"/>
    <n v="7.58"/>
    <n v="82.84"/>
    <s v="Sample  82.83"/>
    <n v="0.12"/>
    <s v="0 full defects"/>
    <n v="0"/>
    <s v="Blue-Green"/>
    <s v="7 full defects"/>
    <s v="July 11th, 2013"/>
    <s v="AMECAFE"/>
    <s v="Tenayuca 107 Col. Vertiz Narvarte MÃƒÂ©xico D.F. Z.C. 03600"/>
    <s v="Sylvia GutiÃƒÂ©rrez - 52-55-56884569 ext 6792"/>
    <s v="meters"/>
    <n v="1250"/>
    <m/>
    <x v="0"/>
  </r>
  <r>
    <n v="82.83"/>
    <s v="ALFREDO BOJALIL"/>
    <s v="2012Mexico"/>
    <x v="0"/>
    <x v="0"/>
    <e v="#N/A"/>
    <s v="FINCA NUEVA LINDA"/>
    <s v="ECOMTRADING"/>
    <s v="LA CONCORDIA"/>
    <s v="OCTAVIO MOGUEL FARRERA"/>
    <n v="250"/>
    <n v="1"/>
    <s v="AMECAFE"/>
    <n v="2012"/>
    <s v="June 6th, 2012"/>
    <s v="Typica"/>
    <s v="Completed"/>
    <s v="Washed / Wet"/>
    <n v="7.58"/>
    <n v="7.58"/>
    <n v="7.5"/>
    <n v="7.42"/>
    <n v="7.67"/>
    <n v="7.58"/>
    <n v="10"/>
    <n v="10"/>
    <n v="10"/>
    <n v="7.5"/>
    <n v="82.83"/>
    <s v="Sample  82.83"/>
    <n v="0.11"/>
    <s v="0 full defects"/>
    <n v="0"/>
    <m/>
    <s v="2 full defects"/>
    <s v="June 6th, 2013"/>
    <s v="AMECAFE"/>
    <s v="Tenayuca 107 Col. Vertiz Narvarte MÃƒÂ©xico D.F. Z.C. 03600"/>
    <s v="Sylvia GutiÃƒÂ©rrez - 52-55-56884569 ext 6792"/>
    <s v="meters"/>
    <n v="1380"/>
    <m/>
    <x v="0"/>
  </r>
  <r>
    <n v="85.08"/>
    <s v="Steven Kil"/>
    <s v="2014Ethiopia"/>
    <x v="12"/>
    <x v="2"/>
    <e v="#N/A"/>
    <s v="Aricha Coop"/>
    <s v="The Specialty Coffee Appraisers Institute of Asia"/>
    <s v="Aricha"/>
    <s v="BNT"/>
    <n v="100"/>
    <n v="60"/>
    <s v="Specialty Coffee Association"/>
    <n v="2014"/>
    <s v="October 7th, 2014"/>
    <m/>
    <s v="Completed"/>
    <s v="Natural / Dry"/>
    <n v="8.42"/>
    <n v="8"/>
    <n v="7.42"/>
    <n v="8"/>
    <n v="7.92"/>
    <n v="7.92"/>
    <n v="9.33"/>
    <n v="10"/>
    <n v="10"/>
    <n v="8.08"/>
    <n v="85.09"/>
    <s v="Sample  85.08"/>
    <n v="0.1"/>
    <s v="2 full defects"/>
    <n v="0"/>
    <s v="Green"/>
    <s v="7 full defects"/>
    <s v="October 7th, 2015"/>
    <s v="Specialty Coffee Association"/>
    <s v="117 W 4th St, Suite 300 Santa Ana, CA 92701"/>
    <s v="Chris Buck - (562) 624-4100"/>
    <s v="meters"/>
    <n v="1700"/>
    <m/>
    <x v="3"/>
  </r>
  <r>
    <n v="85.08"/>
    <s v="Ethiopia Commodity Exchange"/>
    <s v="2010Ethiopia"/>
    <x v="12"/>
    <x v="2"/>
    <e v="#N/A"/>
    <m/>
    <m/>
    <s v="Sidamo"/>
    <s v="Exporter Name | Muluneh Kaka | Phone: 0114390290"/>
    <n v="360"/>
    <n v="6"/>
    <s v="Ethiopia Commodity Exchange"/>
    <n v="2010"/>
    <s v="June 17th, 2010"/>
    <m/>
    <s v="Completed"/>
    <m/>
    <n v="7.67"/>
    <n v="8"/>
    <n v="7.83"/>
    <n v="8"/>
    <n v="7.92"/>
    <n v="7.83"/>
    <n v="10"/>
    <n v="10"/>
    <n v="10"/>
    <n v="7.83"/>
    <n v="85.08"/>
    <s v="Sample  85.08"/>
    <n v="0"/>
    <s v="0 full defects"/>
    <n v="0"/>
    <m/>
    <s v="5 full defects"/>
    <s v="June 17th, 2011"/>
    <s v="Ethiopia Commodity Exchange"/>
    <s v="Al-Sam Tower 2, 3rd Floor Lideta, Addis Ababa, Ethiopia"/>
    <s v="- +251 11 554 7001"/>
    <m/>
    <m/>
    <m/>
    <x v="5"/>
  </r>
  <r>
    <n v="84.83"/>
    <s v="Ethiopia Commodity Exchange"/>
    <s v="2009Ethiopia"/>
    <x v="12"/>
    <x v="2"/>
    <e v="#N/A"/>
    <s v="Contact | sidacoop@ethionet.net"/>
    <m/>
    <s v="Sidamo"/>
    <s v="Sidama Coffee Farmers Coop. Union"/>
    <n v="300"/>
    <n v="6"/>
    <s v="Ethiopia Commodity Exchange"/>
    <s v="2009/2010"/>
    <s v="June 17th, 2010"/>
    <m/>
    <s v="Completed"/>
    <m/>
    <m/>
    <n v="7.92"/>
    <n v="7.83"/>
    <n v="7.92"/>
    <n v="7.75"/>
    <n v="7.67"/>
    <n v="10"/>
    <n v="10"/>
    <n v="10"/>
    <n v="8"/>
    <n v="77.09"/>
    <s v="Sample  84.83"/>
    <n v="0.1"/>
    <s v="0 full defects"/>
    <n v="0"/>
    <m/>
    <s v="2 full defects"/>
    <s v="June 17th, 2011"/>
    <s v="Ethiopia Commodity Exchange"/>
    <s v="Al-Sam Tower 2, 3rd Floor Lideta, Addis Ababa, Ethiopia"/>
    <s v="- +251 11 554 7001"/>
    <s v="meters"/>
    <n v="1500"/>
    <n v="2000"/>
    <x v="6"/>
  </r>
  <r>
    <n v="84.83"/>
    <s v="Philip Schluter"/>
    <s v="2009Ethiopia"/>
    <x v="12"/>
    <x v="2"/>
    <e v="#N/A"/>
    <s v="Contact | sidacoop@ethionet.net"/>
    <m/>
    <s v="Sidamo"/>
    <s v="Sidama Coffee Farmers Coop. Union"/>
    <n v="300"/>
    <n v="6"/>
    <s v="Ethiopia Commodity Exchange"/>
    <s v="2009/2010"/>
    <s v="June 17th, 2010"/>
    <m/>
    <s v="Completed"/>
    <m/>
    <m/>
    <n v="7.92"/>
    <n v="7.92"/>
    <n v="8"/>
    <n v="7.83"/>
    <n v="7.83"/>
    <n v="10"/>
    <n v="10"/>
    <n v="10"/>
    <n v="7.92"/>
    <n v="77.42"/>
    <s v="Sample  84.83"/>
    <n v="0.1"/>
    <s v="0 full defects"/>
    <n v="0"/>
    <m/>
    <s v="4 full defects"/>
    <s v="June 17th, 2011"/>
    <s v="Ethiopia Commodity Exchange"/>
    <s v="Al-Sam Tower 2, 3rd Floor Lideta, Addis Ababa, Ethiopia"/>
    <s v="- +251 11 554 7001"/>
    <s v="meters"/>
    <n v="1500"/>
    <n v="2000"/>
    <x v="6"/>
  </r>
  <r>
    <n v="84.67"/>
    <s v="EssenceCoffee"/>
    <s v="2014Ethiopia"/>
    <x v="12"/>
    <x v="2"/>
    <e v="#N/A"/>
    <s v="Moplaco"/>
    <s v="Essence Coffee"/>
    <s v="Yirgacheffe"/>
    <s v="Moplaco"/>
    <n v="250"/>
    <n v="30"/>
    <s v="Blossom Valley International"/>
    <n v="2014"/>
    <s v="May 23rd, 2015"/>
    <s v="Ethiopian Yirgacheffe"/>
    <s v="Completed"/>
    <s v="Washed / Wet"/>
    <n v="8.08"/>
    <n v="7.83"/>
    <n v="7.75"/>
    <n v="7.83"/>
    <n v="7.58"/>
    <n v="7.67"/>
    <n v="10"/>
    <n v="10"/>
    <n v="10"/>
    <n v="7.92"/>
    <n v="84.660000000000011"/>
    <s v="Sample  84.67"/>
    <n v="0.1"/>
    <s v="0 full defects"/>
    <n v="0"/>
    <m/>
    <s v="3 full defects"/>
    <s v="May 22nd, 2016"/>
    <s v="Blossom Valley International"/>
    <s v="No.72 Mo-Fan St. Taiwan Zip: 403"/>
    <s v="Damon Chen - +886-4-23022323"/>
    <s v="meters"/>
    <n v="1900"/>
    <m/>
    <x v="3"/>
  </r>
  <r>
    <n v="82.75"/>
    <s v="SanJava Coffee"/>
    <s v="2017Indonesia"/>
    <x v="5"/>
    <x v="1"/>
    <e v="#N/A"/>
    <s v="vary"/>
    <s v="PT. Shriya Artha Nusantara"/>
    <s v="Sapan Toraja"/>
    <s v="vary farm"/>
    <n v="2"/>
    <n v="1"/>
    <s v="Specialty Coffee Association of Indonesia"/>
    <n v="2017"/>
    <s v="August 8th, 2017"/>
    <s v="Sulawesi"/>
    <s v="Completed"/>
    <s v="Other"/>
    <n v="7.5"/>
    <n v="7.58"/>
    <n v="7.42"/>
    <n v="7.58"/>
    <n v="7.58"/>
    <n v="7.5"/>
    <n v="10"/>
    <n v="10"/>
    <n v="10"/>
    <n v="7.58"/>
    <n v="82.74"/>
    <s v="Sample  82.75"/>
    <n v="0.12"/>
    <s v="0 full defects"/>
    <n v="0"/>
    <s v="Blue-Green"/>
    <s v="15 full defects"/>
    <s v="August 8th, 2018"/>
    <s v="Specialty Coffee Association of Indonesia"/>
    <s v="Ministry of Agriculture Republic Indonesia, Build C 5th Floor wing B Room 515 . Jl.Harsono RM South Jakarta"/>
    <s v="Balkis Faisal - 081284251303 / 085780031543"/>
    <s v="meters"/>
    <n v="1500"/>
    <m/>
    <x v="4"/>
  </r>
  <r>
    <n v="84.67"/>
    <s v="Ethiopia Commodity Exchange"/>
    <s v="2009Ethiopia"/>
    <x v="12"/>
    <x v="2"/>
    <e v="#N/A"/>
    <s v="Contact | sidacoop@ethionet.net"/>
    <m/>
    <s v="Sidamo"/>
    <s v="Sidama Coffee Farmers Coop. Union"/>
    <n v="300"/>
    <n v="6"/>
    <s v="Ethiopia Commodity Exchange"/>
    <s v="2009/2010"/>
    <s v="June 17th, 2010"/>
    <m/>
    <s v="Completed"/>
    <m/>
    <m/>
    <n v="7.75"/>
    <n v="7.75"/>
    <n v="8"/>
    <n v="8"/>
    <n v="7.92"/>
    <n v="10"/>
    <n v="10"/>
    <n v="10"/>
    <n v="7.83"/>
    <n v="77.25"/>
    <s v="Sample  84.67"/>
    <n v="0.2"/>
    <s v="0 full defects"/>
    <n v="0"/>
    <m/>
    <s v="3 full defects"/>
    <s v="June 17th, 2011"/>
    <s v="Ethiopia Commodity Exchange"/>
    <s v="Al-Sam Tower 2, 3rd Floor Lideta, Addis Ababa, Ethiopia"/>
    <s v="- +251 11 554 7001"/>
    <s v="meters"/>
    <n v="1500"/>
    <n v="2000"/>
    <x v="6"/>
  </r>
  <r>
    <n v="82.75"/>
    <s v="Lin, Che-Hao Krude Ã¦Å¾â€”Ã¥â€œÂ²Ã¨Â±Âª"/>
    <s v="2016Taiwan"/>
    <x v="1"/>
    <x v="1"/>
    <e v="#N/A"/>
    <s v="Ã¥Â¤Â§Ã©â€¹Â¤Ã¨Å Â±Ã©â€“â€œ (HOE Vs. FLOWER COFFEE FARM)"/>
    <s v="Taiwan Coffee Laboratory"/>
    <s v="Ã¥ÂÂ°Ã¥Ââ€”Ã¥Â¸â€šÃ¦ÂÂ±Ã¥Â±Â±Ã¥Ââ‚¬( Dongshan Dist., Tainan City)"/>
    <s v="Ã¦Å¾â€”Ã¤Â¿Å Ã¥Ââ€°( Lin, Chun-Chi)"/>
    <n v="8"/>
    <n v="10"/>
    <s v="Specialty Coffee Association"/>
    <n v="2016"/>
    <s v="June 1st, 2017"/>
    <s v="Yellow Bourbon"/>
    <s v="Completed"/>
    <s v="Natural / Dry"/>
    <n v="7.83"/>
    <n v="7.67"/>
    <n v="7.33"/>
    <n v="7.67"/>
    <n v="7.58"/>
    <n v="7.67"/>
    <n v="9.33"/>
    <n v="10"/>
    <n v="10"/>
    <n v="7.67"/>
    <n v="82.75"/>
    <s v="Sample  82.75"/>
    <n v="0"/>
    <s v="0 full defects"/>
    <n v="0"/>
    <s v="Green"/>
    <s v="0 full defects"/>
    <s v="June 1st, 2018"/>
    <s v="Specialty Coffee Association"/>
    <s v="117 W 4th St, Suite 300 Santa Ana, CA 92701"/>
    <s v="Chris Buck - (562) 624-4100"/>
    <s v="meters"/>
    <n v="650"/>
    <m/>
    <x v="7"/>
  </r>
  <r>
    <n v="84.42"/>
    <s v="Ethiopia Commodity Exchange"/>
    <s v="2009Ethiopia"/>
    <x v="12"/>
    <x v="2"/>
    <e v="#N/A"/>
    <s v="Phone Number | 0911-513824 email: gmt.ft"/>
    <m/>
    <s v="Limu"/>
    <s v="Contact name | Egziabhez Mezgebe, GMT Industrial Plc"/>
    <n v="360"/>
    <n v="6"/>
    <s v="Ethiopia Commodity Exchange"/>
    <s v="2009/2010"/>
    <s v="June 17th, 2010"/>
    <m/>
    <s v="Completed"/>
    <m/>
    <m/>
    <n v="7.75"/>
    <n v="7.83"/>
    <n v="7.92"/>
    <n v="7.92"/>
    <n v="7.75"/>
    <n v="10"/>
    <n v="10"/>
    <n v="10"/>
    <n v="7.75"/>
    <n v="76.92"/>
    <s v="Sample  84.42"/>
    <n v="0.2"/>
    <s v="0 full defects"/>
    <n v="0"/>
    <m/>
    <s v="2 full defects"/>
    <s v="June 17th, 2011"/>
    <s v="Ethiopia Commodity Exchange"/>
    <s v="Al-Sam Tower 2, 3rd Floor Lideta, Addis Ababa, Ethiopia"/>
    <s v="- +251 11 554 7001"/>
    <m/>
    <m/>
    <m/>
    <x v="6"/>
  </r>
  <r>
    <n v="84.17"/>
    <s v="Asefa Dukamo Keroma"/>
    <s v="2014Ethiopia"/>
    <x v="12"/>
    <x v="2"/>
    <e v="#N/A"/>
    <s v="Asefa Dukamo Coffee Plantation"/>
    <s v="Asefa Dukamo Coffee Plantetion"/>
    <s v="SNNPRG; KAFA; TELO WOREDA; SHADA KEBELE"/>
    <s v="Tariku Oljira"/>
    <n v="320"/>
    <n v="60"/>
    <s v="METAD Agricultural Development plc"/>
    <n v="2014"/>
    <s v="March 26th, 2015"/>
    <s v="Gesha"/>
    <s v="Completed"/>
    <s v="Natural / Dry"/>
    <n v="7.5"/>
    <n v="7.92"/>
    <n v="7.58"/>
    <n v="7.83"/>
    <n v="7.75"/>
    <n v="7.83"/>
    <n v="10"/>
    <n v="10"/>
    <n v="10"/>
    <n v="7.75"/>
    <n v="84.16"/>
    <s v="Sample  84.17"/>
    <n v="0.1"/>
    <s v="0 full defects"/>
    <n v="0"/>
    <s v="Green"/>
    <s v="5 full defects"/>
    <s v="March 25th, 2016"/>
    <s v="METAD Agricultural Development plc"/>
    <s v="BAWA Center, 3rd Floor (Gerji), Addis Ababa, Ethiopia"/>
    <s v="Aman Adinew (Emebet Dinku) - +251-116-292534, +251-911-519196"/>
    <s v="meters"/>
    <n v="1545"/>
    <n v="1668"/>
    <x v="3"/>
  </r>
  <r>
    <n v="82.75"/>
    <s v="AFCA"/>
    <s v="2014Malawi"/>
    <x v="15"/>
    <x v="2"/>
    <e v="#N/A"/>
    <s v="Msese"/>
    <s v="Mzuzu Coffee Planters Coop Union"/>
    <s v="South of Mzuzu"/>
    <s v="Mzuzu Coffee Planters Coop Union"/>
    <n v="29"/>
    <n v="60"/>
    <s v="Africa Fine Coffee Association"/>
    <n v="2014"/>
    <s v="November 4th, 2014"/>
    <s v="Gesha"/>
    <s v="Completed"/>
    <s v="Washed / Wet"/>
    <n v="7.75"/>
    <n v="7.58"/>
    <n v="7.42"/>
    <n v="7.5"/>
    <n v="7.33"/>
    <n v="7.5"/>
    <n v="10"/>
    <n v="10"/>
    <n v="10"/>
    <n v="7.67"/>
    <n v="82.75"/>
    <s v="Sample  82.75"/>
    <n v="0.12"/>
    <s v="0 full defects"/>
    <n v="0"/>
    <s v="Bluish-Green"/>
    <s v="0 full defects"/>
    <s v="November 4th, 2015"/>
    <s v="Africa Fine Coffee Association"/>
    <s v="P.O.Box 27405, Plot 4, Bazarabuza Drive, Bugolobi, Kampala, Uganda."/>
    <s v="Faith Asaji - +256 414 269 140"/>
    <s v="meters"/>
    <n v="1442"/>
    <m/>
    <x v="3"/>
  </r>
  <r>
    <n v="84.08"/>
    <s v="Steven Kil"/>
    <s v="2012Ethiopia"/>
    <x v="12"/>
    <x v="2"/>
    <e v="#N/A"/>
    <m/>
    <s v="The Specialty Coffee Appraisers Institute of Asia"/>
    <s v="Ethiopia, Sidamo"/>
    <m/>
    <n v="100"/>
    <n v="60"/>
    <s v="Specialty Coffee Association"/>
    <n v="2012"/>
    <s v="August 17th, 2012"/>
    <s v="Other"/>
    <s v="Completed"/>
    <s v="Natural / Dry"/>
    <n v="7.92"/>
    <n v="7.92"/>
    <n v="7.83"/>
    <n v="8"/>
    <n v="7.92"/>
    <n v="7.92"/>
    <n v="10"/>
    <n v="10"/>
    <n v="8.67"/>
    <n v="7.92"/>
    <n v="84.100000000000009"/>
    <s v="Sample  84.08"/>
    <n v="0.09"/>
    <s v="0 full defects"/>
    <n v="0"/>
    <m/>
    <s v="15 full defects"/>
    <s v="August 17th, 2013"/>
    <s v="Specialty Coffee Association"/>
    <s v="117 W 4th St, Suite 300 Santa Ana, CA 92701"/>
    <s v="Chris Buck - (562) 624-4100"/>
    <s v="meters"/>
    <n v="1800"/>
    <m/>
    <x v="0"/>
  </r>
  <r>
    <n v="82.75"/>
    <s v="NESTOR MENDEZ GOMEZ"/>
    <s v="2013Mexico"/>
    <x v="0"/>
    <x v="0"/>
    <e v="#N/A"/>
    <s v="SAN LORENZO"/>
    <s v="CESMACH S.C."/>
    <s v="CHIAPAS"/>
    <s v="CARLOS O. VELAZCO LOPEZ"/>
    <n v="32"/>
    <n v="1"/>
    <s v="AMECAFE"/>
    <n v="2013"/>
    <s v="March 29th, 2013"/>
    <s v="Typica"/>
    <s v="Completed"/>
    <s v="Washed / Wet"/>
    <n v="7.58"/>
    <n v="7.58"/>
    <n v="7.5"/>
    <n v="7.5"/>
    <n v="7.5"/>
    <n v="7.5"/>
    <n v="10"/>
    <n v="10"/>
    <n v="10"/>
    <n v="7.58"/>
    <n v="82.74"/>
    <s v="Sample  82.75"/>
    <n v="0.12"/>
    <s v="0 full defects"/>
    <n v="0"/>
    <s v="Green"/>
    <s v="6 full defects"/>
    <s v="March 29th, 2014"/>
    <s v="AMECAFE"/>
    <s v="Tenayuca 107 Col. Vertiz Narvarte MÃƒÂ©xico D.F. Z.C. 03600"/>
    <s v="Sylvia GutiÃƒÂ©rrez - 52-55-56884569 ext 6792"/>
    <s v="meters"/>
    <n v="1550"/>
    <m/>
    <x v="2"/>
  </r>
  <r>
    <n v="82.75"/>
    <s v="SERGIO DE LA VEQUIA BERNARDI"/>
    <s v="2012Mexico"/>
    <x v="0"/>
    <x v="0"/>
    <e v="#N/A"/>
    <s v="TLAMATOCA"/>
    <m/>
    <s v="HUATUSCO"/>
    <s v="FRANCISCO R. DE LA VEQUIA BERNARDI"/>
    <n v="250"/>
    <n v="1"/>
    <s v="AMECAFE"/>
    <n v="2012"/>
    <s v="July 11th, 2012"/>
    <s v="Typica"/>
    <s v="Completed"/>
    <s v="Washed / Wet"/>
    <n v="7.58"/>
    <n v="7.58"/>
    <n v="7.33"/>
    <n v="7.75"/>
    <n v="7.25"/>
    <n v="7.58"/>
    <n v="10"/>
    <n v="10"/>
    <n v="10"/>
    <n v="7.67"/>
    <n v="82.74"/>
    <s v="Sample  82.75"/>
    <n v="0.12"/>
    <s v="0 full defects"/>
    <n v="0"/>
    <m/>
    <s v="0 full defects"/>
    <s v="July 11th, 2013"/>
    <s v="AMECAFE"/>
    <s v="Tenayuca 107 Col. Vertiz Narvarte MÃƒÂ©xico D.F. Z.C. 03600"/>
    <s v="Sylvia GutiÃƒÂ©rrez - 52-55-56884569 ext 6792"/>
    <s v="meters"/>
    <n v="1200"/>
    <m/>
    <x v="0"/>
  </r>
  <r>
    <n v="82.75"/>
    <s v="ROMULO BELLO FLORES"/>
    <s v="2012Mexico"/>
    <x v="0"/>
    <x v="0"/>
    <e v="#N/A"/>
    <m/>
    <s v="CAFE SHUNUC"/>
    <s v="ATOYAC DE ALVAREZ"/>
    <s v="ROMULO BELLO FLORES"/>
    <n v="21"/>
    <n v="1"/>
    <s v="AMECAFE"/>
    <n v="2012"/>
    <s v="June 6th, 2012"/>
    <s v="Typica"/>
    <s v="Completed"/>
    <s v="Natural / Dry"/>
    <n v="8.08"/>
    <n v="8.17"/>
    <n v="8"/>
    <n v="8"/>
    <n v="7.83"/>
    <n v="7.92"/>
    <n v="6.67"/>
    <n v="10"/>
    <n v="10"/>
    <n v="8.08"/>
    <n v="82.75"/>
    <s v="Sample  82.75"/>
    <n v="0.12"/>
    <s v="1 full defects"/>
    <n v="0"/>
    <m/>
    <s v="4 full defects"/>
    <s v="June 6th, 2013"/>
    <s v="AMECAFE"/>
    <s v="Tenayuca 107 Col. Vertiz Narvarte MÃƒÂ©xico D.F. Z.C. 03600"/>
    <s v="Sylvia GutiÃƒÂ©rrez - 52-55-56884569 ext 6792"/>
    <s v="meters"/>
    <n v="1200"/>
    <m/>
    <x v="0"/>
  </r>
  <r>
    <n v="82.75"/>
    <s v="Rachel Peterson"/>
    <s v="2012Panama"/>
    <x v="4"/>
    <x v="0"/>
    <e v="#N/A"/>
    <s v="Hacienda La Esmeralda"/>
    <s v="Hacienda La Esmeralda"/>
    <s v="Boquete, Panama"/>
    <s v="Price Peterson"/>
    <n v="300"/>
    <n v="2"/>
    <s v="Specialty Coffee Association"/>
    <n v="2012"/>
    <s v="February 23rd, 2012"/>
    <s v="Catuai"/>
    <s v="Completed"/>
    <s v="Washed / Wet"/>
    <n v="7.42"/>
    <n v="7.42"/>
    <n v="7.5"/>
    <n v="7.58"/>
    <n v="7.5"/>
    <n v="7.75"/>
    <n v="10"/>
    <n v="10"/>
    <n v="10"/>
    <n v="7.58"/>
    <n v="82.75"/>
    <s v="Sample  82.75"/>
    <n v="0"/>
    <s v="0 full defects"/>
    <n v="0"/>
    <s v="Green"/>
    <s v="4 full defects"/>
    <s v="February 22nd, 2013"/>
    <s v="Specialty Coffee Association"/>
    <s v="117 W 4th St, Suite 300 Santa Ana, CA 92701"/>
    <s v="Chris Buck - (562) 624-4100"/>
    <s v="meters"/>
    <n v="1100"/>
    <m/>
    <x v="0"/>
  </r>
  <r>
    <n v="84"/>
    <s v="Kyagalanyi Coffee Ltd"/>
    <s v="2017Ethiopia"/>
    <x v="12"/>
    <x v="2"/>
    <e v="#N/A"/>
    <s v="Kerchanshe"/>
    <s v="Kyagalanyi Coffee Limited"/>
    <s v="SIDAMO"/>
    <s v="Kerchanshe Trading P.L.C"/>
    <n v="320"/>
    <n v="60"/>
    <s v="Uganda Coffee Development Authority"/>
    <n v="2017"/>
    <s v="June 5th, 2017"/>
    <s v="Gesha"/>
    <s v="Completed"/>
    <s v="Natural / Dry"/>
    <n v="7.83"/>
    <n v="7.75"/>
    <n v="7.67"/>
    <n v="7.75"/>
    <n v="7.33"/>
    <n v="7.75"/>
    <n v="10"/>
    <n v="10"/>
    <n v="10"/>
    <n v="7.92"/>
    <n v="84"/>
    <s v="Sample  84.00"/>
    <n v="0.11"/>
    <s v="3 full defects"/>
    <n v="11"/>
    <s v="Green"/>
    <s v="1 full defects"/>
    <s v="June 5th, 2018"/>
    <s v="Uganda Coffee Development Authority"/>
    <s v="Coffee House, Plot 35, Jinja Road, P.O. Box 7267, Kampala, Uganda"/>
    <s v="Clare Rwakatogoro - 256-41-256940/233073"/>
    <s v="meters"/>
    <n v="1800"/>
    <m/>
    <x v="4"/>
  </r>
  <r>
    <n v="84"/>
    <s v="LUSSO LAB"/>
    <s v="2013Ethiopia"/>
    <x v="12"/>
    <x v="2"/>
    <e v="#N/A"/>
    <m/>
    <s v="LUSSO COFFEE LAB"/>
    <s v="Sidamo"/>
    <m/>
    <n v="50"/>
    <n v="60"/>
    <s v="Specialty Coffee Association"/>
    <n v="2013"/>
    <s v="January 17th, 2014"/>
    <s v="Other"/>
    <s v="Completed"/>
    <s v="Natural / Dry"/>
    <n v="7.75"/>
    <n v="7.75"/>
    <n v="7.5"/>
    <n v="7.58"/>
    <n v="7.67"/>
    <n v="7.92"/>
    <n v="10"/>
    <n v="10"/>
    <n v="10"/>
    <n v="7.83"/>
    <n v="84"/>
    <s v="Sample  84.00"/>
    <n v="0.09"/>
    <s v="4 full defects"/>
    <n v="0"/>
    <s v="Green"/>
    <s v="40 full defects"/>
    <s v="January 17th, 2015"/>
    <s v="Specialty Coffee Association"/>
    <s v="117 W 4th St, Suite 300 Santa Ana, CA 92701"/>
    <s v="Chris Buck - (562) 624-4100"/>
    <s v="meters"/>
    <n v="1550"/>
    <m/>
    <x v="2"/>
  </r>
  <r>
    <n v="82.67"/>
    <s v="CQI Taiwan ICP CQIÃ¥ÂÂ°Ã§ÂÂ£Ã¥ÂË†Ã¤Â½Å“Ã¥Â¤Â¥Ã¤Â¼Â´"/>
    <s v="2015Laos"/>
    <x v="16"/>
    <x v="1"/>
    <e v="#N/A"/>
    <s v="Savan coffee bean"/>
    <s v="Ã¥Â®Â¸Ã¥Â¶Â§Ã¥Å“â€¹Ã©Å¡â€º"/>
    <s v="Paksong,Laos"/>
    <s v="Paksong,Laos"/>
    <n v="60"/>
    <n v="50"/>
    <s v="Blossom Valley International"/>
    <n v="2015"/>
    <s v="June 2nd, 2016"/>
    <s v="Catimor"/>
    <s v="Completed"/>
    <s v="Washed / Wet"/>
    <n v="7.67"/>
    <n v="7.67"/>
    <n v="7.42"/>
    <n v="7.42"/>
    <n v="7.42"/>
    <n v="7.5"/>
    <n v="10"/>
    <n v="10"/>
    <n v="10"/>
    <n v="7.58"/>
    <n v="82.679999999999993"/>
    <s v="Sample  82.67"/>
    <n v="0.13"/>
    <s v="0 full defects"/>
    <n v="0"/>
    <s v="Bluish-Green"/>
    <s v="0 full defects"/>
    <s v="June 2nd, 2017"/>
    <s v="Blossom Valley International"/>
    <s v="No.72 Mo-Fan St. Taiwan Zip: 403"/>
    <s v="Damon Chen - +886-4-23022323"/>
    <s v="meters"/>
    <n v="1300"/>
    <m/>
    <x v="1"/>
  </r>
  <r>
    <n v="83.83"/>
    <s v="yasmin Cofffee Plantation Plc"/>
    <s v="2014Ethiopia"/>
    <x v="12"/>
    <x v="2"/>
    <e v="#N/A"/>
    <m/>
    <s v="Yasmin Coffee Plantation Plc"/>
    <s v="Oromia"/>
    <s v="Sumeya Yasin"/>
    <n v="320"/>
    <n v="60"/>
    <s v="METAD Agricultural Development plc"/>
    <n v="2014"/>
    <s v="March 31st, 2015"/>
    <m/>
    <s v="Completed"/>
    <s v="Natural / Dry"/>
    <n v="7.75"/>
    <n v="7.75"/>
    <n v="7.67"/>
    <n v="7.67"/>
    <n v="7.58"/>
    <n v="7.67"/>
    <n v="10"/>
    <n v="10"/>
    <n v="10"/>
    <n v="7.75"/>
    <n v="83.84"/>
    <s v="Sample  83.83"/>
    <n v="0.12"/>
    <s v="0 full defects"/>
    <n v="0"/>
    <s v="Green"/>
    <s v="4 full defects"/>
    <s v="March 30th, 2016"/>
    <s v="METAD Agricultural Development plc"/>
    <s v="BAWA Center, 3rd Floor (Gerji), Addis Ababa, Ethiopia"/>
    <s v="Aman Adinew (Emebet Dinku) - +251-116-292534, +251-911-519196"/>
    <s v="meters"/>
    <n v="1650"/>
    <n v="1703"/>
    <x v="3"/>
  </r>
  <r>
    <n v="82.67"/>
    <s v="JosÃƒÂ© Luis Rojas Yeo"/>
    <s v="2016Mexico"/>
    <x v="0"/>
    <x v="0"/>
    <e v="#N/A"/>
    <s v="Gabriel Bernard Rivas Ross"/>
    <s v="Finca Kassandra"/>
    <s v="Huatusco, Ver"/>
    <s v="Finca Kassandra"/>
    <n v="8"/>
    <n v="8"/>
    <s v="Centro AgroecolÃƒÂ³gico del CafÃƒÂ© A.C."/>
    <n v="2016"/>
    <s v="February 25th, 2016"/>
    <m/>
    <s v="Completed"/>
    <m/>
    <n v="7.5"/>
    <n v="7.67"/>
    <n v="7.42"/>
    <n v="7.75"/>
    <n v="7.42"/>
    <n v="7.17"/>
    <n v="10"/>
    <n v="10"/>
    <n v="10"/>
    <n v="7.75"/>
    <n v="82.68"/>
    <s v="Sample  82.67"/>
    <n v="0.11"/>
    <s v="0 full defects"/>
    <n v="2"/>
    <s v="Green"/>
    <s v="3 full defects"/>
    <s v="February 24th, 2017"/>
    <s v="Centro AgroecolÃƒÂ³gico del CafÃƒÂ© A.C."/>
    <s v="Instituto de EcologÃƒÂ­a A. C., Campus III Edificio A Planta Baja Carretera Antigua a Coatepec No. 351 Col. El Haya C.P. 91070 Xalapa, Veracruz, MÃƒÂ©xico."/>
    <s v="Stephany Escamilla Femat - Tel. +52 228 8421800 Ext. 3092"/>
    <s v="meters"/>
    <n v="1300"/>
    <m/>
    <x v="7"/>
  </r>
  <r>
    <n v="83.83"/>
    <s v="Ethiopia Commodity Exchange"/>
    <s v="2010Ethiopia"/>
    <x v="12"/>
    <x v="2"/>
    <e v="#N/A"/>
    <s v="Phone number | 0911-51-08-01, Email | at"/>
    <m/>
    <s v="Sidamo"/>
    <s v="Contact name | ATO Teshome Belamo"/>
    <n v="300"/>
    <n v="6"/>
    <s v="Ethiopia Commodity Exchange"/>
    <n v="2010"/>
    <s v="June 17th, 2010"/>
    <m/>
    <s v="Completed"/>
    <m/>
    <n v="7.58"/>
    <n v="7.83"/>
    <n v="7.58"/>
    <n v="8"/>
    <n v="7.83"/>
    <n v="7.5"/>
    <n v="10"/>
    <n v="10"/>
    <n v="10"/>
    <n v="7.5"/>
    <n v="83.82"/>
    <s v="Sample  83.83"/>
    <n v="0.1"/>
    <s v="0 full defects"/>
    <n v="0"/>
    <m/>
    <s v="3 full defects"/>
    <s v="June 17th, 2011"/>
    <s v="Ethiopia Commodity Exchange"/>
    <s v="Al-Sam Tower 2, 3rd Floor Lideta, Addis Ababa, Ethiopia"/>
    <s v="- +251 11 554 7001"/>
    <m/>
    <m/>
    <m/>
    <x v="5"/>
  </r>
  <r>
    <n v="83.58"/>
    <s v="EssenceCoffee"/>
    <s v="2014Ethiopia"/>
    <x v="12"/>
    <x v="2"/>
    <e v="#N/A"/>
    <s v="Lomi Tasha"/>
    <s v="Essence Coffee"/>
    <s v="Yirgacheffe"/>
    <s v="LevelUp"/>
    <n v="250"/>
    <n v="60"/>
    <s v="Blossom Valley International"/>
    <n v="2014"/>
    <s v="March 25th, 2015"/>
    <s v="Other"/>
    <s v="Completed"/>
    <s v="Washed / Wet"/>
    <n v="7.75"/>
    <n v="7.67"/>
    <n v="7.58"/>
    <n v="7.67"/>
    <n v="7.5"/>
    <n v="7.67"/>
    <n v="10"/>
    <n v="10"/>
    <n v="10"/>
    <n v="7.75"/>
    <n v="83.59"/>
    <s v="Sample  83.58"/>
    <n v="0"/>
    <s v="0 full defects"/>
    <n v="0"/>
    <m/>
    <s v="7 full defects"/>
    <s v="March 24th, 2016"/>
    <s v="Blossom Valley International"/>
    <s v="No.72 Mo-Fan St. Taiwan Zip: 403"/>
    <s v="Damon Chen - +886-4-23022323"/>
    <s v="meters"/>
    <n v="1700"/>
    <n v="2000"/>
    <x v="3"/>
  </r>
  <r>
    <n v="82.67"/>
    <s v="Nitin Coffee Estate"/>
    <s v="2014Tanzania, United Republic Of"/>
    <x v="2"/>
    <x v="2"/>
    <e v="#N/A"/>
    <s v="Nitin"/>
    <s v="Nitin Coffee Estate"/>
    <s v="Karatu Arusha"/>
    <s v="Nitin Coffee Estate"/>
    <n v="93"/>
    <n v="60"/>
    <s v="Africa Fine Coffee Association"/>
    <n v="2014"/>
    <s v="December 18th, 2014"/>
    <s v="Other"/>
    <s v="Completed"/>
    <s v="Washed / Wet"/>
    <n v="7.5"/>
    <n v="7.5"/>
    <n v="7.5"/>
    <n v="7.5"/>
    <n v="7.5"/>
    <n v="7.58"/>
    <n v="10"/>
    <n v="10"/>
    <n v="10"/>
    <n v="7.58"/>
    <n v="82.66"/>
    <s v="Sample  82.67"/>
    <n v="0.12"/>
    <s v="0 full defects"/>
    <n v="0"/>
    <s v="Green"/>
    <s v="0 full defects"/>
    <s v="December 18th, 2015"/>
    <s v="Africa Fine Coffee Association"/>
    <s v="P.O.Box 27405, Plot 4, Bazarabuza Drive, Bugolobi, Kampala, Uganda."/>
    <s v="Faith Asaji - +256 414 269 140"/>
    <s v="meters"/>
    <n v="1700"/>
    <m/>
    <x v="3"/>
  </r>
  <r>
    <n v="82.67"/>
    <s v="Taylor Winch (T) Ltd"/>
    <s v="2014Tanzania, United Republic Of"/>
    <x v="2"/>
    <x v="2"/>
    <e v="#N/A"/>
    <s v="AMPCG"/>
    <s v="Taylor Winch(T) Ltd"/>
    <s v="Mbinga, Ruvuma"/>
    <s v="Taylor Winch (T) ltd"/>
    <n v="77"/>
    <n v="60"/>
    <s v="Africa Fine Coffee Association"/>
    <n v="2014"/>
    <s v="December 15th, 2014"/>
    <s v="Bourbon"/>
    <s v="Completed"/>
    <s v="Washed / Wet"/>
    <n v="7.58"/>
    <n v="7.5"/>
    <n v="7.5"/>
    <n v="7.58"/>
    <n v="7.33"/>
    <n v="7.58"/>
    <n v="10"/>
    <n v="10"/>
    <n v="10"/>
    <n v="7.58"/>
    <n v="82.649999999999991"/>
    <s v="Sample  82.67"/>
    <n v="0.12"/>
    <s v="0 full defects"/>
    <n v="0"/>
    <s v="Green"/>
    <s v="4 full defects"/>
    <s v="December 15th, 2015"/>
    <s v="Africa Fine Coffee Association"/>
    <s v="P.O.Box 27405, Plot 4, Bazarabuza Drive, Bugolobi, Kampala, Uganda."/>
    <s v="Faith Asaji - +256 414 269 140"/>
    <s v="meters"/>
    <n v="1550"/>
    <m/>
    <x v="3"/>
  </r>
  <r>
    <n v="82.67"/>
    <s v="CQI Taiwan ICP CQIÃ¥ÂÂ°Ã§ÂÂ£Ã¥ÂË†Ã¤Â½Å“Ã¥Â¤Â¥Ã¤Â¼Â´"/>
    <s v="2014Taiwan"/>
    <x v="1"/>
    <x v="1"/>
    <e v="#N/A"/>
    <s v="Ã¤Â¼Å Ã¥Â¨Å“Ã¥â€™â€“Ã¥â€¢Â¡Ã¨Å½Å Ã¥Å“â€™"/>
    <s v="Ã¥Â®Â¸Ã¥Â¶Â§Ã¥Å“â€¹Ã©Å¡â€º"/>
    <s v="Ã¥Ëœâ€°Ã§Â¾Â©Ã©ËœÂ¿Ã©â€¡Å’Ã¥Â±Â±"/>
    <s v="Ã¦Å¾â€”Ã©Ââ€œÃ¦ËœÅ½"/>
    <n v="10"/>
    <n v="60"/>
    <s v="Blossom Valley International"/>
    <n v="2014"/>
    <s v="November 23rd, 2014"/>
    <s v="Typica"/>
    <s v="Completed"/>
    <s v="Washed / Wet"/>
    <n v="8"/>
    <n v="7.83"/>
    <n v="7.83"/>
    <n v="7.42"/>
    <n v="7.25"/>
    <n v="7.25"/>
    <n v="10"/>
    <n v="10"/>
    <n v="10"/>
    <n v="7.08"/>
    <n v="82.66"/>
    <s v="Sample  82.67"/>
    <n v="0.08"/>
    <s v="0 full defects"/>
    <n v="0"/>
    <s v="Green"/>
    <s v="0 full defects"/>
    <s v="November 23rd, 2015"/>
    <s v="Blossom Valley International"/>
    <s v="No.72 Mo-Fan St. Taiwan Zip: 403"/>
    <s v="Damon Chen - +886-4-23022323"/>
    <s v="meters"/>
    <n v="1200"/>
    <m/>
    <x v="3"/>
  </r>
  <r>
    <n v="82.67"/>
    <s v="PRODUCTOS Y SERVICIOS CHILINDRON S.A. DE C.V."/>
    <s v="2014Mexico"/>
    <x v="0"/>
    <x v="0"/>
    <e v="#N/A"/>
    <s v="LOS LLANITOS"/>
    <s v="PRODUCTOS Y SERVICIOS CHILINDRON S.A. DE C.V."/>
    <s v="LA YERBA"/>
    <s v="AVELINO CHAVEZ REYNA"/>
    <n v="11"/>
    <n v="1"/>
    <s v="AMECAFE"/>
    <n v="2014"/>
    <s v="August 15th, 2014"/>
    <s v="Typica"/>
    <s v="Completed"/>
    <s v="Natural / Dry"/>
    <n v="7.67"/>
    <n v="7.58"/>
    <n v="7.42"/>
    <n v="7.5"/>
    <n v="7.42"/>
    <n v="7.5"/>
    <n v="10"/>
    <n v="10"/>
    <n v="10"/>
    <n v="7.58"/>
    <n v="82.67"/>
    <s v="Sample  82.67"/>
    <n v="0.11"/>
    <s v="0 full defects"/>
    <n v="0"/>
    <s v="Green"/>
    <s v="0 full defects"/>
    <s v="August 15th, 2015"/>
    <s v="AMECAFE"/>
    <s v="Tenayuca 107 Col. Vertiz Narvarte MÃƒÂ©xico D.F. Z.C. 03600"/>
    <s v="Sylvia GutiÃƒÂ©rrez - 52-55-56884569 ext 6792"/>
    <s v="meters"/>
    <n v="1296"/>
    <m/>
    <x v="3"/>
  </r>
  <r>
    <n v="82.67"/>
    <s v="CQI Taiwan ICP CQIÃ¥ÂÂ°Ã§ÂÂ£Ã¥ÂË†Ã¤Â½Å“Ã¥Â¤Â¥Ã¤Â¼Â´"/>
    <s v="2013Taiwan"/>
    <x v="1"/>
    <x v="1"/>
    <e v="#N/A"/>
    <s v="Zhuo wu shan Coffee Ã¥Ââ€œÃ¦Â­Â¦Ã¥Â±Â±Ã¥â€™â€“Ã¥â€¢Â¡Ã¨Â¾Â²Ã¥Â Â´"/>
    <s v="Blossom ValleyÃ¥Â®Â¸Ã¥Â¶Â§Ã¥Å“â€¹Ã©Å¡â€º"/>
    <s v="Chiayi Alishan Ã¥Ëœâ€°Ã§Â¾Â©Ã§Â¸Â£Ã©ËœÂ¿Ã©â€¡Å’Ã¥Â±Â±Ã©â€žâ€°"/>
    <s v="Xu ding ye Ã¨Â¨Â±Ã¥Â®Å¡Ã§â€¡Â"/>
    <n v="10"/>
    <n v="30"/>
    <s v="Blossom Valley International"/>
    <s v="2013/2014"/>
    <s v="December 26th, 2013"/>
    <s v="Typica"/>
    <s v="Completed"/>
    <s v="Washed / Wet"/>
    <m/>
    <n v="7.5"/>
    <n v="7.5"/>
    <n v="7.5"/>
    <n v="7.5"/>
    <n v="7.5"/>
    <n v="10"/>
    <n v="10"/>
    <n v="10"/>
    <n v="7.5"/>
    <n v="75"/>
    <s v="Sample  82.67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1240"/>
    <m/>
    <x v="2"/>
  </r>
  <r>
    <n v="83.5"/>
    <s v="Debesa Agro Industry Plc"/>
    <s v="2014Ethiopia"/>
    <x v="12"/>
    <x v="2"/>
    <e v="#N/A"/>
    <m/>
    <s v="Debesa Agro Industry Plc"/>
    <s v="Oromia"/>
    <s v="Debesa"/>
    <n v="320"/>
    <n v="60"/>
    <s v="METAD Agricultural Development plc"/>
    <n v="2014"/>
    <s v="March 31st, 2015"/>
    <m/>
    <s v="Completed"/>
    <s v="Natural / Dry"/>
    <n v="7.67"/>
    <n v="7.75"/>
    <n v="7.5"/>
    <n v="7.58"/>
    <n v="7.75"/>
    <n v="7.67"/>
    <n v="10"/>
    <n v="10"/>
    <n v="10"/>
    <n v="7.58"/>
    <n v="83.5"/>
    <s v="Sample  83.50"/>
    <n v="0.1"/>
    <s v="1 full defects"/>
    <n v="0"/>
    <m/>
    <s v="18 full defects"/>
    <s v="March 30th, 2016"/>
    <s v="METAD Agricultural Development plc"/>
    <s v="BAWA Center, 3rd Floor (Gerji), Addis Ababa, Ethiopia"/>
    <s v="Aman Adinew (Emebet Dinku) - +251-116-292534, +251-911-519196"/>
    <s v="meters"/>
    <n v="1600"/>
    <m/>
    <x v="3"/>
  </r>
  <r>
    <n v="82.92"/>
    <s v="CQI Taiwan ICP CQIÃ¥ÂÂ°Ã§ÂÂ£Ã¥ÂË†Ã¤Â½Å“Ã¥Â¤Â¥Ã¤Â¼Â´"/>
    <s v="2016Ethiopia"/>
    <x v="12"/>
    <x v="2"/>
    <e v="#N/A"/>
    <s v="-"/>
    <s v="Belayneh Kindie"/>
    <s v="Blida,kercha,Guji,Oromia"/>
    <s v="-"/>
    <n v="250"/>
    <n v="60"/>
    <s v="Blossom Valley International"/>
    <n v="2016"/>
    <s v="February 26th, 2016"/>
    <s v="Ethiopian Heirlooms"/>
    <s v="Completed"/>
    <s v="Washed / Wet"/>
    <n v="7.58"/>
    <n v="7.58"/>
    <n v="7.5"/>
    <n v="7.5"/>
    <n v="7.58"/>
    <n v="7.58"/>
    <n v="10"/>
    <n v="10"/>
    <n v="10"/>
    <n v="7.58"/>
    <n v="82.899999999999991"/>
    <s v="Sample  82.92"/>
    <n v="0"/>
    <s v="1 full defects"/>
    <n v="0"/>
    <s v="Bluish-Green"/>
    <s v="20 full defects"/>
    <s v="February 25th, 2017"/>
    <s v="Blossom Valley International"/>
    <s v="No.72 Mo-Fan St. Taiwan Zip: 403"/>
    <s v="Damon Chen - +886-4-23022323"/>
    <s v="meters"/>
    <n v="2000"/>
    <m/>
    <x v="7"/>
  </r>
  <r>
    <n v="81.08"/>
    <s v="KERCHANSHE"/>
    <s v="2016Ethiopia"/>
    <x v="12"/>
    <x v="2"/>
    <e v="#N/A"/>
    <m/>
    <s v="KERCHANSHE TRADING PLC"/>
    <s v="sidamo"/>
    <s v="Kerchanshe trading plc"/>
    <n v="300"/>
    <n v="60"/>
    <s v="Specialty Coffee Institute of Asia"/>
    <n v="2016"/>
    <s v="July 14th, 2017"/>
    <m/>
    <s v="Completed"/>
    <s v="Natural / Dry"/>
    <n v="7.42"/>
    <n v="7.33"/>
    <n v="7.17"/>
    <n v="7.33"/>
    <n v="7.42"/>
    <n v="7.17"/>
    <n v="10"/>
    <n v="10"/>
    <n v="10"/>
    <n v="7.25"/>
    <n v="81.09"/>
    <s v="Sample  81.08"/>
    <n v="0.11"/>
    <s v="0 full defects"/>
    <n v="0"/>
    <m/>
    <s v="1 full defects"/>
    <s v="July 14th, 2018"/>
    <s v="Specialty Coffee Institute of Asia"/>
    <s v="3F, 259-1 Ulgiro-3-ga, Joong-gu, Seoul, South Korea, Zip code:100-847"/>
    <s v="Sung-Yong Steven Kil - 82-10-7912-1456-English, 82-2269-1456-Korean"/>
    <s v="meters"/>
    <m/>
    <m/>
    <x v="7"/>
  </r>
  <r>
    <n v="82.67"/>
    <s v="MONTEGRANDE"/>
    <s v="2012Mexico"/>
    <x v="0"/>
    <x v="0"/>
    <e v="#N/A"/>
    <s v="FINCA MONTE GRANDE"/>
    <s v="CAFE MONTEGRANDE"/>
    <m/>
    <s v="AMIN JAVIER MOISES CEJA"/>
    <n v="36"/>
    <n v="1"/>
    <s v="AMECAFE"/>
    <n v="2012"/>
    <s v="June 6th, 2012"/>
    <s v="Other"/>
    <s v="Completed"/>
    <s v="Washed / Wet"/>
    <n v="7.58"/>
    <n v="7.58"/>
    <n v="7.42"/>
    <n v="7.58"/>
    <n v="7.42"/>
    <n v="7.5"/>
    <n v="10"/>
    <n v="10"/>
    <n v="10"/>
    <n v="7.58"/>
    <n v="82.66"/>
    <s v="Sample  82.67"/>
    <n v="0.11"/>
    <s v="0 full defects"/>
    <n v="0"/>
    <m/>
    <s v="2 full defects"/>
    <s v="June 6th, 2013"/>
    <s v="AMECAFE"/>
    <s v="Tenayuca 107 Col. Vertiz Narvarte MÃƒÂ©xico D.F. Z.C. 03600"/>
    <s v="Sylvia GutiÃƒÂ©rrez - 52-55-56884569 ext 6792"/>
    <s v="meters"/>
    <n v="1100"/>
    <m/>
    <x v="0"/>
  </r>
  <r>
    <n v="82.67"/>
    <s v="GRUPO CAFETALERO LOS BRUJOS SPR DE RL"/>
    <s v="2012Mexico"/>
    <x v="0"/>
    <x v="0"/>
    <e v="#N/A"/>
    <s v="FINCA CASTILLOS"/>
    <s v="GRUPO CAFETALERO LOS BRUJOS"/>
    <s v="MAHUIXTLAN"/>
    <s v="MARIA DE LOURDES ANCIRA ELIZONDO"/>
    <n v="23"/>
    <n v="1"/>
    <s v="AMECAFE"/>
    <n v="2012"/>
    <s v="June 6th, 2012"/>
    <s v="Typica"/>
    <s v="Completed"/>
    <s v="Washed / Wet"/>
    <n v="7.5"/>
    <n v="7.58"/>
    <n v="7.58"/>
    <n v="7.58"/>
    <n v="7.42"/>
    <n v="7.42"/>
    <n v="10"/>
    <n v="10"/>
    <n v="10"/>
    <n v="7.58"/>
    <n v="82.660000000000011"/>
    <s v="Sample  82.67"/>
    <n v="0.12"/>
    <s v="0 full defects"/>
    <n v="0"/>
    <m/>
    <s v="0 full defects"/>
    <s v="June 6th, 2013"/>
    <s v="AMECAFE"/>
    <s v="Tenayuca 107 Col. Vertiz Narvarte MÃƒÂ©xico D.F. Z.C. 03600"/>
    <s v="Sylvia GutiÃƒÂ©rrez - 52-55-56884569 ext 6792"/>
    <s v="meters"/>
    <n v="950"/>
    <m/>
    <x v="0"/>
  </r>
  <r>
    <n v="82.67"/>
    <s v="Young Kim"/>
    <s v="2010Mexico"/>
    <x v="0"/>
    <x v="0"/>
    <e v="#N/A"/>
    <s v="KASSANDRA"/>
    <m/>
    <s v="Mexico"/>
    <s v="Finca Kassandra"/>
    <n v="1"/>
    <n v="1"/>
    <s v="Specialty Coffee Association"/>
    <s v="2010-2011"/>
    <s v="April 6th, 2011"/>
    <s v="Blue Mountain"/>
    <s v="Completed"/>
    <m/>
    <m/>
    <n v="7.58"/>
    <n v="7.25"/>
    <n v="7.75"/>
    <n v="7.67"/>
    <n v="7.58"/>
    <n v="10"/>
    <n v="10"/>
    <n v="10"/>
    <n v="7.08"/>
    <n v="74.91"/>
    <s v="Sample  82.67"/>
    <n v="0"/>
    <s v="0 full defects"/>
    <n v="0"/>
    <m/>
    <s v="1 full defects"/>
    <s v="April 5th, 2012"/>
    <s v="Specialty Coffee Association"/>
    <s v="117 W 4th St, Suite 300 Santa Ana, CA 92701"/>
    <s v="Chris Buck - (562) 624-4100"/>
    <s v="meters"/>
    <n v="1400"/>
    <m/>
    <x v="5"/>
  </r>
  <r>
    <n v="80.33"/>
    <s v="Ethiopia Commodity Exchange"/>
    <s v="2010Ethiopia"/>
    <x v="12"/>
    <x v="2"/>
    <e v="#N/A"/>
    <m/>
    <m/>
    <s v="Kelem Welega"/>
    <s v="Exporter Name | Muluneh Kaka | Phone: 0114390290"/>
    <n v="360"/>
    <n v="6"/>
    <s v="Ethiopia Commodity Exchange"/>
    <n v="2010"/>
    <s v="June 17th, 2010"/>
    <m/>
    <s v="Completed"/>
    <m/>
    <n v="7.25"/>
    <n v="7.25"/>
    <n v="7.25"/>
    <n v="7.33"/>
    <n v="7.5"/>
    <n v="8"/>
    <n v="9.33"/>
    <n v="9.33"/>
    <n v="10"/>
    <n v="7.08"/>
    <n v="80.319999999999993"/>
    <s v="Sample  80.33"/>
    <n v="0.1"/>
    <s v="0 full defects"/>
    <n v="0"/>
    <m/>
    <s v="1 full defects"/>
    <s v="June 17th, 2011"/>
    <s v="Ethiopia Commodity Exchange"/>
    <s v="Al-Sam Tower 2, 3rd Floor Lideta, Addis Ababa, Ethiopia"/>
    <s v="- +251 11 554 7001"/>
    <m/>
    <m/>
    <m/>
    <x v="5"/>
  </r>
  <r>
    <n v="82.58"/>
    <s v="Lin, Che-Hao Krude Ã¦Å¾â€”Ã¥â€œÂ²Ã¨Â±Âª"/>
    <s v="2016Taiwan"/>
    <x v="1"/>
    <x v="1"/>
    <e v="#N/A"/>
    <s v="Ã¦Å¾â€”Ã¥Å“â€™Ã¥â€™â€“Ã¥â€¢Â¡ Lin Yuan Coffee"/>
    <s v="Taiwan Coffee Laboratory"/>
    <s v="Ã¥Å“â€¹Ã¥Â§â€œÃ©â€žâ€° Guoshing Township"/>
    <s v="Ã¦Å¾â€”Ã¦â€“â€¡Ã¥Â¼Ëœ Lin Wen Hong"/>
    <n v="6"/>
    <n v="5"/>
    <s v="Specialty Coffee Association"/>
    <n v="2016"/>
    <s v="August 22nd, 2017"/>
    <s v="Typica"/>
    <s v="Completed"/>
    <s v="Pulped natural / honey"/>
    <n v="7.67"/>
    <n v="7.42"/>
    <n v="7.5"/>
    <n v="7.42"/>
    <n v="7.58"/>
    <n v="7.5"/>
    <n v="10"/>
    <n v="10"/>
    <n v="10"/>
    <n v="7.5"/>
    <n v="82.59"/>
    <s v="Sample  82.58"/>
    <n v="0.11"/>
    <s v="0 full defects"/>
    <n v="5"/>
    <s v="Green"/>
    <s v="0 full defects"/>
    <s v="August 22nd, 2018"/>
    <s v="Specialty Coffee Association"/>
    <s v="117 W 4th St, Suite 300 Santa Ana, CA 92701"/>
    <s v="Chris Buck - (562) 624-4100"/>
    <s v="meters"/>
    <n v="1050"/>
    <m/>
    <x v="7"/>
  </r>
  <r>
    <n v="80"/>
    <s v="Ethiopia Commodity Exchange"/>
    <s v="2010Ethiopia"/>
    <x v="12"/>
    <x v="2"/>
    <e v="#N/A"/>
    <s v="Phone number | 0911-51-08-01, Email | at"/>
    <m/>
    <s v="Limu"/>
    <s v="Contact name | ATO Teshome Belamo"/>
    <n v="300"/>
    <n v="6"/>
    <s v="Ethiopia Commodity Exchange"/>
    <n v="2010"/>
    <s v="June 17th, 2010"/>
    <m/>
    <s v="Completed"/>
    <m/>
    <n v="7.42"/>
    <n v="7.42"/>
    <n v="7.5"/>
    <n v="7.92"/>
    <n v="7.75"/>
    <n v="7.58"/>
    <n v="8.67"/>
    <n v="9.33"/>
    <n v="8.67"/>
    <n v="7.75"/>
    <n v="80.009999999999991"/>
    <s v="Sample  80.00"/>
    <n v="0.05"/>
    <s v="0 full defects"/>
    <n v="0"/>
    <m/>
    <s v="2 full defects"/>
    <s v="June 17th, 2011"/>
    <s v="Ethiopia Commodity Exchange"/>
    <s v="Al-Sam Tower 2, 3rd Floor Lideta, Addis Ababa, Ethiopia"/>
    <s v="- +251 11 554 7001"/>
    <m/>
    <m/>
    <m/>
    <x v="5"/>
  </r>
  <r>
    <n v="82.58"/>
    <s v="CQI Taiwan ICP CQIÃ¥ÂÂ°Ã§ÂÂ£Ã¥ÂË†Ã¤Â½Å“Ã¥Â¤Â¥Ã¤Â¼Â´"/>
    <s v="2016Taiwan"/>
    <x v="1"/>
    <x v="1"/>
    <e v="#N/A"/>
    <s v="Ã¥ÂÂ°Ã¤Â¸Â­Ã¥Â¸â€šÃ¦â€“Â°Ã§Â¤Â¾Ã¥Ââ‚¬Ã¥Â´â€˜Ã¥Â±Â±Ã©â€¡Å’"/>
    <s v="Ã¥Â®Â¸Ã¥Â¶Â§Ã¥Å“â€¹Ã©Å¡â€º"/>
    <s v="Changhua BaGuaShan Ã¥Â½Â°Ã¥Å’â€“Ã¥Â¸â€šÃ¥â€¦Â«Ã¥ÂÂ¦Ã¥Â±Â±"/>
    <s v="Ã©â„¢Â³Ã¥â€¹ÂÃ¦Â¨â€š0912326001"/>
    <n v="1"/>
    <n v="10"/>
    <s v="Blossom Valley International"/>
    <s v="2016 / 2017"/>
    <s v="February 13th, 2017"/>
    <m/>
    <s v="Completed"/>
    <m/>
    <m/>
    <n v="7.25"/>
    <n v="7"/>
    <n v="7.08"/>
    <n v="7"/>
    <n v="7"/>
    <n v="10"/>
    <n v="10"/>
    <n v="10"/>
    <n v="10"/>
    <n v="75.33"/>
    <s v="Sample  82.58"/>
    <n v="0.11"/>
    <s v="0 full defects"/>
    <n v="0"/>
    <s v="Blue-Green"/>
    <s v="0 full defects"/>
    <s v="February 13th, 2018"/>
    <s v="Blossom Valley International"/>
    <s v="No.72 Mo-Fan St. Taiwan Zip: 403"/>
    <s v="Damon Chen - +886-4-23022323"/>
    <s v="meters"/>
    <m/>
    <m/>
    <x v="7"/>
  </r>
  <r>
    <n v="82.58"/>
    <s v="Andry Simarmata"/>
    <s v="2015Indonesia"/>
    <x v="5"/>
    <x v="1"/>
    <e v="#N/A"/>
    <s v="SMALL HOLDERS FARMER"/>
    <s v="PT. SARI MAKMUR TUNGGAL MANDIRI"/>
    <s v="Aceh"/>
    <s v="SMALL HOLDERS FARMER"/>
    <n v="150"/>
    <n v="2"/>
    <s v="Torch Coffee Lab Yunnan"/>
    <n v="2015"/>
    <s v="September 15th, 2015"/>
    <s v="Typica"/>
    <s v="Completed"/>
    <s v="Semi-washed / Semi-pulped"/>
    <n v="7.83"/>
    <n v="7.58"/>
    <n v="7.42"/>
    <n v="7.33"/>
    <n v="7.42"/>
    <n v="7.5"/>
    <n v="10"/>
    <n v="10"/>
    <n v="10"/>
    <n v="7.5"/>
    <n v="82.58"/>
    <s v="Sample  82.58"/>
    <n v="0.13"/>
    <s v="0 full defects"/>
    <n v="0"/>
    <s v="Blue-Green"/>
    <s v="6 full defects"/>
    <s v="September 14th, 2016"/>
    <s v="Torch Coffee Lab Yunnan"/>
    <s v="Ã¤Âºâ€˜Ã¥Ââ€”Ã§Å“ÂÃ¦â„¢Â®Ã¦Â´Â±Ã¥Â¸â€šÃ¦â‚¬ÂÃ¨Å’â€¦Ã¥Å’ÂºÃ©Â¾â„¢Ã§â€Å¸Ã¨Â·Â¯Ã¥â€¦Â¬Ã¥â€ºÂ­1Ã¥ÂÂ·105Ã¦Â â€¹306Ã¥Â®Â¤ Ã¥Â¼Â Ã¥Â¯Å’Ã¦ËœÅ½ Long Shen Road Gong Yuan 1 Hao Building 105 Suite 306 18708858982"/>
    <s v="Marty Pollack - 18287988435"/>
    <s v="meters"/>
    <n v="1200"/>
    <n v="1300"/>
    <x v="1"/>
  </r>
  <r>
    <n v="82.58"/>
    <s v="Tembo Coffee Company Ltd"/>
    <s v="2014Tanzania, United Republic Of"/>
    <x v="2"/>
    <x v="2"/>
    <e v="#N/A"/>
    <s v="Lubanda AMCOS"/>
    <s v="Tembo Coffee Company Ltd"/>
    <s v="Ikand Village"/>
    <s v="Tembo Coffee Company Ltd"/>
    <n v="10"/>
    <n v="60"/>
    <s v="Africa Fine Coffee Association"/>
    <n v="2014"/>
    <s v="December 12th, 2014"/>
    <s v="Other"/>
    <s v="Completed"/>
    <s v="Washed / Wet"/>
    <n v="7.75"/>
    <n v="7.42"/>
    <n v="7.33"/>
    <n v="7.5"/>
    <n v="7.58"/>
    <n v="7.5"/>
    <n v="10"/>
    <n v="10"/>
    <n v="10"/>
    <n v="7.5"/>
    <n v="82.58"/>
    <s v="Sample  82.58"/>
    <n v="0.12"/>
    <s v="0 full defects"/>
    <n v="0"/>
    <m/>
    <s v="1 full defects"/>
    <s v="December 12th, 2015"/>
    <s v="Africa Fine Coffee Association"/>
    <s v="P.O.Box 27405, Plot 4, Bazarabuza Drive, Bugolobi, Kampala, Uganda."/>
    <s v="Faith Asaji - +256 414 269 140"/>
    <s v="meters"/>
    <n v="1317"/>
    <m/>
    <x v="3"/>
  </r>
  <r>
    <n v="82.58"/>
    <s v="Dane Loraas"/>
    <s v="2014Mexico"/>
    <x v="0"/>
    <x v="0"/>
    <e v="#N/A"/>
    <m/>
    <s v="Sustainable Harvest"/>
    <s v="Veracruz"/>
    <s v="Huatusco"/>
    <n v="320"/>
    <n v="2.26796"/>
    <s v="Specialty Coffee Association"/>
    <n v="2014"/>
    <s v="April 18th, 2014"/>
    <m/>
    <s v="Completed"/>
    <s v="Washed / Wet"/>
    <n v="7.58"/>
    <n v="7.58"/>
    <n v="7.42"/>
    <n v="7.75"/>
    <n v="7.67"/>
    <n v="7.67"/>
    <n v="9.33"/>
    <n v="10"/>
    <n v="10"/>
    <n v="7.58"/>
    <n v="82.58"/>
    <s v="Sample  82.58"/>
    <n v="0"/>
    <s v="0 full defects"/>
    <n v="0"/>
    <s v="Green"/>
    <s v="11 full defects"/>
    <s v="April 18th, 2015"/>
    <s v="Specialty Coffee Association"/>
    <s v="117 W 4th St, Suite 300 Santa Ana, CA 92701"/>
    <s v="Chris Buck - (562) 624-4100"/>
    <m/>
    <m/>
    <m/>
    <x v="3"/>
  </r>
  <r>
    <n v="82.58"/>
    <s v="GUILLERMO ROJAS SALDANA"/>
    <s v="2012Mexico"/>
    <x v="0"/>
    <x v="0"/>
    <e v="#N/A"/>
    <s v="JAMAICA"/>
    <m/>
    <s v="OAXACA"/>
    <s v="GUILLERMO ROJAS SALDAÃƒâ€˜A"/>
    <n v="50"/>
    <n v="1"/>
    <s v="AMECAFE"/>
    <n v="2012"/>
    <s v="September 4th, 2012"/>
    <s v="Typica"/>
    <s v="Completed"/>
    <s v="Washed / Wet"/>
    <n v="7.5"/>
    <n v="7.58"/>
    <n v="7.5"/>
    <n v="7.5"/>
    <n v="7.42"/>
    <n v="7.5"/>
    <n v="10"/>
    <n v="10"/>
    <n v="10"/>
    <n v="7.58"/>
    <n v="82.58"/>
    <s v="Sample  82.58"/>
    <n v="0.1"/>
    <s v="0 full defects"/>
    <n v="0"/>
    <s v="Green"/>
    <s v="6 full defects"/>
    <s v="September 4th, 2013"/>
    <s v="AMECAFE"/>
    <s v="Tenayuca 107 Col. Vertiz Narvarte MÃƒÂ©xico D.F. Z.C. 03600"/>
    <s v="Sylvia GutiÃƒÂ©rrez - 52-55-56884569 ext 6792"/>
    <s v="meters"/>
    <n v="1250"/>
    <m/>
    <x v="0"/>
  </r>
  <r>
    <n v="82.58"/>
    <s v="ORGANIZACIONES DE PRODUCTORES DE CAFE COLIMENSE"/>
    <s v="2012Mexico"/>
    <x v="0"/>
    <x v="0"/>
    <e v="#N/A"/>
    <s v="LA TIMBUCHERA; EL OCOTITO Y LA HORTALIZA"/>
    <s v="ORGANIZACIONES DE PRODUCTORES DE CAFE COLIMENSE SA DE CV"/>
    <s v="COLIMA"/>
    <s v="FEDERICO ENCISO MICHEL; LEODAN ENCISO FIGUEROA; JAIME LOPEZ LOPEZ"/>
    <n v="70"/>
    <n v="1"/>
    <s v="AMECAFE"/>
    <n v="2012"/>
    <s v="July 2nd, 2012"/>
    <s v="Typica"/>
    <s v="Completed"/>
    <s v="Washed / Wet"/>
    <n v="7.67"/>
    <n v="7.58"/>
    <n v="7.58"/>
    <n v="7.75"/>
    <n v="7.67"/>
    <n v="6.83"/>
    <n v="10"/>
    <n v="10"/>
    <n v="10"/>
    <n v="7.5"/>
    <n v="82.58"/>
    <s v="Sample  82.58"/>
    <n v="0.12"/>
    <s v="0 full defects"/>
    <n v="0"/>
    <s v="Green"/>
    <s v="0 full defects"/>
    <s v="July 2nd, 2013"/>
    <s v="AMECAFE"/>
    <s v="Tenayuca 107 Col. Vertiz Narvarte MÃƒÂ©xico D.F. Z.C. 03600"/>
    <s v="Sylvia GutiÃƒÂ©rrez - 52-55-56884569 ext 6792"/>
    <s v="meters"/>
    <n v="1150"/>
    <m/>
    <x v="0"/>
  </r>
  <r>
    <n v="82.5"/>
    <s v="SanJava Coffee"/>
    <s v="2017Indonesia"/>
    <x v="5"/>
    <x v="1"/>
    <e v="#N/A"/>
    <s v="Various"/>
    <s v="PT. Shriya Artha Nusantara"/>
    <s v="Bali Kintamani"/>
    <s v="vary"/>
    <n v="2"/>
    <n v="1"/>
    <s v="Specialty Coffee Association of Indonesia"/>
    <n v="2017"/>
    <s v="September 4th, 2017"/>
    <s v="Other"/>
    <s v="Completed"/>
    <s v="Washed / Wet"/>
    <n v="7.83"/>
    <n v="7.75"/>
    <n v="7.25"/>
    <n v="7.5"/>
    <n v="7.42"/>
    <n v="7.33"/>
    <n v="10"/>
    <n v="10"/>
    <n v="10"/>
    <n v="7.42"/>
    <n v="82.5"/>
    <s v="Sample  82.50"/>
    <n v="0.11"/>
    <s v="0 full defects"/>
    <n v="0"/>
    <s v="Green"/>
    <s v="5 full defects"/>
    <s v="September 4th, 2018"/>
    <s v="Specialty Coffee Association of Indonesia"/>
    <s v="Ministry of Agriculture Republic Indonesia, Build C 5th Floor wing B Room 515 . Jl.Harsono RM South Jakarta"/>
    <s v="Balkis Faisal - 081284251303 / 085780031543"/>
    <s v="meters"/>
    <n v="1250"/>
    <m/>
    <x v="4"/>
  </r>
  <r>
    <n v="82.5"/>
    <s v="Shah Plantations"/>
    <s v="2014Tanzania, United Republic Of"/>
    <x v="2"/>
    <x v="2"/>
    <e v="#N/A"/>
    <s v="Shah Plantation"/>
    <s v="Shah Plantations"/>
    <s v="Karatu Arusha"/>
    <s v="Shah Plantations"/>
    <n v="37"/>
    <n v="60"/>
    <s v="Africa Fine Coffee Association"/>
    <n v="2014"/>
    <s v="December 18th, 2014"/>
    <s v="Other"/>
    <s v="Completed"/>
    <s v="Washed / Wet"/>
    <n v="7.67"/>
    <n v="7.42"/>
    <n v="7.33"/>
    <n v="7.58"/>
    <n v="7.5"/>
    <n v="7.5"/>
    <n v="10"/>
    <n v="10"/>
    <n v="10"/>
    <n v="7.5"/>
    <n v="82.5"/>
    <s v="Sample  82.50"/>
    <n v="0.12"/>
    <s v="0 full defects"/>
    <n v="0"/>
    <s v="Green"/>
    <s v="1 full defects"/>
    <s v="December 18th, 2015"/>
    <s v="Africa Fine Coffee Association"/>
    <s v="P.O.Box 27405, Plot 4, Bazarabuza Drive, Bugolobi, Kampala, Uganda."/>
    <s v="Faith Asaji - +256 414 269 140"/>
    <s v="meters"/>
    <n v="1600"/>
    <m/>
    <x v="3"/>
  </r>
  <r>
    <n v="82.5"/>
    <s v="Amkeni Gourmet Coffee Group"/>
    <s v="2014Tanzania, United Republic Of"/>
    <x v="2"/>
    <x v="2"/>
    <e v="#N/A"/>
    <s v="Amkeni"/>
    <s v="Amkeni Gourmet Coffee Group"/>
    <s v="Moshi Rural"/>
    <s v="Amkeni Gourmet Coffee Group"/>
    <n v="5"/>
    <n v="60"/>
    <s v="Africa Fine Coffee Association"/>
    <n v="2014"/>
    <s v="December 12th, 2014"/>
    <s v="Other"/>
    <s v="Completed"/>
    <s v="Washed / Wet"/>
    <n v="7.75"/>
    <n v="7"/>
    <n v="7.42"/>
    <n v="7.58"/>
    <n v="7.58"/>
    <n v="7.58"/>
    <n v="10"/>
    <n v="10"/>
    <n v="10"/>
    <n v="7.58"/>
    <n v="82.49"/>
    <s v="Sample  82.50"/>
    <n v="0.12"/>
    <s v="0 full defects"/>
    <n v="0"/>
    <s v="Bluish-Green"/>
    <s v="3 full defects"/>
    <s v="December 12th, 2015"/>
    <s v="Africa Fine Coffee Association"/>
    <s v="P.O.Box 27405, Plot 4, Bazarabuza Drive, Bugolobi, Kampala, Uganda."/>
    <s v="Faith Asaji - +256 414 269 140"/>
    <m/>
    <m/>
    <m/>
    <x v="3"/>
  </r>
  <r>
    <n v="82.5"/>
    <s v="LUSSO LAB"/>
    <s v="2013Mexico"/>
    <x v="0"/>
    <x v="0"/>
    <e v="#N/A"/>
    <s v="Finca San El Retiro"/>
    <s v="LUSSO COFFEE LAB"/>
    <s v="Chiapas"/>
    <s v="Santiago &amp; Rosaura Arguello Campos"/>
    <n v="2"/>
    <n v="2"/>
    <s v="Specialty Coffee Association"/>
    <n v="2013"/>
    <s v="April 14th, 2014"/>
    <s v="Other"/>
    <s v="Completed"/>
    <s v="Washed / Wet"/>
    <n v="7.42"/>
    <n v="7.58"/>
    <n v="7.5"/>
    <n v="7.67"/>
    <n v="7.25"/>
    <n v="7.5"/>
    <n v="10"/>
    <n v="10"/>
    <n v="10"/>
    <n v="7.58"/>
    <n v="82.5"/>
    <s v="Sample  82.50"/>
    <n v="0"/>
    <s v="0 full defects"/>
    <n v="0"/>
    <s v="Green"/>
    <s v="1 full defects"/>
    <s v="April 14th, 2015"/>
    <s v="Specialty Coffee Association"/>
    <s v="117 W 4th St, Suite 300 Santa Ana, CA 92701"/>
    <s v="Chris Buck - (562) 624-4100"/>
    <s v="meters"/>
    <n v="1500"/>
    <n v="1700"/>
    <x v="2"/>
  </r>
  <r>
    <n v="82.5"/>
    <s v="SAUL M. HERNANDEZ RAMIREZ"/>
    <s v="2012Mexico"/>
    <x v="0"/>
    <x v="0"/>
    <e v="#N/A"/>
    <s v="LA PAGUA"/>
    <m/>
    <s v="SAN BARTOLO TUTOTEPEC"/>
    <s v="VELASCO SAN AGUSTIN, NAZARIO"/>
    <n v="10"/>
    <n v="1"/>
    <s v="AMECAFE"/>
    <n v="2012"/>
    <s v="September 27th, 2012"/>
    <s v="Typica"/>
    <s v="Completed"/>
    <s v="Washed / Wet"/>
    <n v="7.5"/>
    <n v="7.58"/>
    <n v="7.5"/>
    <n v="7.5"/>
    <n v="7.42"/>
    <n v="7.42"/>
    <n v="10"/>
    <n v="10"/>
    <n v="10"/>
    <n v="7.58"/>
    <n v="82.5"/>
    <s v="Sample  82.50"/>
    <n v="0.13"/>
    <s v="0 full defects"/>
    <n v="0"/>
    <s v="None"/>
    <s v="10 full defects"/>
    <s v="September 27th, 2013"/>
    <s v="AMECAFE"/>
    <s v="Tenayuca 107 Col. Vertiz Narvarte MÃƒÂ©xico D.F. Z.C. 03600"/>
    <s v="Sylvia GutiÃƒÂ©rrez - 52-55-56884569 ext 6792"/>
    <s v="meters"/>
    <n v="1679"/>
    <m/>
    <x v="0"/>
  </r>
  <r>
    <n v="82.5"/>
    <s v="ENRIQUE MITRE LOPEZ"/>
    <s v="2012Mexico"/>
    <x v="0"/>
    <x v="0"/>
    <e v="#N/A"/>
    <s v="CALTUCHOCO"/>
    <s v="CAFE DE LA SIERRA NORTE DE PUEBLA"/>
    <s v="ZAPOTITLAN DE MENDEZ"/>
    <s v="ENRIQUE MITRE LOPEZ"/>
    <n v="10"/>
    <n v="1"/>
    <s v="AMECAFE"/>
    <n v="2012"/>
    <s v="July 26th, 2012"/>
    <s v="Typica"/>
    <s v="Completed"/>
    <s v="Washed / Wet"/>
    <n v="7.67"/>
    <n v="7.5"/>
    <n v="7.33"/>
    <n v="7.67"/>
    <n v="7.5"/>
    <n v="7.33"/>
    <n v="10"/>
    <n v="10"/>
    <n v="10"/>
    <n v="7.5"/>
    <n v="82.5"/>
    <s v="Sample  82.50"/>
    <n v="0.12"/>
    <s v="0 full defects"/>
    <n v="0"/>
    <s v="Green"/>
    <s v="5 full defects"/>
    <s v="July 26th, 2013"/>
    <s v="AMECAFE"/>
    <s v="Tenayuca 107 Col. Vertiz Narvarte MÃƒÂ©xico D.F. Z.C. 03600"/>
    <s v="Sylvia GutiÃƒÂ©rrez - 52-55-56884569 ext 6792"/>
    <s v="meters"/>
    <n v="1100"/>
    <m/>
    <x v="0"/>
  </r>
  <r>
    <n v="82.5"/>
    <s v="Enrique Eduardo Lopez Aguilar"/>
    <s v="2012Mexico"/>
    <x v="0"/>
    <x v="0"/>
    <e v="#N/A"/>
    <s v="SANTA CRUZ - PANTE DON MANUEL"/>
    <s v="FINCA SANTA CRUZ"/>
    <s v="LA CONCORDIA"/>
    <s v="SUSANA LETICIA LOPEZ AGUILAR"/>
    <n v="28"/>
    <n v="1"/>
    <s v="AMECAFE"/>
    <n v="2012"/>
    <s v="June 7th, 2012"/>
    <s v="Typica"/>
    <s v="Completed"/>
    <s v="Semi-washed / Semi-pulped"/>
    <n v="7.92"/>
    <n v="7.5"/>
    <n v="7.33"/>
    <n v="7.58"/>
    <n v="7.25"/>
    <n v="7.42"/>
    <n v="10"/>
    <n v="10"/>
    <n v="10"/>
    <n v="7.5"/>
    <n v="82.5"/>
    <s v="Sample  82.50"/>
    <n v="0.11"/>
    <s v="0 full defects"/>
    <n v="0"/>
    <m/>
    <s v="2 full defects"/>
    <s v="June 7th, 2013"/>
    <s v="AMECAFE"/>
    <s v="Tenayuca 107 Col. Vertiz Narvarte MÃƒÂ©xico D.F. Z.C. 03600"/>
    <s v="Sylvia GutiÃƒÂ©rrez - 52-55-56884569 ext 6792"/>
    <s v="meters"/>
    <n v="1650"/>
    <m/>
    <x v="0"/>
  </r>
  <r>
    <n v="82.42"/>
    <s v="Gladness Obed Pallangyo"/>
    <s v="2015Tanzania, United Republic Of"/>
    <x v="2"/>
    <x v="2"/>
    <e v="#N/A"/>
    <s v="NGURUMA"/>
    <s v="TAWOCA"/>
    <s v="ARUSHA MERU"/>
    <s v="GLADNESS OBED PALLANGYO"/>
    <n v="10"/>
    <n v="60"/>
    <s v="Africa Fine Coffee Association"/>
    <s v="2015/2016"/>
    <s v="November 16th, 2015"/>
    <s v="Ruiru 11"/>
    <s v="Completed"/>
    <s v="Washed / Wet"/>
    <m/>
    <n v="7.25"/>
    <n v="7.42"/>
    <n v="7.42"/>
    <n v="7.67"/>
    <n v="7.42"/>
    <n v="10"/>
    <n v="10"/>
    <n v="10"/>
    <n v="7.58"/>
    <n v="74.760000000000005"/>
    <s v="Sample  82.42"/>
    <n v="0.13"/>
    <s v="0 full defects"/>
    <n v="0"/>
    <s v="Green"/>
    <s v="7 full defects"/>
    <s v="November 15th, 2016"/>
    <s v="Africa Fine Coffee Association"/>
    <s v="P.O.Box 27405, Plot 4, Bazarabuza Drive, Bugolobi, Kampala, Uganda."/>
    <s v="Faith Asaji - +256 414 269 140"/>
    <s v="meters"/>
    <n v="2285"/>
    <m/>
    <x v="1"/>
  </r>
  <r>
    <n v="82.42"/>
    <s v="PRODUCTOS Y SERVICIOS CHILINDRON S.A. DE C.V."/>
    <s v="2014Mexico"/>
    <x v="0"/>
    <x v="0"/>
    <e v="#N/A"/>
    <s v="LOS LLANITOS"/>
    <s v="PRODUCTOS Y SERVICIOS CHILINDRON S.A. DE C.V."/>
    <s v="LA YERBA"/>
    <s v="AVELINO CHAVEZ REYNA"/>
    <n v="10"/>
    <n v="1"/>
    <s v="AMECAFE"/>
    <n v="2014"/>
    <s v="August 14th, 2014"/>
    <s v="Typica"/>
    <s v="Completed"/>
    <s v="Washed / Wet"/>
    <n v="7.42"/>
    <n v="7.5"/>
    <n v="7.42"/>
    <n v="7.58"/>
    <n v="7.42"/>
    <n v="7.5"/>
    <n v="10"/>
    <n v="10"/>
    <n v="10"/>
    <n v="7.58"/>
    <n v="82.42"/>
    <s v="Sample  82.42"/>
    <n v="0.11"/>
    <s v="0 full defects"/>
    <n v="0"/>
    <s v="Green"/>
    <s v="0 full defects"/>
    <s v="August 14th, 2015"/>
    <s v="AMECAFE"/>
    <s v="Tenayuca 107 Col. Vertiz Narvarte MÃƒÂ©xico D.F. Z.C. 03600"/>
    <s v="Sylvia GutiÃƒÂ©rrez - 52-55-56884569 ext 6792"/>
    <s v="meters"/>
    <n v="1296"/>
    <m/>
    <x v="3"/>
  </r>
  <r>
    <n v="82.42"/>
    <s v="MANUEL HERRERA JUAREZ"/>
    <s v="2013Mexico"/>
    <x v="0"/>
    <x v="0"/>
    <e v="#N/A"/>
    <s v="FINCA LOS BARREALES"/>
    <m/>
    <s v="Teocelo"/>
    <s v="MANUEL HERRERA JUAREZ"/>
    <n v="10"/>
    <n v="1"/>
    <s v="AMECAFE"/>
    <n v="2013"/>
    <s v="December 12th, 2013"/>
    <s v="Bourbon"/>
    <s v="Completed"/>
    <s v="Washed / Wet"/>
    <n v="7.5"/>
    <n v="7.58"/>
    <n v="7.5"/>
    <n v="7.92"/>
    <n v="7.42"/>
    <n v="7.67"/>
    <n v="9.33"/>
    <n v="10"/>
    <n v="10"/>
    <n v="7.5"/>
    <n v="82.42"/>
    <s v="Sample  82.42"/>
    <n v="0.12"/>
    <s v="0 full defects"/>
    <n v="0"/>
    <s v="Green"/>
    <s v="0 full defects"/>
    <s v="December 12th, 2014"/>
    <s v="AMECAFE"/>
    <s v="Tenayuca 107 Col. Vertiz Narvarte MÃƒÂ©xico D.F. Z.C. 03600"/>
    <s v="Sylvia GutiÃƒÂ©rrez - 52-55-56884569 ext 6792"/>
    <s v="meters"/>
    <n v="1170"/>
    <m/>
    <x v="2"/>
  </r>
  <r>
    <n v="82.42"/>
    <s v="NESTOR MENDEZ GOMEZ"/>
    <s v="2013Mexico"/>
    <x v="0"/>
    <x v="0"/>
    <e v="#N/A"/>
    <s v="CIPRESAL"/>
    <s v="CESMACH S.C."/>
    <s v="CHIAPAS"/>
    <s v="EMPERATRIZ GARCIA MUÃƒâ€˜OZ"/>
    <n v="49"/>
    <n v="1"/>
    <s v="AMECAFE"/>
    <n v="2013"/>
    <s v="March 29th, 2013"/>
    <s v="Typica"/>
    <s v="Completed"/>
    <s v="Washed / Wet"/>
    <n v="7.5"/>
    <n v="7.42"/>
    <n v="7.42"/>
    <n v="7.67"/>
    <n v="7.42"/>
    <n v="7.58"/>
    <n v="10"/>
    <n v="10"/>
    <n v="10"/>
    <n v="7.42"/>
    <n v="82.429999999999993"/>
    <s v="Sample  82.42"/>
    <n v="0.12"/>
    <s v="0 full defects"/>
    <n v="0"/>
    <s v="Green"/>
    <s v="5 full defects"/>
    <s v="March 29th, 2014"/>
    <s v="AMECAFE"/>
    <s v="Tenayuca 107 Col. Vertiz Narvarte MÃƒÂ©xico D.F. Z.C. 03600"/>
    <s v="Sylvia GutiÃƒÂ©rrez - 52-55-56884569 ext 6792"/>
    <s v="meters"/>
    <n v="1560"/>
    <m/>
    <x v="2"/>
  </r>
  <r>
    <n v="82.42"/>
    <s v="JESUS SALAZAR VELASCO"/>
    <s v="2012Mexico"/>
    <x v="0"/>
    <x v="0"/>
    <e v="#N/A"/>
    <s v="PANTE SAN PEDRO"/>
    <s v="CARAJILLO CAFÃƒâ€° SA DE CV"/>
    <s v="SAN PEDRO COTZILNAM"/>
    <s v="VICTOR MANUEL LOPEZ VAZQUEZ"/>
    <n v="20"/>
    <n v="1"/>
    <s v="AMECAFE"/>
    <n v="2012"/>
    <s v="September 11th, 2012"/>
    <s v="Typica"/>
    <s v="Completed"/>
    <s v="Semi-washed / Semi-pulped"/>
    <n v="7.42"/>
    <n v="7.58"/>
    <n v="7.5"/>
    <n v="7.42"/>
    <n v="7.58"/>
    <n v="7.5"/>
    <n v="10"/>
    <n v="10"/>
    <n v="10"/>
    <n v="7.42"/>
    <n v="82.42"/>
    <s v="Sample  82.42"/>
    <n v="0.13"/>
    <s v="0 full defects"/>
    <n v="0"/>
    <s v="Green"/>
    <s v="2 full defects"/>
    <s v="September 11th, 2013"/>
    <s v="AMECAFE"/>
    <s v="Tenayuca 107 Col. Vertiz Narvarte MÃƒÂ©xico D.F. Z.C. 03600"/>
    <s v="Sylvia GutiÃƒÂ©rrez - 52-55-56884569 ext 6792"/>
    <s v="meters"/>
    <n v="1400"/>
    <m/>
    <x v="0"/>
  </r>
  <r>
    <n v="82.42"/>
    <s v="El Equimite, Cafetal BiodinÃƒÂ¡mico"/>
    <s v="2012Mexico"/>
    <x v="0"/>
    <x v="0"/>
    <e v="#N/A"/>
    <s v="CAFETAL EL EQUIMITE, RANCHO AGROECOLÃƒâ€œGICO"/>
    <m/>
    <s v="COATEPEC"/>
    <s v="GIBRAN LEONARDO CERVANTES COVARRUBIAS"/>
    <n v="35"/>
    <n v="1"/>
    <s v="AMECAFE"/>
    <n v="2012"/>
    <s v="September 10th, 2012"/>
    <s v="Typica"/>
    <s v="Completed"/>
    <s v="Washed / Wet"/>
    <n v="7.42"/>
    <n v="7.58"/>
    <n v="7.33"/>
    <n v="7.58"/>
    <n v="7.5"/>
    <n v="7.5"/>
    <n v="10"/>
    <n v="10"/>
    <n v="10"/>
    <n v="7.5"/>
    <n v="82.41"/>
    <s v="Sample  82.42"/>
    <n v="0.14000000000000001"/>
    <s v="0 full defects"/>
    <n v="0"/>
    <s v="Green"/>
    <s v="9 full defects"/>
    <s v="September 10th, 2013"/>
    <s v="AMECAFE"/>
    <s v="Tenayuca 107 Col. Vertiz Narvarte MÃƒÂ©xico D.F. Z.C. 03600"/>
    <s v="Sylvia GutiÃƒÂ©rrez - 52-55-56884569 ext 6792"/>
    <s v="meters"/>
    <n v="1300"/>
    <m/>
    <x v="0"/>
  </r>
  <r>
    <n v="82.42"/>
    <s v="MANUEL HERRERA JUAREZ"/>
    <s v="2012Mexico"/>
    <x v="0"/>
    <x v="0"/>
    <e v="#N/A"/>
    <s v="LOS BARREALES 1112LBCAT_S110312"/>
    <s v="FINCA LOS BARREALES"/>
    <s v="XALAPA"/>
    <s v="MANUEL HERRERA JUAREZ"/>
    <n v="10"/>
    <n v="1"/>
    <s v="AMECAFE"/>
    <n v="2012"/>
    <s v="August 31st, 2012"/>
    <s v="Caturra"/>
    <s v="Completed"/>
    <s v="Washed / Wet"/>
    <n v="7.75"/>
    <n v="7.33"/>
    <n v="7.25"/>
    <n v="7.58"/>
    <n v="7.58"/>
    <n v="7.33"/>
    <n v="10"/>
    <n v="10"/>
    <n v="10"/>
    <n v="7.58"/>
    <n v="82.399999999999991"/>
    <s v="Sample  82.42"/>
    <n v="0.13"/>
    <s v="0 full defects"/>
    <n v="0"/>
    <s v="Green"/>
    <s v="1 full defects"/>
    <s v="August 31st, 2013"/>
    <s v="AMECAFE"/>
    <s v="Tenayuca 107 Col. Vertiz Narvarte MÃƒÂ©xico D.F. Z.C. 03600"/>
    <s v="Sylvia GutiÃƒÂ©rrez - 52-55-56884569 ext 6792"/>
    <s v="meters"/>
    <n v="1170"/>
    <m/>
    <x v="0"/>
  </r>
  <r>
    <n v="82.42"/>
    <s v="DARIO CESAR GALEANA SANCHEZ"/>
    <s v="2012Mexico"/>
    <x v="0"/>
    <x v="0"/>
    <e v="#N/A"/>
    <s v="CORRAL DEL DIABLO LOTE 1"/>
    <m/>
    <s v="ZIHUATANEJO DE AZUETA"/>
    <s v="DARIO FRANCISCO GALEANA SOLIS"/>
    <n v="74"/>
    <n v="1"/>
    <s v="AMECAFE"/>
    <n v="2012"/>
    <s v="July 25th, 2012"/>
    <s v="Typica"/>
    <s v="Completed"/>
    <s v="Washed / Wet"/>
    <n v="7.5"/>
    <n v="7.58"/>
    <n v="7.33"/>
    <n v="7.5"/>
    <n v="7.5"/>
    <n v="7.5"/>
    <n v="10"/>
    <n v="10"/>
    <n v="10"/>
    <n v="7.5"/>
    <n v="82.41"/>
    <s v="Sample  82.42"/>
    <n v="0.11"/>
    <s v="0 full defects"/>
    <n v="0"/>
    <s v="Green"/>
    <s v="0 full defects"/>
    <s v="July 25th, 2013"/>
    <s v="AMECAFE"/>
    <s v="Tenayuca 107 Col. Vertiz Narvarte MÃƒÂ©xico D.F. Z.C. 03600"/>
    <s v="Sylvia GutiÃƒÂ©rrez - 52-55-56884569 ext 6792"/>
    <s v="meters"/>
    <n v="1300"/>
    <m/>
    <x v="0"/>
  </r>
  <r>
    <n v="82.42"/>
    <s v="JOSE DANIEL COBILT CASTRO"/>
    <s v="2012Mexico"/>
    <x v="0"/>
    <x v="0"/>
    <e v="#N/A"/>
    <s v="CAÃƒâ€˜ADA FRIA"/>
    <m/>
    <s v="HUATUSCO"/>
    <s v="JOSE DANIEL COBILT CASTRO"/>
    <n v="26"/>
    <n v="1"/>
    <s v="AMECAFE"/>
    <n v="2012"/>
    <s v="July 11th, 2012"/>
    <s v="Pacamara"/>
    <s v="Completed"/>
    <s v="Washed / Wet"/>
    <n v="7.58"/>
    <n v="7.58"/>
    <n v="7.17"/>
    <n v="7.5"/>
    <n v="7.5"/>
    <n v="7.5"/>
    <n v="10"/>
    <n v="10"/>
    <n v="10"/>
    <n v="7.58"/>
    <n v="82.41"/>
    <s v="Sample  82.42"/>
    <n v="0.14000000000000001"/>
    <s v="0 full defects"/>
    <n v="0"/>
    <s v="Green"/>
    <s v="6 full defects"/>
    <s v="July 11th, 2013"/>
    <s v="AMECAFE"/>
    <s v="Tenayuca 107 Col. Vertiz Narvarte MÃƒÂ©xico D.F. Z.C. 03600"/>
    <s v="Sylvia GutiÃƒÂ©rrez - 52-55-56884569 ext 6792"/>
    <s v="meters"/>
    <n v="1350"/>
    <m/>
    <x v="0"/>
  </r>
  <r>
    <n v="82.42"/>
    <s v="ALVARO QUIROS PEREZ"/>
    <s v="2012Mexico"/>
    <x v="0"/>
    <x v="0"/>
    <e v="#N/A"/>
    <s v="FINCA NEXTLALPA"/>
    <m/>
    <s v="XICOTEPEC DE JUAREZ"/>
    <s v="ALVARO QUIROS PEREZ, MIGUEL QUIROZ PEREZ"/>
    <n v="10"/>
    <n v="1"/>
    <s v="AMECAFE"/>
    <n v="2012"/>
    <s v="July 3rd, 2012"/>
    <s v="Caturra"/>
    <s v="Completed"/>
    <s v="Washed / Wet"/>
    <n v="7.58"/>
    <n v="7.33"/>
    <n v="7.33"/>
    <n v="7.58"/>
    <n v="7.5"/>
    <n v="7.5"/>
    <n v="10"/>
    <n v="10"/>
    <n v="10"/>
    <n v="7.58"/>
    <n v="82.399999999999991"/>
    <s v="Sample  82.42"/>
    <n v="0.11"/>
    <s v="0 full defects"/>
    <n v="0"/>
    <s v="Green"/>
    <s v="0 full defects"/>
    <s v="July 3rd, 2013"/>
    <s v="AMECAFE"/>
    <s v="Tenayuca 107 Col. Vertiz Narvarte MÃƒÂ©xico D.F. Z.C. 03600"/>
    <s v="Sylvia GutiÃƒÂ©rrez - 52-55-56884569 ext 6792"/>
    <s v="meters"/>
    <n v="1150"/>
    <m/>
    <x v="0"/>
  </r>
  <r>
    <n v="82.42"/>
    <s v="OLIVIA HERNANDEZ VIRVES"/>
    <s v="2012Mexico"/>
    <x v="0"/>
    <x v="0"/>
    <e v="#N/A"/>
    <s v="SANTA ROSA"/>
    <m/>
    <s v="PROGRESO SANTA ROSA TEOCELO"/>
    <s v="OLIVIA HERNANDEZ VIRVES"/>
    <n v="1"/>
    <n v="1"/>
    <s v="AMECAFE"/>
    <n v="2012"/>
    <s v="June 6th, 2012"/>
    <s v="Bourbon"/>
    <s v="Completed"/>
    <s v="Washed / Wet"/>
    <n v="7.67"/>
    <n v="7.58"/>
    <n v="7.33"/>
    <n v="7.42"/>
    <n v="7.58"/>
    <n v="7.33"/>
    <n v="10"/>
    <n v="10"/>
    <n v="10"/>
    <n v="7.5"/>
    <n v="82.41"/>
    <s v="Sample  82.42"/>
    <n v="0.13"/>
    <s v="0 full defects"/>
    <n v="0"/>
    <m/>
    <s v="4 full defects"/>
    <s v="June 6th, 2013"/>
    <s v="AMECAFE"/>
    <s v="Tenayuca 107 Col. Vertiz Narvarte MÃƒÂ©xico D.F. Z.C. 03600"/>
    <s v="Sylvia GutiÃƒÂ©rrez - 52-55-56884569 ext 6792"/>
    <s v="meters"/>
    <n v="1250"/>
    <m/>
    <x v="0"/>
  </r>
  <r>
    <n v="82.42"/>
    <s v="FINCA LAS NIEVES"/>
    <s v="2012Mexico"/>
    <x v="0"/>
    <x v="0"/>
    <e v="#N/A"/>
    <s v="FLN MIRADOR"/>
    <s v="FINCA LAS NIEVES"/>
    <s v="FLN MIRADOR"/>
    <s v="ROBIN CLEAVER"/>
    <n v="10"/>
    <n v="1"/>
    <s v="AMECAFE"/>
    <n v="2012"/>
    <s v="April 9th, 2012"/>
    <s v="Typica"/>
    <s v="Completed"/>
    <s v="Washed / Wet"/>
    <n v="7.83"/>
    <n v="7.5"/>
    <n v="7.42"/>
    <n v="7.67"/>
    <n v="7.17"/>
    <n v="7.33"/>
    <n v="10"/>
    <n v="10"/>
    <n v="10"/>
    <n v="7.5"/>
    <n v="82.42"/>
    <s v="Sample  82.42"/>
    <n v="0.12"/>
    <s v="0 full defects"/>
    <n v="0"/>
    <s v="Bluish-Green"/>
    <s v="0 full defects"/>
    <s v="April 9th, 2013"/>
    <s v="AMECAFE"/>
    <s v="Tenayuca 107 Col. Vertiz Narvarte MÃƒÂ©xico D.F. Z.C. 03600"/>
    <s v="Sylvia GutiÃƒÂ©rrez - 52-55-56884569 ext 6792"/>
    <s v="meters"/>
    <n v="1450"/>
    <m/>
    <x v="0"/>
  </r>
  <r>
    <n v="82.33"/>
    <s v="AFCA"/>
    <s v="2014Malawi"/>
    <x v="15"/>
    <x v="2"/>
    <e v="#N/A"/>
    <s v="Utchisi Mountain"/>
    <s v="Mzuzu Coffee Planters Coop Union"/>
    <s v="South of Mzuzu"/>
    <s v="Mzuzu Coffee Planters Coop Union"/>
    <n v="10"/>
    <n v="60"/>
    <s v="Africa Fine Coffee Association"/>
    <n v="2014"/>
    <s v="November 4th, 2014"/>
    <s v="Gesha"/>
    <s v="Completed"/>
    <s v="Washed / Wet"/>
    <n v="7.33"/>
    <n v="7.58"/>
    <n v="7.42"/>
    <n v="7.58"/>
    <n v="7.33"/>
    <n v="7.5"/>
    <n v="10"/>
    <n v="10"/>
    <n v="10"/>
    <n v="7.58"/>
    <n v="82.32"/>
    <s v="Sample  82.33"/>
    <n v="0.12"/>
    <s v="0 full defects"/>
    <n v="0"/>
    <s v="Green"/>
    <s v="0 full defects"/>
    <s v="November 4th, 2015"/>
    <s v="Africa Fine Coffee Association"/>
    <s v="P.O.Box 27405, Plot 4, Bazarabuza Drive, Bugolobi, Kampala, Uganda."/>
    <s v="Faith Asaji - +256 414 269 140"/>
    <s v="meters"/>
    <n v="1450"/>
    <m/>
    <x v="3"/>
  </r>
  <r>
    <n v="82.33"/>
    <s v="Dane Loraas"/>
    <s v="2014Mexico"/>
    <x v="0"/>
    <x v="0"/>
    <e v="#N/A"/>
    <m/>
    <s v="Sustainable Harvest"/>
    <s v="Veracruz"/>
    <s v="Huatusco"/>
    <n v="320"/>
    <n v="2.26796"/>
    <s v="Specialty Coffee Association"/>
    <n v="2014"/>
    <s v="April 2nd, 2014"/>
    <m/>
    <s v="Completed"/>
    <s v="Washed / Wet"/>
    <n v="7.33"/>
    <n v="7.58"/>
    <n v="7.42"/>
    <n v="7.5"/>
    <n v="7.5"/>
    <n v="7.5"/>
    <n v="10"/>
    <n v="10"/>
    <n v="10"/>
    <n v="7.5"/>
    <n v="82.33"/>
    <s v="Sample  82.33"/>
    <n v="0.11"/>
    <s v="0 full defects"/>
    <n v="0"/>
    <s v="Green"/>
    <s v="0 full defects"/>
    <s v="April 2nd, 2015"/>
    <s v="Specialty Coffee Association"/>
    <s v="117 W 4th St, Suite 300 Santa Ana, CA 92701"/>
    <s v="Chris Buck - (562) 624-4100"/>
    <m/>
    <m/>
    <m/>
    <x v="3"/>
  </r>
  <r>
    <n v="82.33"/>
    <s v="CQI Taiwan ICP CQIÃ¥ÂÂ°Ã§ÂÂ£Ã¥ÂË†Ã¤Â½Å“Ã¥Â¤Â¥Ã¤Â¼Â´"/>
    <s v="2013Taiwan"/>
    <x v="1"/>
    <x v="1"/>
    <e v="#N/A"/>
    <s v="Guo cun nong yuan Ã¥Å“â€¹Ã¦Ââ€˜Ã¨Â¾Â²Ã¥Å“â€™"/>
    <s v="Blossom ValleyÃ¥Â®Â¸Ã¥Â¶Â§Ã¥Å“â€¹Ã©Å¡â€º"/>
    <s v="Changhua BaGuaShan Ã¥Â½Â°Ã¥Å’â€“Ã¥Â¸â€šÃ¥â€¦Â«Ã¥ÂÂ¦Ã¥Â±Â±"/>
    <s v="Zhang shui sheng Ã¥Â¼ÂµÃ¦Â°Â´Ã¥â€¹Â"/>
    <n v="10"/>
    <n v="20"/>
    <s v="Blossom Valley International"/>
    <s v="2013/2014"/>
    <s v="December 26th, 2013"/>
    <s v="Typica"/>
    <s v="Completed"/>
    <s v="Semi-washed / Semi-pulped"/>
    <m/>
    <n v="7.5"/>
    <n v="7.5"/>
    <n v="7.5"/>
    <n v="7.5"/>
    <n v="7.5"/>
    <n v="10"/>
    <n v="10"/>
    <n v="10"/>
    <n v="7.33"/>
    <n v="74.83"/>
    <s v="Sample  82.33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m/>
    <m/>
    <x v="2"/>
  </r>
  <r>
    <n v="82.33"/>
    <s v="CQI Taiwan ICP CQIÃ¥ÂÂ°Ã§ÂÂ£Ã¥ÂË†Ã¤Â½Å“Ã¥Â¤Â¥Ã¤Â¼Â´"/>
    <s v="2013Taiwan"/>
    <x v="1"/>
    <x v="1"/>
    <e v="#N/A"/>
    <s v="Yu jin gui Ã§Å½â€°Ã©â€¡â€˜Ã¦Â«Æ’Ã¥â€™â€“Ã¥â€¢Â¡"/>
    <s v="Blossom ValleyÃ¥Â®Â¸Ã¥Â¶Â§Ã¥Å“â€¹Ã©Å¡â€º"/>
    <s v="Taichung Xinshe Ã¥ÂÂ°Ã¤Â¸Â­Ã¥Â¸â€šÃ¦â€“Â°Ã§Â¤Â¾Ã¥Ââ‚¬"/>
    <s v="Lin yu ding Ã¦Å¾â€”Ã§Å½â€°Ã¥Â®Å¡"/>
    <n v="10"/>
    <n v="30"/>
    <s v="Blossom Valley International"/>
    <s v="2013/2014"/>
    <s v="December 26th, 2013"/>
    <s v="Typica"/>
    <s v="Completed"/>
    <s v="Washed / Wet"/>
    <m/>
    <n v="7.5"/>
    <n v="7.5"/>
    <n v="7.5"/>
    <n v="7.5"/>
    <n v="7.5"/>
    <n v="10"/>
    <n v="10"/>
    <n v="10"/>
    <n v="7.33"/>
    <n v="74.83"/>
    <s v="Sample  82.33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600"/>
    <m/>
    <x v="2"/>
  </r>
  <r>
    <n v="82.33"/>
    <s v="ALFREDO BOJALIL"/>
    <s v="2013Mexico"/>
    <x v="0"/>
    <x v="0"/>
    <e v="#N/A"/>
    <s v="SANTA TERESA"/>
    <s v="ECOMTRADING"/>
    <s v="LA CONCORDIA, CHIAPAS"/>
    <s v="AGROINDUSTRIAS UNIDAS DE MEXICO SA DE CV"/>
    <n v="250"/>
    <n v="1"/>
    <s v="AMECAFE"/>
    <n v="2013"/>
    <s v="March 15th, 2013"/>
    <s v="Typica"/>
    <s v="Completed"/>
    <s v="Washed / Wet"/>
    <n v="7.67"/>
    <n v="7.5"/>
    <n v="7.42"/>
    <n v="7.5"/>
    <n v="7.42"/>
    <n v="7.42"/>
    <n v="10"/>
    <n v="10"/>
    <n v="10"/>
    <n v="7.42"/>
    <n v="82.350000000000009"/>
    <s v="Sample  82.33"/>
    <n v="0.12"/>
    <s v="0 full defects"/>
    <n v="0"/>
    <s v="Green"/>
    <s v="3 full defects"/>
    <s v="March 15th, 2014"/>
    <s v="AMECAFE"/>
    <s v="Tenayuca 107 Col. Vertiz Narvarte MÃƒÂ©xico D.F. Z.C. 03600"/>
    <s v="Sylvia GutiÃƒÂ©rrez - 52-55-56884569 ext 6792"/>
    <s v="meters"/>
    <n v="1300"/>
    <m/>
    <x v="2"/>
  </r>
  <r>
    <n v="82.33"/>
    <s v="SAUL M. HERNANDEZ RAMIREZ"/>
    <s v="2012Mexico"/>
    <x v="0"/>
    <x v="0"/>
    <e v="#N/A"/>
    <s v="TEPEMALACAX"/>
    <m/>
    <s v="JALTOCAN, HIDALGO"/>
    <s v="SALAZAR HERNANDEZ, ROBERTO"/>
    <n v="10"/>
    <n v="1"/>
    <s v="AMECAFE"/>
    <n v="2012"/>
    <s v="September 27th, 2012"/>
    <s v="Typica"/>
    <s v="Completed"/>
    <s v="Natural / Dry"/>
    <n v="7.58"/>
    <n v="7.67"/>
    <n v="7.58"/>
    <n v="7.33"/>
    <n v="7"/>
    <n v="7.58"/>
    <n v="10"/>
    <n v="10"/>
    <n v="10"/>
    <n v="7.58"/>
    <n v="82.32"/>
    <s v="Sample  82.33"/>
    <n v="0.15"/>
    <s v="1 full defects"/>
    <n v="0"/>
    <s v="None"/>
    <s v="8 full defects"/>
    <s v="September 27th, 2013"/>
    <s v="AMECAFE"/>
    <s v="Tenayuca 107 Col. Vertiz Narvarte MÃƒÂ©xico D.F. Z.C. 03600"/>
    <s v="Sylvia GutiÃƒÂ©rrez - 52-55-56884569 ext 6792"/>
    <s v="meters"/>
    <m/>
    <m/>
    <x v="0"/>
  </r>
  <r>
    <n v="82.33"/>
    <s v="MANUEL HERRERA JUAREZ"/>
    <s v="2012Mexico"/>
    <x v="0"/>
    <x v="0"/>
    <e v="#N/A"/>
    <s v="FINCA LOS BARREALES 1112LBGA7250412"/>
    <s v="FINCA LOS BARREALES"/>
    <s v="TEOCELO"/>
    <s v="MANUEL HERRERA JUAREZ"/>
    <n v="10"/>
    <n v="1"/>
    <s v="AMECAFE"/>
    <n v="2012"/>
    <s v="August 31st, 2012"/>
    <s v="Bourbon"/>
    <s v="Completed"/>
    <s v="Washed / Wet"/>
    <n v="7.67"/>
    <n v="7.58"/>
    <n v="7.5"/>
    <n v="7.58"/>
    <n v="7.5"/>
    <n v="7.5"/>
    <n v="10"/>
    <n v="10"/>
    <n v="10"/>
    <n v="7"/>
    <n v="82.33"/>
    <s v="Sample  82.33"/>
    <n v="0.13"/>
    <s v="0 full defects"/>
    <n v="0"/>
    <s v="Green"/>
    <s v="9 full defects"/>
    <s v="August 31st, 2013"/>
    <s v="AMECAFE"/>
    <s v="Tenayuca 107 Col. Vertiz Narvarte MÃƒÂ©xico D.F. Z.C. 03600"/>
    <s v="Sylvia GutiÃƒÂ©rrez - 52-55-56884569 ext 6792"/>
    <s v="meters"/>
    <n v="1170"/>
    <m/>
    <x v="0"/>
  </r>
  <r>
    <n v="82.33"/>
    <s v="MARIA LUISA DEL CARMEN ROJAS NARVAEZ"/>
    <s v="2012Mexico"/>
    <x v="0"/>
    <x v="0"/>
    <e v="#N/A"/>
    <s v="CAFETAL SANTA MARIA"/>
    <s v="ECZCAFE FINO S.A. DE C.V."/>
    <s v="SANTA CATARINA JUQUILA"/>
    <s v="MARIA LUISA DELCARMEN ROJAS NARVAEZ"/>
    <n v="10"/>
    <n v="1"/>
    <s v="AMECAFE"/>
    <n v="2012"/>
    <s v="March 5th, 2012"/>
    <s v="Typica"/>
    <s v="Completed"/>
    <s v="Washed / Wet"/>
    <n v="8"/>
    <n v="7.75"/>
    <n v="7.33"/>
    <n v="7.33"/>
    <n v="7.08"/>
    <n v="7.67"/>
    <n v="9.33"/>
    <n v="10"/>
    <n v="10"/>
    <n v="7.83"/>
    <n v="82.32"/>
    <s v="Sample  82.33"/>
    <n v="0.11"/>
    <s v="0 full defects"/>
    <n v="0"/>
    <s v="Green"/>
    <s v="0 full defects"/>
    <s v="March 5th, 2013"/>
    <s v="AMECAFE"/>
    <s v="Tenayuca 107 Col. Vertiz Narvarte MÃƒÂ©xico D.F. Z.C. 03600"/>
    <s v="Sylvia GutiÃƒÂ©rrez - 52-55-56884569 ext 6792"/>
    <s v="feet"/>
    <m/>
    <m/>
    <x v="0"/>
  </r>
  <r>
    <n v="82.25"/>
    <s v="CQI Taiwan ICP CQIÃ¥ÂÂ°Ã§ÂÂ£Ã¥ÂË†Ã¤Â½Å“Ã¥Â¤Â¥Ã¤Â¼Â´"/>
    <s v="2016Taiwan"/>
    <x v="1"/>
    <x v="1"/>
    <e v="#N/A"/>
    <s v="Ã§Å“â€°Ã¦Â³â€°Ã¨Å½Å Ã¥Å“â€™        "/>
    <s v="Ã¥Â®Â¸Ã¥Â¶Â§Ã¥Å“â€¹Ã©Å¡â€º        "/>
    <m/>
    <s v="Ã¦Å¾â€”Ã§Å½Â²Ã§Â¾Å½0918232039        "/>
    <n v="1"/>
    <n v="10"/>
    <s v="Blossom Valley International"/>
    <s v="2016/2017"/>
    <s v="February 13th, 2017"/>
    <m/>
    <s v="Completed"/>
    <m/>
    <m/>
    <n v="7.08"/>
    <n v="7"/>
    <n v="7.17"/>
    <n v="7"/>
    <n v="7"/>
    <n v="10"/>
    <n v="10"/>
    <n v="10"/>
    <n v="10"/>
    <n v="75.25"/>
    <s v="Sample  82.25"/>
    <n v="0.1"/>
    <s v="0 full defects"/>
    <n v="0"/>
    <s v="Blue-Green"/>
    <s v="0 full defects"/>
    <s v="February 13th, 2018"/>
    <s v="Blossom Valley International"/>
    <s v="No.72 Mo-Fan St. Taiwan Zip: 403"/>
    <s v="Damon Chen - +886-4-23022323"/>
    <m/>
    <m/>
    <m/>
    <x v="7"/>
  </r>
  <r>
    <n v="82.25"/>
    <s v="AFCA"/>
    <s v="2014Malawi"/>
    <x v="15"/>
    <x v="2"/>
    <e v="#N/A"/>
    <s v="Kachere"/>
    <s v="Mzuzu Coffee Planters Coop Union"/>
    <s v="South of Mzuzu"/>
    <s v="Mzuzu Coffee Coop Union"/>
    <n v="10"/>
    <n v="60"/>
    <s v="Africa Fine Coffee Association"/>
    <n v="2014"/>
    <s v="November 4th, 2014"/>
    <s v="Gesha"/>
    <s v="Completed"/>
    <s v="Washed / Wet"/>
    <n v="7.58"/>
    <n v="7.42"/>
    <n v="7.33"/>
    <n v="7.42"/>
    <n v="7.58"/>
    <n v="7.5"/>
    <n v="10"/>
    <n v="10"/>
    <n v="10"/>
    <n v="7.42"/>
    <n v="82.25"/>
    <s v="Sample  82.25"/>
    <n v="0.13"/>
    <s v="0 full defects"/>
    <n v="0"/>
    <s v="Blue-Green"/>
    <s v="0 full defects"/>
    <s v="November 4th, 2015"/>
    <s v="Africa Fine Coffee Association"/>
    <s v="P.O.Box 27405, Plot 4, Bazarabuza Drive, Bugolobi, Kampala, Uganda."/>
    <s v="Faith Asaji - +256 414 269 140"/>
    <s v="meters"/>
    <n v="1180"/>
    <m/>
    <x v="3"/>
  </r>
  <r>
    <n v="82.25"/>
    <s v="CQI Taiwan ICP CQIÃ¥ÂÂ°Ã§ÂÂ£Ã¥ÂË†Ã¤Â½Å“Ã¥Â¤Â¥Ã¤Â¼Â´"/>
    <s v="2013Taiwan"/>
    <x v="1"/>
    <x v="1"/>
    <e v="#N/A"/>
    <s v="Guo xing ka fei wang Ã¥Å“â€¹Ã¥Â§â€œÃ¥â€™â€“Ã¥â€¢Â¡Ã§Å½â€¹Ã¥â€™â€“Ã¥â€¢Â¡Ã¨Å½Å Ã¥Å“â€™"/>
    <s v="Blossom ValleyÃ¥Â®Â¸Ã¥Â¶Â§Ã¥Å“â€¹Ã©Å¡â€º"/>
    <s v="Nantou Guoxing Ã¥Ââ€”Ã¦Å â€¢Ã§Â¸Â£Ã¥Å“â€¹Ã¥Â§â€œÃ©â€žâ€°"/>
    <s v="Lin yu tang Ã¦Å¾â€”Ã§Å½â€°Ã¥Â â€š"/>
    <n v="35"/>
    <n v="60"/>
    <s v="Blossom Valley International"/>
    <s v="2013/2014"/>
    <s v="December 26th, 2013"/>
    <s v="Typica"/>
    <s v="Completed"/>
    <s v="Washed / Wet"/>
    <m/>
    <n v="7.5"/>
    <n v="7.5"/>
    <n v="7.5"/>
    <n v="7.5"/>
    <n v="7.5"/>
    <n v="10"/>
    <n v="10"/>
    <n v="10"/>
    <n v="7.25"/>
    <n v="74.75"/>
    <s v="Sample  82.25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650"/>
    <m/>
    <x v="2"/>
  </r>
  <r>
    <n v="82.25"/>
    <s v="JESUS CARLOS CARDENAS VALDIVIA"/>
    <s v="2013Mexico"/>
    <x v="0"/>
    <x v="0"/>
    <e v="#N/A"/>
    <s v="FINCA HUEHUETECPAM"/>
    <m/>
    <s v="COSAUTLAN DE CARVAJAL, VER."/>
    <s v="MARIA DEL ROSARIO IRAIS VALDIVIA ORTIZ"/>
    <n v="150"/>
    <n v="1"/>
    <s v="AMECAFE"/>
    <n v="2013"/>
    <s v="July 19th, 2013"/>
    <s v="Mundo Novo"/>
    <s v="Completed"/>
    <s v="Washed / Wet"/>
    <n v="7.58"/>
    <n v="7.58"/>
    <n v="7.42"/>
    <n v="7.42"/>
    <n v="7.42"/>
    <n v="7.42"/>
    <n v="10"/>
    <n v="10"/>
    <n v="10"/>
    <n v="7.42"/>
    <n v="82.26"/>
    <s v="Sample  82.25"/>
    <n v="0.12"/>
    <s v="0 full defects"/>
    <n v="0"/>
    <s v="Blue-Green"/>
    <s v="4 full defects"/>
    <s v="July 19th, 2014"/>
    <s v="AMECAFE"/>
    <s v="Tenayuca 107 Col. Vertiz Narvarte MÃƒÂ©xico D.F. Z.C. 03600"/>
    <s v="Sylvia GutiÃƒÂ©rrez - 52-55-56884569 ext 6792"/>
    <s v="meters"/>
    <n v="1338"/>
    <m/>
    <x v="2"/>
  </r>
  <r>
    <n v="82.25"/>
    <s v="SAUL M. HERNANDEZ RAMIREZ"/>
    <s v="2012Mexico"/>
    <x v="0"/>
    <x v="0"/>
    <e v="#N/A"/>
    <s v="OMICUATLA"/>
    <m/>
    <s v="CALNALI, HIDALGO"/>
    <s v="FELIX DE LA CRUZ CASIMIRO"/>
    <n v="10"/>
    <n v="1"/>
    <s v="AMECAFE"/>
    <n v="2012"/>
    <s v="September 27th, 2012"/>
    <s v="Bourbon"/>
    <s v="Completed"/>
    <s v="Washed / Wet"/>
    <n v="7.58"/>
    <n v="7.58"/>
    <n v="7.5"/>
    <n v="7.17"/>
    <n v="7.42"/>
    <n v="7.42"/>
    <n v="10"/>
    <n v="10"/>
    <n v="10"/>
    <n v="7.58"/>
    <n v="82.25"/>
    <s v="Sample  82.25"/>
    <n v="0.16"/>
    <s v="3 full defects"/>
    <n v="0"/>
    <s v="None"/>
    <s v="8 full defects"/>
    <s v="September 27th, 2013"/>
    <s v="AMECAFE"/>
    <s v="Tenayuca 107 Col. Vertiz Narvarte MÃƒÂ©xico D.F. Z.C. 03600"/>
    <s v="Sylvia GutiÃƒÂ©rrez - 52-55-56884569 ext 6792"/>
    <s v="meters"/>
    <n v="533"/>
    <m/>
    <x v="0"/>
  </r>
  <r>
    <n v="82.25"/>
    <s v="MANUEL HERRERA JUAREZ"/>
    <s v="2012Mexico"/>
    <x v="0"/>
    <x v="0"/>
    <e v="#N/A"/>
    <s v="LOS BARREALES 1112LBGR7230412"/>
    <s v="FINCA LOS BARREALES"/>
    <s v="TEOCELO"/>
    <s v="MANUEL HERRERA JUAREZ"/>
    <n v="10"/>
    <n v="1"/>
    <s v="AMECAFE"/>
    <n v="2012"/>
    <s v="August 31st, 2012"/>
    <s v="Bourbon"/>
    <s v="Completed"/>
    <s v="Washed / Wet"/>
    <n v="7.5"/>
    <n v="7.58"/>
    <n v="7.42"/>
    <n v="7.67"/>
    <n v="7.33"/>
    <n v="7.42"/>
    <n v="10"/>
    <n v="10"/>
    <n v="10"/>
    <n v="7.33"/>
    <n v="82.25"/>
    <s v="Sample  82.25"/>
    <n v="0.13"/>
    <s v="0 full defects"/>
    <n v="0"/>
    <s v="Green"/>
    <s v="3 full defects"/>
    <s v="August 31st, 2013"/>
    <s v="AMECAFE"/>
    <s v="Tenayuca 107 Col. Vertiz Narvarte MÃƒÂ©xico D.F. Z.C. 03600"/>
    <s v="Sylvia GutiÃƒÂ©rrez - 52-55-56884569 ext 6792"/>
    <s v="meters"/>
    <n v="1170"/>
    <m/>
    <x v="0"/>
  </r>
  <r>
    <n v="82.25"/>
    <s v="GUILLERMO ROJAS SALDANA"/>
    <s v="2012Mexico"/>
    <x v="0"/>
    <x v="0"/>
    <e v="#N/A"/>
    <s v="JAMAICA"/>
    <m/>
    <s v="JUQUILA"/>
    <s v="GUILLERMO ROJAS SALDAÃƒâ€˜A"/>
    <n v="40"/>
    <n v="1"/>
    <s v="AMECAFE"/>
    <n v="2012"/>
    <s v="August 30th, 2012"/>
    <s v="Typica"/>
    <s v="Completed"/>
    <s v="Washed / Wet"/>
    <n v="7.67"/>
    <n v="7.58"/>
    <n v="7.33"/>
    <n v="7.5"/>
    <n v="7.42"/>
    <n v="7.42"/>
    <n v="10"/>
    <n v="10"/>
    <n v="10"/>
    <n v="7.33"/>
    <n v="82.25"/>
    <s v="Sample  82.25"/>
    <n v="0.12"/>
    <s v="0 full defects"/>
    <n v="0"/>
    <s v="Green"/>
    <s v="13 full defects"/>
    <s v="August 30th, 2013"/>
    <s v="AMECAFE"/>
    <s v="Tenayuca 107 Col. Vertiz Narvarte MÃƒÂ©xico D.F. Z.C. 03600"/>
    <s v="Sylvia GutiÃƒÂ©rrez - 52-55-56884569 ext 6792"/>
    <s v="meters"/>
    <n v="1250"/>
    <m/>
    <x v="0"/>
  </r>
  <r>
    <n v="82.25"/>
    <s v="SERGIO DE LA VEQUIA BERNARDI"/>
    <s v="2012Mexico"/>
    <x v="0"/>
    <x v="0"/>
    <e v="#N/A"/>
    <s v="CHILCUATLA"/>
    <m/>
    <s v="HUATUSCO"/>
    <s v="SERGIO DE LA VEQUIA BERNARDI"/>
    <n v="250"/>
    <n v="1"/>
    <s v="AMECAFE"/>
    <n v="2012"/>
    <s v="July 11th, 2012"/>
    <s v="Typica"/>
    <s v="Completed"/>
    <s v="Washed / Wet"/>
    <n v="7.33"/>
    <n v="7.58"/>
    <n v="7.42"/>
    <n v="7.67"/>
    <n v="7.33"/>
    <n v="7.5"/>
    <n v="10"/>
    <n v="10"/>
    <n v="10"/>
    <n v="7.42"/>
    <n v="82.25"/>
    <s v="Sample  82.25"/>
    <n v="0.11"/>
    <s v="0 full defects"/>
    <n v="0"/>
    <s v="Green"/>
    <s v="0 full defects"/>
    <s v="July 11th, 2013"/>
    <s v="AMECAFE"/>
    <s v="Tenayuca 107 Col. Vertiz Narvarte MÃƒÂ©xico D.F. Z.C. 03600"/>
    <s v="Sylvia GutiÃƒÂ©rrez - 52-55-56884569 ext 6792"/>
    <s v="meters"/>
    <n v="1100"/>
    <m/>
    <x v="0"/>
  </r>
  <r>
    <n v="82.25"/>
    <s v="ORGANIZACIONES DE PRODUCTORES DE CAFE COLIMENSE"/>
    <s v="2012Mexico"/>
    <x v="0"/>
    <x v="0"/>
    <e v="#N/A"/>
    <s v="COMUNIDAD DE CANOAS"/>
    <s v="ORGANIZACIONES DE PRODUCTORES DE CAFE COLIMENSE SA DE CV"/>
    <s v="CANOAS"/>
    <s v="COOP"/>
    <n v="250"/>
    <n v="1"/>
    <s v="AMECAFE"/>
    <n v="2012"/>
    <s v="April 2nd, 2012"/>
    <s v="Typica"/>
    <s v="Completed"/>
    <s v="Washed / Wet"/>
    <n v="7.42"/>
    <n v="7.5"/>
    <n v="7.42"/>
    <n v="7.58"/>
    <n v="7.42"/>
    <n v="7.5"/>
    <n v="10"/>
    <n v="10"/>
    <n v="10"/>
    <n v="7.42"/>
    <n v="82.26"/>
    <s v="Sample  82.25"/>
    <n v="0.1"/>
    <s v="0 full defects"/>
    <n v="0"/>
    <s v="Green"/>
    <s v="3 full defects"/>
    <s v="April 2nd, 2013"/>
    <s v="AMECAFE"/>
    <s v="Tenayuca 107 Col. Vertiz Narvarte MÃƒÂ©xico D.F. Z.C. 03600"/>
    <s v="Sylvia GutiÃƒÂ©rrez - 52-55-56884569 ext 6792"/>
    <s v="meters"/>
    <n v="900"/>
    <m/>
    <x v="0"/>
  </r>
  <r>
    <n v="82.17"/>
    <s v="Langiro Farm group"/>
    <s v="2015Tanzania, United Republic Of"/>
    <x v="2"/>
    <x v="2"/>
    <e v="#N/A"/>
    <s v="Langiro farm group"/>
    <s v="TAWOCA"/>
    <s v="Ruvuma"/>
    <s v="Langiro farm group"/>
    <n v="30"/>
    <n v="80"/>
    <s v="Africa Fine Coffee Association"/>
    <n v="2015"/>
    <s v="November 16th, 2015"/>
    <s v="Bourbon"/>
    <s v="Completed"/>
    <s v="Washed / Wet"/>
    <n v="7.58"/>
    <n v="7.42"/>
    <n v="7.42"/>
    <n v="7.33"/>
    <n v="7.5"/>
    <n v="7.42"/>
    <n v="10"/>
    <n v="10"/>
    <n v="10"/>
    <n v="7.5"/>
    <n v="82.17"/>
    <s v="Sample  82.17"/>
    <n v="0.13"/>
    <s v="1 full defects"/>
    <n v="0"/>
    <s v="Green"/>
    <s v="6 full defects"/>
    <s v="November 15th, 2016"/>
    <s v="Africa Fine Coffee Association"/>
    <s v="P.O.Box 27405, Plot 4, Bazarabuza Drive, Bugolobi, Kampala, Uganda."/>
    <s v="Faith Asaji - +256 414 269 140"/>
    <s v="meters"/>
    <n v="1500"/>
    <n v="1800"/>
    <x v="1"/>
  </r>
  <r>
    <n v="82.17"/>
    <s v="IBERO COFFEE TRADING CO (T) LTD"/>
    <s v="2015Tanzania, United Republic Of"/>
    <x v="2"/>
    <x v="2"/>
    <e v="#N/A"/>
    <m/>
    <s v="Ibero Tanzania"/>
    <s v="Northern"/>
    <m/>
    <n v="300"/>
    <n v="60"/>
    <s v="Tanzanian Coffee Board"/>
    <s v="2015/2016"/>
    <s v="October 20th, 2015"/>
    <s v="Other"/>
    <s v="Completed"/>
    <s v="Washed / Wet"/>
    <m/>
    <n v="7.42"/>
    <n v="7.42"/>
    <n v="7.5"/>
    <n v="7.5"/>
    <n v="7.33"/>
    <n v="10"/>
    <n v="10"/>
    <n v="10"/>
    <n v="7.58"/>
    <n v="74.75"/>
    <s v="Sample  82.17"/>
    <n v="0.12"/>
    <s v="0 full defects"/>
    <n v="0"/>
    <s v="Green"/>
    <s v="1 full defects"/>
    <s v="October 19th, 2016"/>
    <s v="Tanzanian Coffee Board"/>
    <s v="P.O.BOX 732"/>
    <s v="Carl Ulrick - +255 767 26 00 93"/>
    <s v="meters"/>
    <n v="1600"/>
    <m/>
    <x v="1"/>
  </r>
  <r>
    <n v="82.17"/>
    <s v="Tembo Coffee Company Ltd"/>
    <s v="2014Tanzania, United Republic Of"/>
    <x v="2"/>
    <x v="2"/>
    <e v="#N/A"/>
    <s v="Ilomba 2"/>
    <s v="Tembo Coffee Company Ltd"/>
    <s v="Ilomba Vilage, Mbozi"/>
    <s v="Tembo Coffee Company Ltd"/>
    <n v="10"/>
    <n v="60"/>
    <s v="Africa Fine Coffee Association"/>
    <n v="2014"/>
    <s v="December 15th, 2014"/>
    <s v="Other"/>
    <s v="Completed"/>
    <s v="Washed / Wet"/>
    <n v="7.75"/>
    <n v="7.42"/>
    <n v="7.42"/>
    <n v="7.58"/>
    <n v="7.33"/>
    <n v="7.42"/>
    <n v="10"/>
    <n v="10"/>
    <n v="10"/>
    <n v="7.25"/>
    <n v="82.17"/>
    <s v="Sample  82.17"/>
    <n v="0.12"/>
    <s v="0 full defects"/>
    <n v="0"/>
    <s v="Green"/>
    <s v="1 full defects"/>
    <s v="December 15th, 2015"/>
    <s v="Africa Fine Coffee Association"/>
    <s v="P.O.Box 27405, Plot 4, Bazarabuza Drive, Bugolobi, Kampala, Uganda."/>
    <s v="Faith Asaji - +256 414 269 140"/>
    <s v="meters"/>
    <n v="1700"/>
    <m/>
    <x v="3"/>
  </r>
  <r>
    <n v="82.17"/>
    <s v="J.ANDRADE"/>
    <s v="2013Mexico"/>
    <x v="0"/>
    <x v="0"/>
    <e v="#N/A"/>
    <s v="EL PINO"/>
    <s v="CAFÃƒâ€° ANDRADE, S.A. DE C.V."/>
    <s v="COSAUTLAN DE CARVAJAL"/>
    <s v="JOSÃƒâ€° LUIS ANDRADE SANDARA"/>
    <n v="200"/>
    <n v="1"/>
    <s v="AMECAFE"/>
    <n v="2013"/>
    <s v="July 15th, 2014"/>
    <s v="Other"/>
    <s v="Completed"/>
    <s v="Washed / Wet"/>
    <n v="7.42"/>
    <n v="7.33"/>
    <n v="7.17"/>
    <n v="7.42"/>
    <n v="7.33"/>
    <n v="8.17"/>
    <n v="10"/>
    <n v="10"/>
    <n v="10"/>
    <n v="7.33"/>
    <n v="82.17"/>
    <s v="Sample  82.17"/>
    <n v="0.12"/>
    <s v="0 full defects"/>
    <n v="0"/>
    <s v="Green"/>
    <s v="0 full defects"/>
    <s v="July 15th, 2015"/>
    <s v="AMECAFE"/>
    <s v="Tenayuca 107 Col. Vertiz Narvarte MÃƒÂ©xico D.F. Z.C. 03600"/>
    <s v="Sylvia GutiÃƒÂ©rrez - 52-55-56884569 ext 6792"/>
    <s v="meters"/>
    <n v="1100"/>
    <m/>
    <x v="2"/>
  </r>
  <r>
    <n v="82.17"/>
    <s v="LUSSO LAB"/>
    <s v="2013Mexico"/>
    <x v="0"/>
    <x v="0"/>
    <e v="#N/A"/>
    <m/>
    <s v="LUSSO COFFEE LAB"/>
    <s v="La Concordia, Chiapas"/>
    <s v="Union Ramal Santa Cruz"/>
    <n v="2"/>
    <n v="2"/>
    <s v="Specialty Coffee Association"/>
    <n v="2013"/>
    <s v="April 10th, 2014"/>
    <s v="Other"/>
    <s v="Completed"/>
    <s v="Washed / Wet"/>
    <n v="7.5"/>
    <n v="7.5"/>
    <n v="7.33"/>
    <n v="7.42"/>
    <n v="7.5"/>
    <n v="7.42"/>
    <n v="10"/>
    <n v="10"/>
    <n v="10"/>
    <n v="7.5"/>
    <n v="82.17"/>
    <s v="Sample  82.17"/>
    <n v="0.1"/>
    <s v="1 full defects"/>
    <n v="0"/>
    <s v="None"/>
    <s v="1 full defects"/>
    <s v="April 10th, 2015"/>
    <s v="Specialty Coffee Association"/>
    <s v="117 W 4th St, Suite 300 Santa Ana, CA 92701"/>
    <s v="Chris Buck - (562) 624-4100"/>
    <s v="meters"/>
    <n v="1200"/>
    <n v="1600"/>
    <x v="2"/>
  </r>
  <r>
    <n v="82.17"/>
    <s v="CQI Taiwan ICP CQIÃ¥ÂÂ°Ã§ÂÂ£Ã¥ÂË†Ã¤Â½Å“Ã¥Â¤Â¥Ã¤Â¼Â´"/>
    <s v="2013Taiwan"/>
    <x v="1"/>
    <x v="1"/>
    <e v="#N/A"/>
    <s v="Song Yue Coffee Ã¥ÂµÂ©Ã¥Â²Â³Ã¥â€™â€“Ã¥â€¢Â¡"/>
    <s v="Blossom ValleyÃ¥Â®Â¸Ã¥Â¶Â§Ã¥Å“â€¹Ã©Å¡â€º"/>
    <s v="Yunlin Ã©â€ºÂ²Ã¦Å¾â€”Ã§Â¸Â£Ã§Å¸Â³Ã¥Â£Â"/>
    <s v="Guo Zhang Sheng Ã©Æ’Â­Ã§Â«Â Ã§â€ºâ€º"/>
    <n v="60"/>
    <n v="60"/>
    <s v="Blossom Valley International"/>
    <s v="2013/2014"/>
    <s v="December 26th, 2013"/>
    <s v="Typica"/>
    <s v="Completed"/>
    <s v="Other"/>
    <m/>
    <n v="7.5"/>
    <n v="7.5"/>
    <n v="7.5"/>
    <n v="7.5"/>
    <n v="7.5"/>
    <n v="10"/>
    <n v="10"/>
    <n v="10"/>
    <n v="7.17"/>
    <n v="74.67"/>
    <s v="Sample  82.17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1200"/>
    <m/>
    <x v="2"/>
  </r>
  <r>
    <n v="82.17"/>
    <s v="Lin, Che-Hao Krude Ã¦Å¾â€”Ã¥â€œÂ²Ã¨Â±Âª"/>
    <s v="2012Taiwan"/>
    <x v="1"/>
    <x v="1"/>
    <e v="#N/A"/>
    <s v="Kan Tou Mountain Coffee Ã¥Â´ÂÃ©Â Â­Ã¥Â±Â±Ã¥â€™â€“Ã¥â€¢Â¡Ã©Â¤Â¨"/>
    <s v="RED ON TREE CO., LTD."/>
    <s v="Dongshan Dist., Tainan City Ã¨â€¡ÂºÃ¥Ââ€”Ã¥Â¸â€šÃ¦ÂÂ±Ã¥Â±Â±Ã¥Ââ‚¬"/>
    <s v="Jufeng-Tseng Ã¦â€ºÂ¾Ã¥Â¦â€šÃ¦Â¥â€œ"/>
    <n v="80"/>
    <n v="10"/>
    <s v="Specialty Coffee Association"/>
    <n v="2012"/>
    <s v="May 29th, 2013"/>
    <s v="Typica"/>
    <s v="Completed"/>
    <s v="Washed / Wet"/>
    <n v="7.67"/>
    <n v="7.5"/>
    <n v="7.5"/>
    <n v="7.17"/>
    <n v="7.17"/>
    <n v="7.58"/>
    <n v="10"/>
    <n v="10"/>
    <n v="10"/>
    <n v="7.58"/>
    <n v="82.17"/>
    <s v="Sample  82.17"/>
    <n v="0"/>
    <s v="0 full defects"/>
    <n v="0"/>
    <s v="Green"/>
    <s v="0 full defects"/>
    <s v="May 29th, 2014"/>
    <s v="Specialty Coffee Association"/>
    <s v="117 W 4th St, Suite 300 Santa Ana, CA 92701"/>
    <s v="Chris Buck - (562) 624-4100"/>
    <s v="meters"/>
    <n v="800"/>
    <m/>
    <x v="0"/>
  </r>
  <r>
    <n v="82.17"/>
    <s v="SAUL M. HERNANDEZ RAMIREZ"/>
    <s v="2012Mexico"/>
    <x v="0"/>
    <x v="0"/>
    <e v="#N/A"/>
    <s v="EL NANCHI"/>
    <m/>
    <s v="SAN BARTOLO TUTOTEPEC"/>
    <s v="AVILA MARTINEZ ADOLFO"/>
    <n v="10"/>
    <n v="1"/>
    <s v="AMECAFE"/>
    <n v="2012"/>
    <s v="September 27th, 2012"/>
    <s v="Typica"/>
    <s v="Completed"/>
    <s v="Washed / Wet"/>
    <n v="7.5"/>
    <n v="7.67"/>
    <n v="7"/>
    <n v="7.5"/>
    <n v="7.33"/>
    <n v="7.5"/>
    <n v="10"/>
    <n v="10"/>
    <n v="10"/>
    <n v="7.67"/>
    <n v="82.17"/>
    <s v="Sample  82.17"/>
    <n v="0.15"/>
    <s v="1 full defects"/>
    <n v="0"/>
    <s v="None"/>
    <s v="9 full defects"/>
    <s v="September 27th, 2013"/>
    <s v="AMECAFE"/>
    <s v="Tenayuca 107 Col. Vertiz Narvarte MÃƒÂ©xico D.F. Z.C. 03600"/>
    <s v="Sylvia GutiÃƒÂ©rrez - 52-55-56884569 ext 6792"/>
    <s v="meters"/>
    <n v="1144"/>
    <m/>
    <x v="0"/>
  </r>
  <r>
    <n v="82.17"/>
    <s v="SALVADOR CARO CARRION"/>
    <s v="2012Mexico"/>
    <x v="0"/>
    <x v="0"/>
    <e v="#N/A"/>
    <s v="LAS TRUCHAS"/>
    <m/>
    <s v="ALTOTONGA"/>
    <s v="SALVADOR CARO CARRION"/>
    <n v="200"/>
    <n v="1"/>
    <s v="AMECAFE"/>
    <n v="2012"/>
    <s v="July 11th, 2012"/>
    <s v="Typica"/>
    <s v="Completed"/>
    <s v="Washed / Wet"/>
    <n v="7.5"/>
    <n v="7.58"/>
    <n v="7.25"/>
    <n v="7.5"/>
    <n v="7.5"/>
    <n v="7.33"/>
    <n v="10"/>
    <n v="10"/>
    <n v="10"/>
    <n v="7.5"/>
    <n v="82.16"/>
    <s v="Sample  82.17"/>
    <n v="0.12"/>
    <s v="0 full defects"/>
    <n v="0"/>
    <s v="Green"/>
    <s v="4 full defects"/>
    <s v="July 11th, 2013"/>
    <s v="AMECAFE"/>
    <s v="Tenayuca 107 Col. Vertiz Narvarte MÃƒÂ©xico D.F. Z.C. 03600"/>
    <s v="Sylvia GutiÃƒÂ©rrez - 52-55-56884569 ext 6792"/>
    <s v="meters"/>
    <n v="1000"/>
    <m/>
    <x v="0"/>
  </r>
  <r>
    <n v="82.17"/>
    <s v="ORGANIZACIONES DE PRODUCTORES DE CAFE COLIMENSE"/>
    <s v="2012Mexico"/>
    <x v="0"/>
    <x v="0"/>
    <e v="#N/A"/>
    <s v="LA CALERA, BARRANCA DE LA LEONA, EL NOGAL"/>
    <s v="ORGANIZACIONES DE PRODUCTORES DE CAFE COLIMENSE SA DE CV"/>
    <s v="COLIMA"/>
    <s v="OSCAR TORRES OCHOCA, GENARO MATA CAMBEROS, MANUEL DUARTE MUNGUIA"/>
    <n v="60"/>
    <n v="1"/>
    <s v="AMECAFE"/>
    <n v="2012"/>
    <s v="July 2nd, 2012"/>
    <s v="Typica"/>
    <s v="Completed"/>
    <s v="Washed / Wet"/>
    <n v="7"/>
    <n v="7.67"/>
    <n v="7.5"/>
    <n v="7.5"/>
    <n v="7.42"/>
    <n v="7.5"/>
    <n v="10"/>
    <n v="10"/>
    <n v="10"/>
    <n v="7.58"/>
    <n v="82.17"/>
    <s v="Sample  82.17"/>
    <n v="0.1"/>
    <s v="0 full defects"/>
    <n v="0"/>
    <s v="Green"/>
    <s v="1 full defects"/>
    <s v="July 2nd, 2013"/>
    <s v="AMECAFE"/>
    <s v="Tenayuca 107 Col. Vertiz Narvarte MÃƒÂ©xico D.F. Z.C. 03600"/>
    <s v="Sylvia GutiÃƒÂ©rrez - 52-55-56884569 ext 6792"/>
    <s v="meters"/>
    <n v="1200"/>
    <m/>
    <x v="0"/>
  </r>
  <r>
    <n v="82.08"/>
    <s v="SanJava Coffee"/>
    <s v="2017Indonesia"/>
    <x v="5"/>
    <x v="1"/>
    <e v="#N/A"/>
    <s v="Vary"/>
    <s v="PT. Shriya Artha Nusantara"/>
    <s v="Aceh Gayo"/>
    <s v="Various Farms"/>
    <n v="2"/>
    <n v="1"/>
    <s v="Specialty Coffee Association of Indonesia"/>
    <n v="2017"/>
    <s v="August 3rd, 2017"/>
    <s v="Bourbon"/>
    <s v="Completed"/>
    <s v="Washed / Wet"/>
    <n v="7.5"/>
    <n v="7.5"/>
    <n v="7.42"/>
    <n v="7.42"/>
    <n v="7.5"/>
    <n v="7.42"/>
    <n v="10"/>
    <n v="10"/>
    <n v="10"/>
    <n v="7.33"/>
    <n v="82.09"/>
    <s v="Sample  82.08"/>
    <n v="0.15"/>
    <s v="0 full defects"/>
    <n v="0"/>
    <m/>
    <s v="3 full defects"/>
    <s v="August 3rd, 2018"/>
    <s v="Specialty Coffee Association of Indonesia"/>
    <s v="Ministry of Agriculture Republic Indonesia, Build C 5th Floor wing B Room 515 . Jl.Harsono RM South Jakarta"/>
    <s v="Balkis Faisal - 081284251303 / 085780031543"/>
    <s v="meters"/>
    <n v="1300"/>
    <m/>
    <x v="4"/>
  </r>
  <r>
    <n v="82.08"/>
    <s v="Balam Hinyula"/>
    <s v="2014Tanzania, United Republic Of"/>
    <x v="2"/>
    <x v="2"/>
    <e v="#N/A"/>
    <s v="AMPCG"/>
    <s v="VOLCAFE/TaylorWinch Tanzania Ltd"/>
    <s v="Kilimanjaro"/>
    <s v="AMPCG"/>
    <n v="300"/>
    <n v="2"/>
    <s v="Tanzanian Coffee Board"/>
    <n v="2014"/>
    <s v="March 25th, 2015"/>
    <s v="Bourbon"/>
    <s v="Completed"/>
    <s v="Washed / Wet"/>
    <n v="7.42"/>
    <n v="7.33"/>
    <n v="7.42"/>
    <n v="7.42"/>
    <n v="7.5"/>
    <n v="7.58"/>
    <n v="10"/>
    <n v="10"/>
    <n v="10"/>
    <n v="7.42"/>
    <n v="82.09"/>
    <s v="Sample  82.08"/>
    <n v="0.12"/>
    <s v="0 full defects"/>
    <n v="0"/>
    <s v="Green"/>
    <s v="5 full defects"/>
    <s v="March 24th, 2016"/>
    <s v="Tanzanian Coffee Board"/>
    <s v="P.O.BOX 732"/>
    <s v="Carl Ulrick - +255 767 26 00 93"/>
    <s v="meters"/>
    <n v="1500"/>
    <m/>
    <x v="3"/>
  </r>
  <r>
    <n v="82.08"/>
    <s v="Ngorogoro Convenant Estate"/>
    <s v="2014Tanzania, United Republic Of"/>
    <x v="2"/>
    <x v="2"/>
    <e v="#N/A"/>
    <s v="Ngorogoro Convenant Estate"/>
    <s v="Ngorogoro Convenant Estate"/>
    <s v="Ngorogoro"/>
    <s v="Ngorogoro Convenant Estate"/>
    <n v="1"/>
    <n v="60"/>
    <s v="Africa Fine Coffee Association"/>
    <n v="2014"/>
    <s v="January 8th, 2015"/>
    <s v="Other"/>
    <s v="Completed"/>
    <s v="Washed / Wet"/>
    <n v="7.42"/>
    <n v="7.5"/>
    <n v="7.5"/>
    <n v="7.33"/>
    <n v="7.33"/>
    <n v="7.5"/>
    <n v="10"/>
    <n v="10"/>
    <n v="10"/>
    <n v="7.5"/>
    <n v="82.08"/>
    <s v="Sample  82.08"/>
    <n v="0.12"/>
    <s v="0 full defects"/>
    <n v="0"/>
    <s v="Green"/>
    <s v="3 full defects"/>
    <s v="January 8th, 2016"/>
    <s v="Africa Fine Coffee Association"/>
    <s v="P.O.Box 27405, Plot 4, Bazarabuza Drive, Bugolobi, Kampala, Uganda."/>
    <s v="Faith Asaji - +256 414 269 140"/>
    <s v="meters"/>
    <n v="1500"/>
    <n v="1700"/>
    <x v="3"/>
  </r>
  <r>
    <n v="82.08"/>
    <s v="El Equimite, Cafetal BiodinÃƒÂ¡mico"/>
    <s v="2012Mexico"/>
    <x v="0"/>
    <x v="0"/>
    <e v="#N/A"/>
    <s v="CAFETAL EL EQUIMITE, RANCHO AGROECOLÃƒâ€œGICO"/>
    <m/>
    <s v="COATEPEC"/>
    <s v="GIBRAN LEONARDO CERVANTES COVARRUBIAS"/>
    <n v="35"/>
    <n v="1"/>
    <s v="AMECAFE"/>
    <n v="2012"/>
    <s v="September 10th, 2012"/>
    <s v="Typica"/>
    <s v="Completed"/>
    <s v="Washed / Wet"/>
    <n v="7.42"/>
    <n v="7.58"/>
    <n v="7.5"/>
    <n v="7.33"/>
    <n v="7.42"/>
    <n v="7.42"/>
    <n v="10"/>
    <n v="10"/>
    <n v="10"/>
    <n v="7.42"/>
    <n v="82.09"/>
    <s v="Sample  82.08"/>
    <n v="0.13"/>
    <s v="0 full defects"/>
    <n v="0"/>
    <s v="Green"/>
    <s v="7 full defects"/>
    <s v="September 10th, 2013"/>
    <s v="AMECAFE"/>
    <s v="Tenayuca 107 Col. Vertiz Narvarte MÃƒÂ©xico D.F. Z.C. 03600"/>
    <s v="Sylvia GutiÃƒÂ©rrez - 52-55-56884569 ext 6792"/>
    <s v="meters"/>
    <n v="1300"/>
    <m/>
    <x v="0"/>
  </r>
  <r>
    <n v="82.08"/>
    <s v="JULIO PEREZ HERNANDEZ"/>
    <s v="2012Mexico"/>
    <x v="0"/>
    <x v="0"/>
    <e v="#N/A"/>
    <m/>
    <s v="INDIGENAS DE LA SIERRA MADRE DE MOTOZINTLA SAN ISIDRO LABRADOR S. DE S.S."/>
    <s v="TAPACHULA"/>
    <s v="ISMAM SAN ISIDRO LABRADOR S. DE S.S."/>
    <n v="250"/>
    <n v="1"/>
    <s v="AMECAFE"/>
    <n v="2012"/>
    <s v="August 30th, 2012"/>
    <s v="Typica"/>
    <s v="Completed"/>
    <s v="Washed / Wet"/>
    <n v="7.5"/>
    <n v="7.42"/>
    <n v="7.42"/>
    <n v="7.5"/>
    <n v="7.25"/>
    <n v="7.5"/>
    <n v="10"/>
    <n v="10"/>
    <n v="10"/>
    <n v="7.5"/>
    <n v="82.09"/>
    <s v="Sample  82.08"/>
    <n v="0.13"/>
    <s v="3 full defects"/>
    <n v="0"/>
    <s v="Green"/>
    <s v="13 full defects"/>
    <s v="August 30th, 2013"/>
    <s v="AMECAFE"/>
    <s v="Tenayuca 107 Col. Vertiz Narvarte MÃƒÂ©xico D.F. Z.C. 03600"/>
    <s v="Sylvia GutiÃƒÂ©rrez - 52-55-56884569 ext 6792"/>
    <s v="meters"/>
    <n v="1800"/>
    <m/>
    <x v="0"/>
  </r>
  <r>
    <n v="82.08"/>
    <s v="ROSA AURORA FALCON FERNANDEZ"/>
    <s v="2012Mexico"/>
    <x v="0"/>
    <x v="0"/>
    <e v="#N/A"/>
    <s v="BOLA DE ORO"/>
    <m/>
    <s v="COATEPEC"/>
    <s v="ROSA AURORA FALCON FERNANDEZ"/>
    <n v="15"/>
    <n v="1"/>
    <s v="AMECAFE"/>
    <n v="2012"/>
    <s v="July 26th, 2012"/>
    <s v="Typica"/>
    <s v="Completed"/>
    <s v="Washed / Wet"/>
    <n v="7.67"/>
    <n v="7.5"/>
    <n v="7.25"/>
    <n v="7.58"/>
    <n v="7.42"/>
    <n v="7.33"/>
    <n v="10"/>
    <n v="10"/>
    <n v="10"/>
    <n v="7.33"/>
    <n v="82.08"/>
    <s v="Sample  82.08"/>
    <n v="0.11"/>
    <s v="0 full defects"/>
    <n v="0"/>
    <s v="Green"/>
    <s v="11 full defects"/>
    <s v="July 26th, 2013"/>
    <s v="AMECAFE"/>
    <s v="Tenayuca 107 Col. Vertiz Narvarte MÃƒÂ©xico D.F. Z.C. 03600"/>
    <s v="Sylvia GutiÃƒÂ©rrez - 52-55-56884569 ext 6792"/>
    <s v="meters"/>
    <n v="1250"/>
    <m/>
    <x v="0"/>
  </r>
  <r>
    <n v="82.08"/>
    <s v="SERGIO DE LA VEQUIA BERNARDI"/>
    <s v="2012Mexico"/>
    <x v="0"/>
    <x v="0"/>
    <e v="#N/A"/>
    <s v="TOMATLANCILLO"/>
    <m/>
    <s v="HUATUSCO"/>
    <s v="RAMIRO DE LA VEQUIA BERNARDI"/>
    <n v="250"/>
    <n v="1"/>
    <s v="AMECAFE"/>
    <n v="2012"/>
    <s v="July 11th, 2012"/>
    <s v="Typica"/>
    <s v="Completed"/>
    <s v="Washed / Wet"/>
    <n v="7.58"/>
    <n v="7.42"/>
    <n v="7.25"/>
    <n v="7.75"/>
    <n v="7.33"/>
    <n v="7.42"/>
    <n v="10"/>
    <n v="10"/>
    <n v="10"/>
    <n v="7.33"/>
    <n v="82.08"/>
    <s v="Sample  82.08"/>
    <n v="0.11"/>
    <s v="0 full defects"/>
    <n v="0"/>
    <s v="Green"/>
    <s v="1 full defects"/>
    <s v="July 11th, 2013"/>
    <s v="AMECAFE"/>
    <s v="Tenayuca 107 Col. Vertiz Narvarte MÃƒÂ©xico D.F. Z.C. 03600"/>
    <s v="Sylvia GutiÃƒÂ©rrez - 52-55-56884569 ext 6792"/>
    <s v="meters"/>
    <n v="1250"/>
    <m/>
    <x v="0"/>
  </r>
  <r>
    <n v="82"/>
    <s v="Didas"/>
    <s v="2015Tanzania, United Republic Of"/>
    <x v="2"/>
    <x v="2"/>
    <e v="#N/A"/>
    <s v="Family farm"/>
    <s v="TAWOCA"/>
    <s v="Kilimanjaro"/>
    <s v="Mr &amp; Mrs Didas Mallya"/>
    <n v="2"/>
    <n v="80"/>
    <s v="Africa Fine Coffee Association"/>
    <n v="2015"/>
    <s v="November 16th, 2015"/>
    <s v="Other"/>
    <s v="Completed"/>
    <s v="Washed / Wet"/>
    <n v="7.67"/>
    <n v="7.33"/>
    <n v="7.33"/>
    <n v="7.42"/>
    <n v="7.42"/>
    <n v="7.42"/>
    <n v="10"/>
    <n v="10"/>
    <n v="10"/>
    <n v="7.42"/>
    <n v="82.01"/>
    <s v="Sample  82.00"/>
    <n v="0.13"/>
    <s v="0 full defects"/>
    <n v="0"/>
    <s v="Green"/>
    <s v="20 full defects"/>
    <s v="November 15th, 2016"/>
    <s v="Africa Fine Coffee Association"/>
    <s v="P.O.Box 27405, Plot 4, Bazarabuza Drive, Bugolobi, Kampala, Uganda."/>
    <s v="Faith Asaji - +256 414 269 140"/>
    <s v="meters"/>
    <n v="1500"/>
    <n v="1800"/>
    <x v="1"/>
  </r>
  <r>
    <n v="82"/>
    <s v="Minwook Ku"/>
    <s v="2015Laos"/>
    <x v="16"/>
    <x v="1"/>
    <e v="#N/A"/>
    <s v="Club Green"/>
    <s v="Kettles Coffee Roasters"/>
    <s v="Lao P.D.R."/>
    <s v="HanYong Choi"/>
    <n v="1"/>
    <n v="2"/>
    <s v="Specialty Coffee Institute of Asia"/>
    <n v="2015"/>
    <s v="November 5th, 2015"/>
    <s v="Other"/>
    <s v="Completed"/>
    <s v="Washed / Wet"/>
    <n v="7.42"/>
    <n v="7.5"/>
    <n v="7.25"/>
    <n v="7.33"/>
    <n v="7.5"/>
    <n v="7.5"/>
    <n v="10"/>
    <n v="10"/>
    <n v="10"/>
    <n v="7.5"/>
    <n v="82"/>
    <s v="Sample  82.00"/>
    <n v="0.12"/>
    <s v="0 full defects"/>
    <n v="0"/>
    <s v="Blue-Green"/>
    <s v="0 full defects"/>
    <s v="November 4th, 2016"/>
    <s v="Specialty Coffee Institute of Asia"/>
    <s v="3F, 259-1 Ulgiro-3-ga, Joong-gu, Seoul, South Korea, Zip code:100-847"/>
    <s v="Sung-Yong Steven Kil - 82-10-7912-1456-English, 82-2269-1456-Korean"/>
    <s v="meters"/>
    <n v="1250"/>
    <m/>
    <x v="1"/>
  </r>
  <r>
    <n v="82"/>
    <s v="Finca Estate"/>
    <s v="2014Tanzania, United Republic Of"/>
    <x v="2"/>
    <x v="2"/>
    <e v="#N/A"/>
    <s v="Finca Estate"/>
    <s v="Finca Estate"/>
    <s v="Meru"/>
    <s v="Finca Estate"/>
    <n v="1"/>
    <n v="60"/>
    <s v="Africa Fine Coffee Association"/>
    <n v="2014"/>
    <s v="December 18th, 2014"/>
    <s v="Other"/>
    <s v="Completed"/>
    <s v="Washed / Wet"/>
    <n v="7.42"/>
    <n v="7.42"/>
    <n v="7.33"/>
    <n v="7.58"/>
    <n v="7.33"/>
    <n v="7.42"/>
    <n v="10"/>
    <n v="10"/>
    <n v="10"/>
    <n v="7.5"/>
    <n v="82"/>
    <s v="Sample  82.00"/>
    <n v="0.12"/>
    <s v="0 full defects"/>
    <n v="0"/>
    <s v="Green"/>
    <s v="3 full defects"/>
    <s v="December 18th, 2015"/>
    <s v="Africa Fine Coffee Association"/>
    <s v="P.O.Box 27405, Plot 4, Bazarabuza Drive, Bugolobi, Kampala, Uganda."/>
    <s v="Faith Asaji - +256 414 269 140"/>
    <s v="meters"/>
    <n v="1300"/>
    <n v="1400"/>
    <x v="3"/>
  </r>
  <r>
    <n v="82"/>
    <s v="AFCA"/>
    <s v="2014Malawi"/>
    <x v="15"/>
    <x v="2"/>
    <e v="#N/A"/>
    <s v="Chikali"/>
    <s v="Mzuzu Coffee Planters Coop Union"/>
    <s v="North of Mzuzu"/>
    <s v="Mzuzu Coffee Coop Union"/>
    <n v="16"/>
    <n v="60"/>
    <s v="Africa Fine Coffee Association"/>
    <n v="2014"/>
    <s v="October 31st, 2014"/>
    <s v="Gesha"/>
    <s v="Completed"/>
    <s v="Washed / Wet"/>
    <n v="7.5"/>
    <n v="7.42"/>
    <n v="7.33"/>
    <n v="7.58"/>
    <n v="7.33"/>
    <n v="7.5"/>
    <n v="10"/>
    <n v="10"/>
    <n v="10"/>
    <n v="7.33"/>
    <n v="81.99"/>
    <s v="Sample  82.00"/>
    <n v="0.13"/>
    <s v="0 full defects"/>
    <n v="0"/>
    <s v="Bluish-Green"/>
    <s v="1 full defects"/>
    <s v="October 31st, 2015"/>
    <s v="Africa Fine Coffee Association"/>
    <s v="P.O.Box 27405, Plot 4, Bazarabuza Drive, Bugolobi, Kampala, Uganda."/>
    <s v="Faith Asaji - +256 414 269 140"/>
    <s v="meters"/>
    <n v="2500"/>
    <m/>
    <x v="3"/>
  </r>
  <r>
    <n v="82"/>
    <s v="Lin, Che-Hao Krude Ã¦Å¾â€”Ã¥â€œÂ²Ã¨Â±Âª"/>
    <s v="2013Taiwan"/>
    <x v="1"/>
    <x v="1"/>
    <e v="#N/A"/>
    <s v="You Siang Coffee FarmTainan, Taiwan Ã¥ÂÂ°Ã§ÂÂ£Ã¥ÂÂ°Ã¥Ââ€”Ã¥â€žÂªÃ©Â¦â„¢Ã¥â€™â€“Ã¥â€¢Â¡"/>
    <s v="RED ON TREE CO., LTD."/>
    <s v="Dongshan Dist., Tainan City Ã¨â€¡ÂºÃ¥Ââ€”Ã¥Â¸â€šÃ¦ÂÂ±Ã¥Â±Â±Ã¥Ââ‚¬"/>
    <s v="Chen Jin Lin Ã©â„¢Â³Ã©â€¡â€˜Ã§â€™Ëœ"/>
    <n v="50"/>
    <n v="20"/>
    <s v="Specialty Coffee Association"/>
    <n v="2013"/>
    <s v="July 22nd, 2014"/>
    <s v="Typica"/>
    <s v="Completed"/>
    <s v="Washed / Wet"/>
    <n v="7.33"/>
    <n v="7.5"/>
    <n v="7.17"/>
    <n v="7.42"/>
    <n v="7.5"/>
    <n v="7.33"/>
    <n v="10"/>
    <n v="10"/>
    <n v="10"/>
    <n v="7.75"/>
    <n v="82"/>
    <s v="Sample  82.00"/>
    <n v="0.09"/>
    <s v="0 full defects"/>
    <n v="0"/>
    <s v="Green"/>
    <s v="0 full defects"/>
    <s v="July 22nd, 2015"/>
    <s v="Specialty Coffee Association"/>
    <s v="117 W 4th St, Suite 300 Santa Ana, CA 92701"/>
    <s v="Chris Buck - (562) 624-4100"/>
    <s v="meters"/>
    <n v="600"/>
    <m/>
    <x v="2"/>
  </r>
  <r>
    <n v="82"/>
    <s v="Lin, Che-Hao Krude Ã¦Å¾â€”Ã¥â€œÂ²Ã¨Â±Âª"/>
    <s v="2012Taiwan"/>
    <x v="1"/>
    <x v="1"/>
    <e v="#N/A"/>
    <s v="Gao Chun Fang Ã©Â«ËœÃ©â€ â€¡Ã¥ÂÅ "/>
    <s v="RED ON TREE CO., LTD."/>
    <s v="Dongshan Dist., Tainan City Ã¨â€¡ÂºÃ¥Ââ€”Ã¥Â¸â€šÃ¦ÂÂ±Ã¥Â±Â±Ã¥Ââ‚¬"/>
    <s v="Lin Huang, A-Mien Ã©Â»Æ’Ã©ËœÂ¿Ã§Â¶Â¿"/>
    <n v="30"/>
    <n v="10"/>
    <s v="Specialty Coffee Association"/>
    <n v="2012"/>
    <s v="June 3rd, 2013"/>
    <s v="Typica"/>
    <s v="Completed"/>
    <s v="Washed / Wet"/>
    <n v="7.42"/>
    <n v="7.58"/>
    <n v="7.33"/>
    <n v="7.42"/>
    <n v="8"/>
    <n v="7.5"/>
    <n v="9.33"/>
    <n v="10"/>
    <n v="10"/>
    <n v="7.42"/>
    <n v="82"/>
    <s v="Sample  82.00"/>
    <n v="0.12"/>
    <s v="0 full defects"/>
    <n v="0"/>
    <s v="Bluish-Green"/>
    <s v="0 full defects"/>
    <s v="June 3rd, 2014"/>
    <s v="Specialty Coffee Association"/>
    <s v="117 W 4th St, Suite 300 Santa Ana, CA 92701"/>
    <s v="Chris Buck - (562) 624-4100"/>
    <s v="meters"/>
    <n v="600"/>
    <n v="700"/>
    <x v="0"/>
  </r>
  <r>
    <n v="82"/>
    <s v="JORGE OCTAVIO ESCAMILLA PRADO"/>
    <s v="2012Mexico"/>
    <x v="0"/>
    <x v="0"/>
    <e v="#N/A"/>
    <s v="LA CEIBA"/>
    <m/>
    <s v="COSCOMATEPEC"/>
    <s v="JORGE OCTAVIO ESCAMILLA PRADO"/>
    <n v="15"/>
    <n v="1"/>
    <s v="AMECAFE"/>
    <n v="2012"/>
    <s v="July 11th, 2012"/>
    <s v="Typica"/>
    <s v="Completed"/>
    <s v="Washed / Wet"/>
    <n v="7.67"/>
    <n v="7.33"/>
    <n v="7.25"/>
    <n v="7.5"/>
    <n v="7.42"/>
    <n v="7.42"/>
    <n v="10"/>
    <n v="10"/>
    <n v="10"/>
    <n v="7.42"/>
    <n v="82.01"/>
    <s v="Sample  82.00"/>
    <n v="0.12"/>
    <s v="0 full defects"/>
    <n v="0"/>
    <s v="Green"/>
    <s v="1 full defects"/>
    <s v="July 11th, 2013"/>
    <s v="AMECAFE"/>
    <s v="Tenayuca 107 Col. Vertiz Narvarte MÃƒÂ©xico D.F. Z.C. 03600"/>
    <s v="Sylvia GutiÃƒÂ©rrez - 52-55-56884569 ext 6792"/>
    <s v="meters"/>
    <n v="940"/>
    <m/>
    <x v="0"/>
  </r>
  <r>
    <n v="81.92"/>
    <s v="Mcomafa Co Ltd"/>
    <s v="2014Tanzania, United Republic Of"/>
    <x v="2"/>
    <x v="2"/>
    <e v="#N/A"/>
    <s v="Mcomafa Farm No1155GR"/>
    <s v="Mcomafa Co. Ltd"/>
    <s v="Mbeya"/>
    <s v="Mcomafa"/>
    <n v="114"/>
    <n v="60"/>
    <s v="Africa Fine Coffee Association"/>
    <n v="2014"/>
    <s v="January 6th, 2015"/>
    <s v="Other"/>
    <s v="Completed"/>
    <s v="Washed / Wet"/>
    <n v="7.33"/>
    <n v="7.33"/>
    <n v="7.33"/>
    <n v="7.42"/>
    <n v="7.5"/>
    <n v="7.58"/>
    <n v="10"/>
    <n v="10"/>
    <n v="10"/>
    <n v="7.42"/>
    <n v="81.910000000000011"/>
    <s v="Sample  81.92"/>
    <n v="0.12"/>
    <s v="0 full defects"/>
    <n v="0"/>
    <s v="Green"/>
    <s v="4 full defects"/>
    <s v="January 6th, 2016"/>
    <s v="Africa Fine Coffee Association"/>
    <s v="P.O.Box 27405, Plot 4, Bazarabuza Drive, Bugolobi, Kampala, Uganda."/>
    <s v="Faith Asaji - +256 414 269 140"/>
    <s v="meters"/>
    <n v="1877"/>
    <m/>
    <x v="3"/>
  </r>
  <r>
    <n v="81.92"/>
    <s v="LUSSO LAB"/>
    <s v="2014Zambia"/>
    <x v="17"/>
    <x v="2"/>
    <e v="#N/A"/>
    <s v="Mubuyu Munali"/>
    <s v="LUSSO COFFEE LAB"/>
    <s v="Mubuyu Estate"/>
    <m/>
    <n v="13"/>
    <n v="2"/>
    <s v="Specialty Coffee Association"/>
    <n v="2014"/>
    <s v="June 20th, 2014"/>
    <s v="SL28"/>
    <s v="Completed"/>
    <s v="Washed / Wet"/>
    <n v="7.67"/>
    <n v="7.08"/>
    <n v="7.42"/>
    <n v="7.33"/>
    <n v="7.75"/>
    <n v="7.42"/>
    <n v="10"/>
    <n v="10"/>
    <n v="10"/>
    <n v="7.25"/>
    <n v="81.92"/>
    <s v="Sample  81.92"/>
    <n v="0"/>
    <s v="1 full defects"/>
    <n v="0"/>
    <m/>
    <s v="3 full defects"/>
    <s v="June 20th, 2015"/>
    <s v="Specialty Coffee Association"/>
    <s v="117 W 4th St, Suite 300 Santa Ana, CA 92701"/>
    <s v="Chris Buck - (562) 624-4100"/>
    <s v="meters"/>
    <n v="1000"/>
    <n v="1500"/>
    <x v="3"/>
  </r>
  <r>
    <n v="81.92"/>
    <s v="CQI Taiwan ICP CQIÃ¥ÂÂ°Ã§ÂÂ£Ã¥ÂË†Ã¤Â½Å“Ã¥Â¤Â¥Ã¤Â¼Â´"/>
    <s v="2012Taiwan"/>
    <x v="1"/>
    <x v="1"/>
    <e v="#N/A"/>
    <s v="Dragon Coffee Ã©Â¾ÂÃ¥â€™â€“Ã¥â€¢Â¡"/>
    <s v="Blossom ValleyÃ¥Â®Â¸Ã¥Â¶Â§Ã¥Å“â€¹Ã©Å¡â€º"/>
    <s v="Taichung Xinshe Ã¥ÂÂ°Ã¤Â¸Â­Ã¥Â¸â€šÃ¦â€“Â°Ã§Â¤Â¾Ã¥Ââ‚¬"/>
    <s v="Chen gui jiao Ã©â„¢Â³Ã¦Â¡â€šÃ¥Â¬Å’"/>
    <n v="35"/>
    <n v="30"/>
    <s v="Blossom Valley International"/>
    <n v="2012"/>
    <s v="December 26th, 2013"/>
    <s v="Typica"/>
    <s v="Completed"/>
    <s v="Other"/>
    <n v="7.5"/>
    <n v="7.5"/>
    <n v="7.42"/>
    <n v="7.25"/>
    <n v="7.5"/>
    <n v="7.5"/>
    <n v="10"/>
    <n v="10"/>
    <n v="10"/>
    <n v="7.25"/>
    <n v="81.92"/>
    <s v="Sample  81.92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1000"/>
    <m/>
    <x v="0"/>
  </r>
  <r>
    <n v="81.92"/>
    <s v="CALIXTO GUILLEN VAZQUEZ"/>
    <s v="2013Mexico"/>
    <x v="0"/>
    <x v="0"/>
    <e v="#N/A"/>
    <s v="VARIAS COMUNIDADES"/>
    <s v="FINCA TRIUNFO VERDE, S.C."/>
    <s v="CHIAPAS"/>
    <s v="VARIOS PRODUCTORES"/>
    <n v="450"/>
    <n v="1"/>
    <s v="AMECAFE"/>
    <n v="2013"/>
    <s v="March 29th, 2013"/>
    <s v="Bourbon"/>
    <s v="Completed"/>
    <s v="Washed / Wet"/>
    <n v="7.58"/>
    <n v="7.5"/>
    <n v="7.25"/>
    <n v="7.58"/>
    <n v="7.5"/>
    <n v="7.25"/>
    <n v="10"/>
    <n v="10"/>
    <n v="10"/>
    <n v="7.25"/>
    <n v="81.91"/>
    <s v="Sample  81.92"/>
    <n v="0.12"/>
    <s v="0 full defects"/>
    <n v="0"/>
    <s v="Green"/>
    <s v="6 full defects"/>
    <s v="March 29th, 2014"/>
    <s v="AMECAFE"/>
    <s v="Tenayuca 107 Col. Vertiz Narvarte MÃƒÂ©xico D.F. Z.C. 03600"/>
    <s v="Sylvia GutiÃƒÂ©rrez - 52-55-56884569 ext 6792"/>
    <s v="meters"/>
    <n v="1300"/>
    <m/>
    <x v="2"/>
  </r>
  <r>
    <n v="81.92"/>
    <s v="SAUL M. HERNANDEZ RAMIREZ"/>
    <s v="2012Mexico"/>
    <x v="0"/>
    <x v="0"/>
    <e v="#N/A"/>
    <s v="PLATANAL"/>
    <m/>
    <s v="CHAPULHUACAN, HIDALGO"/>
    <s v="PONCE RUBIO, VENANCIO"/>
    <n v="10"/>
    <n v="1"/>
    <s v="AMECAFE"/>
    <n v="2012"/>
    <s v="September 27th, 2012"/>
    <s v="Typica"/>
    <s v="Completed"/>
    <s v="Semi-washed / Semi-pulped"/>
    <n v="7.5"/>
    <n v="7.5"/>
    <n v="7.25"/>
    <n v="7.25"/>
    <n v="7.5"/>
    <n v="7.5"/>
    <n v="10"/>
    <n v="10"/>
    <n v="10"/>
    <n v="7.42"/>
    <n v="81.92"/>
    <s v="Sample  81.92"/>
    <n v="0.13"/>
    <s v="2 full defects"/>
    <n v="0"/>
    <s v="None"/>
    <s v="7 full defects"/>
    <s v="September 27th, 2013"/>
    <s v="AMECAFE"/>
    <s v="Tenayuca 107 Col. Vertiz Narvarte MÃƒÂ©xico D.F. Z.C. 03600"/>
    <s v="Sylvia GutiÃƒÂ©rrez - 52-55-56884569 ext 6792"/>
    <s v="meters"/>
    <n v="981"/>
    <m/>
    <x v="0"/>
  </r>
  <r>
    <n v="81.92"/>
    <s v="SAUL M. HERNANDEZ RAMIREZ"/>
    <s v="2012Mexico"/>
    <x v="0"/>
    <x v="0"/>
    <e v="#N/A"/>
    <s v="TEXPANCO"/>
    <m/>
    <s v="HUAZALINGO, HIDALGO"/>
    <s v="FRANCISCO SAENZ, FERNANDO"/>
    <n v="10"/>
    <n v="1"/>
    <s v="AMECAFE"/>
    <n v="2012"/>
    <s v="September 27th, 2012"/>
    <s v="Mundo Novo"/>
    <s v="Completed"/>
    <s v="Washed / Wet"/>
    <n v="7.5"/>
    <n v="7.42"/>
    <n v="7.25"/>
    <n v="7.5"/>
    <n v="7.33"/>
    <n v="7.33"/>
    <n v="10"/>
    <n v="10"/>
    <n v="10"/>
    <n v="7.58"/>
    <n v="81.91"/>
    <s v="Sample  81.92"/>
    <n v="0.14000000000000001"/>
    <s v="2 full defects"/>
    <n v="0"/>
    <s v="None"/>
    <s v="8 full defects"/>
    <s v="September 27th, 2013"/>
    <s v="AMECAFE"/>
    <s v="Tenayuca 107 Col. Vertiz Narvarte MÃƒÂ©xico D.F. Z.C. 03600"/>
    <s v="Sylvia GutiÃƒÂ©rrez - 52-55-56884569 ext 6792"/>
    <s v="meters"/>
    <n v="690"/>
    <m/>
    <x v="0"/>
  </r>
  <r>
    <n v="81.92"/>
    <s v="JUAN HERMILIO SAMPIERI CARCAMO"/>
    <s v="2012Mexico"/>
    <x v="0"/>
    <x v="0"/>
    <e v="#N/A"/>
    <s v="LA LAJA"/>
    <m/>
    <s v="VERACRUZ"/>
    <s v="JUAN HERMILIO SAMPIERI CARCAMO"/>
    <n v="30"/>
    <n v="1"/>
    <s v="AMECAFE"/>
    <n v="2012"/>
    <s v="July 11th, 2012"/>
    <s v="Other"/>
    <s v="Completed"/>
    <s v="Washed / Wet"/>
    <n v="7.33"/>
    <n v="7.58"/>
    <n v="7.17"/>
    <n v="7.58"/>
    <n v="7.42"/>
    <n v="7.33"/>
    <n v="10"/>
    <n v="10"/>
    <n v="10"/>
    <n v="7.5"/>
    <n v="81.91"/>
    <s v="Sample  81.92"/>
    <n v="0.12"/>
    <s v="0 full defects"/>
    <n v="0"/>
    <s v="Green"/>
    <s v="4 full defects"/>
    <s v="July 11th, 2013"/>
    <s v="AMECAFE"/>
    <s v="Tenayuca 107 Col. Vertiz Narvarte MÃƒÂ©xico D.F. Z.C. 03600"/>
    <s v="Sylvia GutiÃƒÂ©rrez - 52-55-56884569 ext 6792"/>
    <s v="meters"/>
    <n v="1650"/>
    <m/>
    <x v="0"/>
  </r>
  <r>
    <n v="81.92"/>
    <s v="MODESTO LANDEROS FLORES"/>
    <s v="2012Mexico"/>
    <x v="0"/>
    <x v="0"/>
    <e v="#N/A"/>
    <s v="MATA LARGA"/>
    <m/>
    <s v="FORTÃƒÂN DE LAS FLORES"/>
    <s v="MODESTO LANDEROS FLORES"/>
    <n v="62"/>
    <n v="1"/>
    <s v="AMECAFE"/>
    <n v="2012"/>
    <s v="July 11th, 2012"/>
    <s v="Bourbon"/>
    <s v="Completed"/>
    <s v="Washed / Wet"/>
    <n v="7.67"/>
    <n v="7.42"/>
    <n v="7.33"/>
    <n v="7.83"/>
    <n v="7.5"/>
    <n v="7.5"/>
    <n v="9.33"/>
    <n v="10"/>
    <n v="10"/>
    <n v="7.33"/>
    <n v="81.91"/>
    <s v="Sample  81.92"/>
    <n v="0.12"/>
    <s v="0 full defects"/>
    <n v="0"/>
    <s v="Green"/>
    <s v="0 full defects"/>
    <s v="July 11th, 2013"/>
    <s v="AMECAFE"/>
    <s v="Tenayuca 107 Col. Vertiz Narvarte MÃƒÂ©xico D.F. Z.C. 03600"/>
    <s v="Sylvia GutiÃƒÂ©rrez - 52-55-56884569 ext 6792"/>
    <s v="meters"/>
    <n v="1000"/>
    <m/>
    <x v="0"/>
  </r>
  <r>
    <n v="81.83"/>
    <s v="Aulia Arif Syahri"/>
    <s v="2015Indonesia"/>
    <x v="5"/>
    <x v="1"/>
    <e v="#N/A"/>
    <s v="MUDAR"/>
    <s v="PT. Olam Indonesia"/>
    <s v="BALI"/>
    <s v="MUDAR"/>
    <n v="166"/>
    <n v="30"/>
    <s v="Specialty Coffee Association"/>
    <n v="2015"/>
    <s v="January 19th, 2017"/>
    <s v="Other"/>
    <s v="Completed"/>
    <s v="Other"/>
    <n v="7.75"/>
    <n v="7.83"/>
    <n v="7.58"/>
    <n v="7.75"/>
    <n v="7.92"/>
    <n v="7.83"/>
    <n v="10"/>
    <n v="10"/>
    <n v="10"/>
    <n v="5.17"/>
    <n v="81.83"/>
    <s v="Sample  81.83"/>
    <n v="0.11"/>
    <s v="0 full defects"/>
    <n v="1"/>
    <s v="Green"/>
    <s v="0 full defects"/>
    <s v="January 19th, 2018"/>
    <s v="Specialty Coffee Association"/>
    <s v="117 W 4th St, Suite 300 Santa Ana, CA 92701"/>
    <s v="Chris Buck - (562) 624-4100"/>
    <s v="meters"/>
    <n v="1250"/>
    <m/>
    <x v="1"/>
  </r>
  <r>
    <n v="81.83"/>
    <s v="U Mg Mg"/>
    <s v="2015Myanmar"/>
    <x v="18"/>
    <x v="1"/>
    <e v="#N/A"/>
    <s v="Wat-Ka-Bu"/>
    <m/>
    <s v="Ywar Ngan"/>
    <s v="U Mg Mg"/>
    <n v="1"/>
    <n v="2"/>
    <s v="Coffee Quality Institute"/>
    <n v="2015"/>
    <s v="July 17th, 2015"/>
    <s v="Catuai"/>
    <s v="Completed"/>
    <s v="Washed / Wet"/>
    <n v="7.33"/>
    <n v="7.58"/>
    <n v="7.5"/>
    <n v="7.42"/>
    <n v="7.33"/>
    <n v="7.33"/>
    <n v="10"/>
    <n v="10"/>
    <n v="10"/>
    <n v="7.33"/>
    <n v="81.819999999999993"/>
    <s v="Sample  81.83"/>
    <n v="0"/>
    <s v="0 full defects"/>
    <n v="0"/>
    <s v="Green"/>
    <s v="2 full defects"/>
    <s v="July 16th, 2016"/>
    <s v="Coffee Quality Institute"/>
    <s v="26895 Aliso Creek Road, Suite B-866"/>
    <s v="Coffee Quality Institute - 562.624.4190"/>
    <s v="feet"/>
    <n v="4001"/>
    <m/>
    <x v="1"/>
  </r>
  <r>
    <n v="81.83"/>
    <s v="VIRIDIANA"/>
    <s v="2015Mexico"/>
    <x v="0"/>
    <x v="0"/>
    <e v="#N/A"/>
    <s v="RANCHO BONITO"/>
    <s v="AGROINDUSTRIAS UNIDAS DE MEXICO SA DE CV"/>
    <s v="CHIAPAS"/>
    <s v="MARTINIANO A. MORENO ALVARADO"/>
    <n v="250"/>
    <n v="2"/>
    <s v="AsociaciÃƒÂ³n Mexicana De CafÃƒÂ©s y CafeterÃƒÂ­as De Especialidad A.C."/>
    <n v="2015"/>
    <s v="June 25th, 2015"/>
    <s v="Catuai"/>
    <s v="Completed"/>
    <s v="Washed / Wet"/>
    <n v="7.58"/>
    <n v="7.5"/>
    <n v="7.33"/>
    <n v="7.5"/>
    <n v="7.17"/>
    <n v="7.33"/>
    <n v="10"/>
    <n v="10"/>
    <n v="10"/>
    <n v="7.42"/>
    <n v="81.83"/>
    <s v="Sample  81.83"/>
    <n v="0.11"/>
    <s v="0 full defects"/>
    <n v="0"/>
    <s v="Green"/>
    <s v="7 full defects"/>
    <s v="June 24th, 2016"/>
    <s v="AsociaciÃƒÂ³n Mexicana De CafÃƒÂ©s y CafeterÃƒÂ­as De Especialidad A.C."/>
    <s v="Liverpool 91 COL. JuÃƒÂ¡rez CP06600. CuauhtÃƒÂ©moc MÃƒÂ©xico DF"/>
    <s v="ING. Arturo HernÃƒÂ¡ndez Fujigaki - +52 (55) 56984710"/>
    <s v="meters"/>
    <n v="1350"/>
    <n v="1500"/>
    <x v="1"/>
  </r>
  <r>
    <n v="81.83"/>
    <s v="Lin, Che-Hao Krude Ã¦Å¾â€”Ã¥â€œÂ²Ã¨Â±Âª"/>
    <s v="2014Taiwan"/>
    <x v="1"/>
    <x v="1"/>
    <e v="#N/A"/>
    <s v="Gao Chun Fang Ã©Â«ËœÃ©â€ â€¡Ã¥ÂÅ "/>
    <s v="Taiwan Coffee Laboratory"/>
    <s v="Dongshan Dist., Tainan City Ã¨â€¡ÂºÃ¥Ââ€”Ã¥Â¸â€šÃ¦ÂÂ±Ã¥Â±Â±Ã¥Ââ‚¬"/>
    <s v="LIN SIN JI Ã¦Å¾â€”Ã¤Â¿Â¡Ã¥Ââ€°"/>
    <n v="8"/>
    <n v="5"/>
    <s v="Specialty Coffee Association"/>
    <n v="2014"/>
    <s v="April 30th, 2015"/>
    <s v="Typica"/>
    <s v="Completed"/>
    <s v="Washed / Wet"/>
    <n v="7.67"/>
    <n v="7.33"/>
    <n v="7.17"/>
    <n v="7.25"/>
    <n v="7.75"/>
    <n v="7.33"/>
    <n v="10"/>
    <n v="10"/>
    <n v="10"/>
    <n v="7.33"/>
    <n v="81.83"/>
    <s v="Sample  81.83"/>
    <n v="0"/>
    <s v="0 full defects"/>
    <n v="0"/>
    <s v="Green"/>
    <s v="0 full defects"/>
    <s v="April 29th, 2016"/>
    <s v="Specialty Coffee Association"/>
    <s v="117 W 4th St, Suite 300 Santa Ana, CA 92701"/>
    <s v="Chris Buck - (562) 624-4100"/>
    <s v="meters"/>
    <n v="700"/>
    <m/>
    <x v="3"/>
  </r>
  <r>
    <n v="81.83"/>
    <s v="EssenceCoffee"/>
    <s v="2014Indonesia"/>
    <x v="5"/>
    <x v="1"/>
    <e v="#N/A"/>
    <s v="Dozen small farmer"/>
    <s v="Essence Coffee"/>
    <s v="Lington NiHuta"/>
    <m/>
    <n v="300"/>
    <n v="10"/>
    <s v="Blossom Valley International"/>
    <n v="2014"/>
    <s v="March 21st, 2015"/>
    <s v="Typica"/>
    <s v="Completed"/>
    <s v="Other"/>
    <n v="7.42"/>
    <n v="7.42"/>
    <n v="7.42"/>
    <n v="7.33"/>
    <n v="7.42"/>
    <n v="7.42"/>
    <n v="10"/>
    <n v="10"/>
    <n v="10"/>
    <n v="7.42"/>
    <n v="81.850000000000009"/>
    <s v="Sample  81.83"/>
    <n v="0.11"/>
    <s v="2 full defects"/>
    <n v="0"/>
    <s v="None"/>
    <s v="6 full defects"/>
    <s v="March 20th, 2016"/>
    <s v="Blossom Valley International"/>
    <s v="No.72 Mo-Fan St. Taiwan Zip: 403"/>
    <s v="Damon Chen - +886-4-23022323"/>
    <s v="meters"/>
    <n v="1300"/>
    <m/>
    <x v="3"/>
  </r>
  <r>
    <n v="81.83"/>
    <s v="AFCA"/>
    <s v="2014Malawi"/>
    <x v="15"/>
    <x v="2"/>
    <e v="#N/A"/>
    <s v="Kakoma"/>
    <s v="Mzuzu Coffee Planters Coop Union"/>
    <s v="Kakoma"/>
    <s v="Mzuzu Coffee Coop Union"/>
    <n v="24"/>
    <n v="60"/>
    <s v="Africa Fine Coffee Association"/>
    <n v="2014"/>
    <s v="October 31st, 2014"/>
    <s v="Gesha"/>
    <s v="Completed"/>
    <s v="Washed / Wet"/>
    <n v="7.58"/>
    <n v="7.42"/>
    <n v="7.33"/>
    <n v="7.33"/>
    <n v="7.33"/>
    <n v="7.42"/>
    <n v="10"/>
    <n v="10"/>
    <n v="10"/>
    <n v="7.42"/>
    <n v="81.83"/>
    <s v="Sample  81.83"/>
    <n v="0.13"/>
    <s v="0 full defects"/>
    <n v="0"/>
    <s v="Green"/>
    <s v="0 full defects"/>
    <s v="October 31st, 2015"/>
    <s v="Africa Fine Coffee Association"/>
    <s v="P.O.Box 27405, Plot 4, Bazarabuza Drive, Bugolobi, Kampala, Uganda."/>
    <s v="Faith Asaji - +256 414 269 140"/>
    <s v="meters"/>
    <n v="1556"/>
    <m/>
    <x v="3"/>
  </r>
  <r>
    <n v="81.83"/>
    <s v="Kurt Kappeli"/>
    <s v="2014Mexico"/>
    <x v="0"/>
    <x v="0"/>
    <e v="#N/A"/>
    <s v="various small farms"/>
    <s v="Globus Coffee"/>
    <s v="Siltepec el Triunfo, Chiapas, Mexico"/>
    <s v="various small producers"/>
    <n v="280"/>
    <n v="2"/>
    <s v="Specialty Coffee Association"/>
    <n v="2014"/>
    <s v="April 26th, 2014"/>
    <s v="Typica"/>
    <s v="Completed"/>
    <s v="Washed / Wet"/>
    <n v="7.42"/>
    <n v="7.42"/>
    <n v="7.25"/>
    <n v="7.5"/>
    <n v="7.33"/>
    <n v="7.42"/>
    <n v="10"/>
    <n v="10"/>
    <n v="10"/>
    <n v="7.5"/>
    <n v="81.84"/>
    <s v="Sample  81.83"/>
    <n v="0.11"/>
    <s v="0 full defects"/>
    <n v="0"/>
    <s v="Green"/>
    <s v="0 full defects"/>
    <s v="April 26th, 2015"/>
    <s v="Specialty Coffee Association"/>
    <s v="117 W 4th St, Suite 300 Santa Ana, CA 92701"/>
    <s v="Chris Buck - (562) 624-4100"/>
    <s v="meters"/>
    <n v="1550"/>
    <m/>
    <x v="3"/>
  </r>
  <r>
    <n v="81.83"/>
    <s v="CHRISTINA DUSING"/>
    <s v="2012Mexico"/>
    <x v="0"/>
    <x v="0"/>
    <e v="#N/A"/>
    <s v="FINCA MUXBAL"/>
    <m/>
    <s v="VERACRUZ"/>
    <s v="MARIA MAGDALENA LUETHJE Y GRIS"/>
    <n v="302"/>
    <n v="1"/>
    <s v="AMECAFE"/>
    <n v="2012"/>
    <s v="August 31st, 2012"/>
    <s v="Bourbon"/>
    <s v="Completed"/>
    <s v="Washed / Wet"/>
    <n v="7.83"/>
    <n v="7.33"/>
    <n v="7.25"/>
    <n v="7.58"/>
    <n v="7.25"/>
    <n v="7.33"/>
    <n v="10"/>
    <n v="10"/>
    <n v="10"/>
    <n v="7.25"/>
    <n v="81.819999999999993"/>
    <s v="Sample  81.83"/>
    <n v="0.12"/>
    <s v="0 full defects"/>
    <n v="0"/>
    <s v="Green"/>
    <s v="2 full defects"/>
    <s v="August 31st, 2013"/>
    <s v="AMECAFE"/>
    <s v="Tenayuca 107 Col. Vertiz Narvarte MÃƒÂ©xico D.F. Z.C. 03600"/>
    <s v="Sylvia GutiÃƒÂ©rrez - 52-55-56884569 ext 6792"/>
    <s v="meters"/>
    <n v="1500"/>
    <m/>
    <x v="0"/>
  </r>
  <r>
    <n v="81.83"/>
    <s v="JORGE FRANCISCO MARTINEZ HACHITY"/>
    <s v="2012Mexico"/>
    <x v="0"/>
    <x v="0"/>
    <e v="#N/A"/>
    <s v="EL DESEO"/>
    <m/>
    <s v="COAEPEC"/>
    <s v="JORGE FRANCISCO MARTINEZ HACHITY"/>
    <n v="15"/>
    <n v="1"/>
    <s v="AMECAFE"/>
    <n v="2012"/>
    <s v="July 11th, 2012"/>
    <s v="Typica"/>
    <s v="Completed"/>
    <s v="Semi-washed / Semi-pulped"/>
    <n v="7.33"/>
    <n v="7.33"/>
    <n v="7.25"/>
    <n v="7.5"/>
    <n v="7.5"/>
    <n v="7.5"/>
    <n v="10"/>
    <n v="10"/>
    <n v="10"/>
    <n v="7.42"/>
    <n v="81.83"/>
    <s v="Sample  81.83"/>
    <n v="0.12"/>
    <s v="0 full defects"/>
    <n v="0"/>
    <s v="Green"/>
    <s v="10 full defects"/>
    <s v="July 11th, 2013"/>
    <s v="AMECAFE"/>
    <s v="Tenayuca 107 Col. Vertiz Narvarte MÃƒÂ©xico D.F. Z.C. 03600"/>
    <s v="Sylvia GutiÃƒÂ©rrez - 52-55-56884569 ext 6792"/>
    <s v="meters"/>
    <n v="1250"/>
    <m/>
    <x v="0"/>
  </r>
  <r>
    <n v="81.75"/>
    <s v="Sunvirtue Co., Ltd."/>
    <s v="2014Vietnam"/>
    <x v="11"/>
    <x v="1"/>
    <e v="#N/A"/>
    <s v="APOLLO Estate"/>
    <s v="Sunvirtue Co., Ltd."/>
    <s v="Vietnam"/>
    <s v="Richard Yeh"/>
    <n v="1"/>
    <n v="2"/>
    <s v="Specialty Coffee Association"/>
    <n v="2014"/>
    <s v="December 21st, 2015"/>
    <s v="Caturra"/>
    <s v="Completed"/>
    <s v="Washed / Wet"/>
    <n v="7"/>
    <n v="7.08"/>
    <n v="7.33"/>
    <n v="7.5"/>
    <n v="7.5"/>
    <n v="7.33"/>
    <n v="10"/>
    <n v="10"/>
    <n v="10"/>
    <n v="8"/>
    <n v="81.739999999999995"/>
    <s v="Sample  81.75"/>
    <n v="0.12"/>
    <s v="0 full defects"/>
    <n v="0"/>
    <s v="Bluish-Green"/>
    <s v="0 full defects"/>
    <s v="December 20th, 2016"/>
    <s v="Specialty Coffee Association"/>
    <s v="117 W 4th St, Suite 300 Santa Ana, CA 92701"/>
    <s v="Chris Buck - (562) 624-4100"/>
    <s v="meters"/>
    <n v="1040"/>
    <m/>
    <x v="3"/>
  </r>
  <r>
    <n v="81.75"/>
    <s v="Ngorogoro Convenant Estate"/>
    <s v="2014Tanzania, United Republic Of"/>
    <x v="2"/>
    <x v="2"/>
    <e v="#N/A"/>
    <s v="Ngorogoro Convenant Estate"/>
    <s v="Ngorogoro Convenant Estate"/>
    <s v="Ngorogoro"/>
    <s v="Ngorogoro Convenant Estate"/>
    <n v="1"/>
    <n v="60"/>
    <s v="Africa Fine Coffee Association"/>
    <n v="2014"/>
    <s v="January 8th, 2015"/>
    <s v="Other"/>
    <s v="Completed"/>
    <s v="Washed / Wet"/>
    <n v="7.42"/>
    <n v="7.42"/>
    <n v="7.42"/>
    <n v="7.42"/>
    <n v="7.33"/>
    <n v="7.33"/>
    <n v="10"/>
    <n v="10"/>
    <n v="10"/>
    <n v="7.42"/>
    <n v="81.760000000000005"/>
    <s v="Sample  81.75"/>
    <n v="0.12"/>
    <s v="0 full defects"/>
    <n v="0"/>
    <s v="Bluish-Green"/>
    <s v="4 full defects"/>
    <s v="January 8th, 2016"/>
    <s v="Africa Fine Coffee Association"/>
    <s v="P.O.Box 27405, Plot 4, Bazarabuza Drive, Bugolobi, Kampala, Uganda."/>
    <s v="Faith Asaji - +256 414 269 140"/>
    <s v="meters"/>
    <n v="1500"/>
    <n v="1700"/>
    <x v="3"/>
  </r>
  <r>
    <n v="81.75"/>
    <s v="SAUL M. HERNANDEZ RAMIREZ"/>
    <s v="2012Mexico"/>
    <x v="0"/>
    <x v="0"/>
    <e v="#N/A"/>
    <s v="LOS MAGUEYES"/>
    <m/>
    <s v="TENANGO DE DORIA, HIDALGO"/>
    <s v="PEREZ LEMUS, FELIX"/>
    <n v="10"/>
    <n v="1"/>
    <s v="AMECAFE"/>
    <n v="2012"/>
    <s v="September 27th, 2012"/>
    <s v="Bourbon"/>
    <s v="Completed"/>
    <s v="Washed / Wet"/>
    <n v="7.5"/>
    <n v="7.5"/>
    <n v="7.33"/>
    <n v="7.42"/>
    <n v="7.25"/>
    <n v="7.25"/>
    <n v="10"/>
    <n v="10"/>
    <n v="10"/>
    <n v="7.5"/>
    <n v="81.75"/>
    <s v="Sample  81.75"/>
    <n v="0.13"/>
    <s v="2 full defects"/>
    <n v="0"/>
    <s v="None"/>
    <s v="9 full defects"/>
    <s v="September 27th, 2013"/>
    <s v="AMECAFE"/>
    <s v="Tenayuca 107 Col. Vertiz Narvarte MÃƒÂ©xico D.F. Z.C. 03600"/>
    <s v="Sylvia GutiÃƒÂ©rrez - 52-55-56884569 ext 6792"/>
    <s v="meters"/>
    <n v="774"/>
    <m/>
    <x v="0"/>
  </r>
  <r>
    <n v="81.75"/>
    <s v="SERGIO LANDA ALARCON"/>
    <s v="2012Mexico"/>
    <x v="0"/>
    <x v="0"/>
    <e v="#N/A"/>
    <s v="FINCA TEPICTLA"/>
    <m/>
    <s v="TEPICTLA"/>
    <s v="SERGIO LANDA ALARCON"/>
    <n v="100"/>
    <n v="1"/>
    <s v="AMECAFE"/>
    <n v="2012"/>
    <s v="September 10th, 2012"/>
    <s v="Mundo Novo"/>
    <s v="Completed"/>
    <s v="Washed / Wet"/>
    <n v="7.42"/>
    <n v="7.5"/>
    <n v="7.17"/>
    <n v="7.67"/>
    <n v="7.33"/>
    <n v="7.42"/>
    <n v="10"/>
    <n v="10"/>
    <n v="10"/>
    <n v="7.25"/>
    <n v="81.759999999999991"/>
    <s v="Sample  81.75"/>
    <n v="0.13"/>
    <s v="0 full defects"/>
    <n v="0"/>
    <s v="Green"/>
    <s v="23 full defects"/>
    <s v="September 10th, 2013"/>
    <s v="AMECAFE"/>
    <s v="Tenayuca 107 Col. Vertiz Narvarte MÃƒÂ©xico D.F. Z.C. 03600"/>
    <s v="Sylvia GutiÃƒÂ©rrez - 52-55-56884569 ext 6792"/>
    <s v="meters"/>
    <n v="1250"/>
    <m/>
    <x v="0"/>
  </r>
  <r>
    <n v="81.75"/>
    <s v="DIEGO MANUEL WOOLRICH RAMIREZ"/>
    <s v="2012Mexico"/>
    <x v="0"/>
    <x v="0"/>
    <e v="#N/A"/>
    <s v="ARROYO TRISTE, ARROYO TRISTE, SAN JOSE VISTA HERMOSA"/>
    <m/>
    <s v="OAXACA"/>
    <s v="CENEN TORRES CORTES, AVELINO TORES CORTES, JUAN VENTURA GUZMAN"/>
    <n v="42"/>
    <n v="1"/>
    <s v="AMECAFE"/>
    <n v="2012"/>
    <s v="September 4th, 2012"/>
    <s v="Typica"/>
    <s v="Completed"/>
    <s v="Washed / Wet"/>
    <n v="7.42"/>
    <n v="7.5"/>
    <n v="7.33"/>
    <n v="7.58"/>
    <n v="7.33"/>
    <n v="7.33"/>
    <n v="10"/>
    <n v="10"/>
    <n v="10"/>
    <n v="7.25"/>
    <n v="81.739999999999995"/>
    <s v="Sample  81.75"/>
    <n v="0.11"/>
    <s v="0 full defects"/>
    <n v="0"/>
    <s v="Green"/>
    <s v="1 full defects"/>
    <s v="September 4th, 2013"/>
    <s v="AMECAFE"/>
    <s v="Tenayuca 107 Col. Vertiz Narvarte MÃƒÂ©xico D.F. Z.C. 03600"/>
    <s v="Sylvia GutiÃƒÂ©rrez - 52-55-56884569 ext 6792"/>
    <s v="meters"/>
    <n v="1100"/>
    <m/>
    <x v="0"/>
  </r>
  <r>
    <n v="81.75"/>
    <s v="ARMANDO LUIS POHLENZ MARTINEZ"/>
    <s v="2012Mexico"/>
    <x v="0"/>
    <x v="0"/>
    <e v="#N/A"/>
    <m/>
    <s v="BENEFICIO CUSTEPEC S.A. DE C.V."/>
    <s v="LA CONCORDIA"/>
    <s v="ARMANDO LUIS POHLENZ MARTINEZ"/>
    <n v="250"/>
    <n v="1"/>
    <s v="AMECAFE"/>
    <n v="2012"/>
    <s v="August 30th, 2012"/>
    <s v="Caturra"/>
    <s v="Completed"/>
    <s v="Washed / Wet"/>
    <n v="7.33"/>
    <n v="7.42"/>
    <n v="7.33"/>
    <n v="7.67"/>
    <n v="7.42"/>
    <n v="7.25"/>
    <n v="10"/>
    <n v="10"/>
    <n v="10"/>
    <n v="7.33"/>
    <n v="81.75"/>
    <s v="Sample  81.75"/>
    <n v="0.12"/>
    <s v="10 full defects"/>
    <n v="0"/>
    <s v="Green"/>
    <s v="14 full defects"/>
    <s v="August 30th, 2013"/>
    <s v="AMECAFE"/>
    <s v="Tenayuca 107 Col. Vertiz Narvarte MÃƒÂ©xico D.F. Z.C. 03600"/>
    <s v="Sylvia GutiÃƒÂ©rrez - 52-55-56884569 ext 6792"/>
    <s v="meters"/>
    <n v="1550"/>
    <m/>
    <x v="0"/>
  </r>
  <r>
    <n v="81.75"/>
    <s v="Enrique Eduardo Lopez Aguilar"/>
    <s v="2012Mexico"/>
    <x v="0"/>
    <x v="0"/>
    <e v="#N/A"/>
    <s v="SANTA CRUZ - PANTE DOÃƒâ€˜A GRACIELA"/>
    <s v="FINCA LAS NUBES"/>
    <s v="LA CONCORDIA"/>
    <s v="GRACIELA AGUILAR PERALTA"/>
    <n v="28"/>
    <n v="1"/>
    <s v="AMECAFE"/>
    <n v="2012"/>
    <s v="June 6th, 2012"/>
    <s v="Typica"/>
    <s v="Completed"/>
    <s v="Washed / Wet"/>
    <n v="7.5"/>
    <n v="7.42"/>
    <n v="7.25"/>
    <n v="7.33"/>
    <n v="7.67"/>
    <n v="7.25"/>
    <n v="10"/>
    <n v="10"/>
    <n v="10"/>
    <n v="7.33"/>
    <n v="81.75"/>
    <s v="Sample  81.75"/>
    <n v="0.12"/>
    <s v="0 full defects"/>
    <n v="0"/>
    <m/>
    <s v="1 full defects"/>
    <s v="June 6th, 2013"/>
    <s v="AMECAFE"/>
    <s v="Tenayuca 107 Col. Vertiz Narvarte MÃƒÂ©xico D.F. Z.C. 03600"/>
    <s v="Sylvia GutiÃƒÂ©rrez - 52-55-56884569 ext 6792"/>
    <s v="meters"/>
    <n v="1650"/>
    <m/>
    <x v="0"/>
  </r>
  <r>
    <n v="81.67"/>
    <s v="Taylor Winch (Coffee) Ltd."/>
    <s v="2016Tanzania, United Republic Of"/>
    <x v="2"/>
    <x v="2"/>
    <e v="#N/A"/>
    <s v="Ngima"/>
    <s v="VOLCAFE/TaylorWinch Tanzania Ltd"/>
    <s v="Mbinga"/>
    <s v="Ngima Amcos"/>
    <n v="320"/>
    <n v="60"/>
    <s v="Tanzanian Coffee Board"/>
    <n v="2016"/>
    <s v="April 27th, 2016"/>
    <m/>
    <s v="Completed"/>
    <m/>
    <n v="7.17"/>
    <n v="7.33"/>
    <n v="7.33"/>
    <n v="7.42"/>
    <n v="7.5"/>
    <n v="7.33"/>
    <n v="10"/>
    <n v="10"/>
    <n v="10"/>
    <n v="7.58"/>
    <n v="81.66"/>
    <s v="Sample  81.67"/>
    <n v="0"/>
    <s v="0 full defects"/>
    <n v="0"/>
    <s v="Green"/>
    <s v="1 full defects"/>
    <s v="April 27th, 2017"/>
    <s v="Tanzanian Coffee Board"/>
    <s v="P.O.BOX 732"/>
    <s v="Carl Ulrick - +255 767 26 00 93"/>
    <s v="meters"/>
    <n v="1800"/>
    <m/>
    <x v="7"/>
  </r>
  <r>
    <n v="81.67"/>
    <s v="DAE Ltd Company"/>
    <s v="2014Tanzania, United Republic Of"/>
    <x v="2"/>
    <x v="2"/>
    <e v="#N/A"/>
    <s v="Multiple"/>
    <s v="DAE Ltd Company"/>
    <s v="Mbinga"/>
    <s v="DAE Ltd"/>
    <n v="20"/>
    <n v="60"/>
    <s v="Africa Fine Coffee Association"/>
    <n v="2014"/>
    <s v="January 2nd, 2015"/>
    <s v="Other"/>
    <s v="Completed"/>
    <s v="Washed / Wet"/>
    <n v="7.42"/>
    <n v="7.33"/>
    <n v="7.25"/>
    <n v="7.42"/>
    <n v="7.5"/>
    <n v="7.42"/>
    <n v="10"/>
    <n v="10"/>
    <n v="10"/>
    <n v="7.33"/>
    <n v="81.67"/>
    <s v="Sample  81.67"/>
    <n v="0.12"/>
    <s v="0 full defects"/>
    <n v="0"/>
    <s v="Green"/>
    <s v="0 full defects"/>
    <s v="January 2nd, 2016"/>
    <s v="Africa Fine Coffee Association"/>
    <s v="P.O.Box 27405, Plot 4, Bazarabuza Drive, Bugolobi, Kampala, Uganda."/>
    <s v="Faith Asaji - +256 414 269 140"/>
    <s v="meters"/>
    <n v="1200"/>
    <n v="1800"/>
    <x v="3"/>
  </r>
  <r>
    <n v="81.67"/>
    <s v="Tembo Coffee Company Ltd"/>
    <s v="2013Tanzania, United Republic Of"/>
    <x v="2"/>
    <x v="2"/>
    <e v="#N/A"/>
    <s v="Ilomba 1"/>
    <s v="Tembo Coffee Company Ltd"/>
    <s v="Ilomba Vilage, Mbozi"/>
    <s v="Tembo Coffee Company Ltd"/>
    <n v="10"/>
    <n v="60"/>
    <s v="Africa Fine Coffee Association"/>
    <n v="2013"/>
    <s v="December 15th, 2014"/>
    <s v="Other"/>
    <s v="Completed"/>
    <s v="Washed / Wet"/>
    <n v="7.33"/>
    <n v="7.33"/>
    <n v="7.5"/>
    <n v="7.25"/>
    <n v="7.42"/>
    <n v="7.33"/>
    <n v="10"/>
    <n v="10"/>
    <n v="10"/>
    <n v="7.5"/>
    <n v="81.66"/>
    <s v="Sample  81.67"/>
    <n v="0.12"/>
    <s v="0 full defects"/>
    <n v="0"/>
    <s v="Green"/>
    <s v="7 full defects"/>
    <s v="December 15th, 2015"/>
    <s v="Africa Fine Coffee Association"/>
    <s v="P.O.Box 27405, Plot 4, Bazarabuza Drive, Bugolobi, Kampala, Uganda."/>
    <s v="Faith Asaji - +256 414 269 140"/>
    <s v="meters"/>
    <n v="1700"/>
    <m/>
    <x v="2"/>
  </r>
  <r>
    <n v="81.67"/>
    <s v="Chris Finch"/>
    <s v="2013Indonesia"/>
    <x v="5"/>
    <x v="1"/>
    <e v="#N/A"/>
    <m/>
    <s v="Volcafe Specialty Coffee"/>
    <s v="Bener Meriah"/>
    <m/>
    <n v="320"/>
    <n v="4"/>
    <s v="Specialty Coffee Association"/>
    <n v="2013"/>
    <s v="May 23rd, 2014"/>
    <s v="Sumatra"/>
    <s v="Completed"/>
    <s v="Semi-washed / Semi-pulped"/>
    <n v="7.17"/>
    <n v="7.42"/>
    <n v="7.33"/>
    <n v="7.42"/>
    <n v="7.33"/>
    <n v="7.42"/>
    <n v="10"/>
    <n v="10"/>
    <n v="10"/>
    <n v="7.58"/>
    <n v="81.67"/>
    <s v="Sample  81.67"/>
    <n v="0.11"/>
    <s v="0 full defects"/>
    <n v="0"/>
    <s v="Bluish-Green"/>
    <s v="0 full defects"/>
    <s v="May 23rd, 2015"/>
    <s v="Specialty Coffee Association"/>
    <s v="117 W 4th St, Suite 300 Santa Ana, CA 92701"/>
    <s v="Chris Buck - (562) 624-4100"/>
    <m/>
    <m/>
    <m/>
    <x v="2"/>
  </r>
  <r>
    <n v="81.67"/>
    <s v="Dane Loraas"/>
    <s v="2014Mexico"/>
    <x v="0"/>
    <x v="0"/>
    <e v="#N/A"/>
    <m/>
    <s v="Sustainable Harvest"/>
    <s v="Veracruz"/>
    <s v="Huatusco"/>
    <n v="320"/>
    <n v="2.26796"/>
    <s v="Specialty Coffee Association"/>
    <n v="2014"/>
    <s v="April 2nd, 2014"/>
    <m/>
    <s v="Completed"/>
    <s v="Washed / Wet"/>
    <n v="7.42"/>
    <n v="7.42"/>
    <n v="7.67"/>
    <n v="8"/>
    <n v="7.58"/>
    <n v="7.5"/>
    <n v="9.33"/>
    <n v="9.33"/>
    <n v="10"/>
    <n v="7.42"/>
    <n v="81.67"/>
    <s v="Sample  81.67"/>
    <n v="0"/>
    <s v="0 full defects"/>
    <n v="0"/>
    <s v="Green"/>
    <s v="4 full defects"/>
    <s v="April 2nd, 2015"/>
    <s v="Specialty Coffee Association"/>
    <s v="117 W 4th St, Suite 300 Santa Ana, CA 92701"/>
    <s v="Chris Buck - (562) 624-4100"/>
    <m/>
    <m/>
    <m/>
    <x v="3"/>
  </r>
  <r>
    <n v="81.67"/>
    <s v="CQI Taiwan ICP CQIÃ¥ÂÂ°Ã§ÂÂ£Ã¥ÂË†Ã¤Â½Å“Ã¥Â¤Â¥Ã¤Â¼Â´"/>
    <s v="2013Taiwan"/>
    <x v="1"/>
    <x v="1"/>
    <e v="#N/A"/>
    <s v="Mu he zi Coffee Ã¦Å“Â¨Ã§â€ºâ€™Ã¥Â­ÂÃ¥â€™â€“Ã¥â€¢Â¡Ã¥Å“â€™"/>
    <s v="Blossom ValleyÃ¥Â®Â¸Ã¥Â¶Â§Ã¥Å“â€¹Ã©Å¡â€º"/>
    <s v="Changhua BaGuaShan Ã¥Â½Â°Ã¥Å’â€“Ã¥Â¸â€šÃ¥â€¦Â«Ã¥ÂÂ¦Ã¥Â±Â±"/>
    <s v="Zhang ming fu Ã¥Â¼ÂµÃ¦ËœÅ½Ã§Â¦Â"/>
    <n v="10"/>
    <n v="30"/>
    <s v="Blossom Valley International"/>
    <s v="2013/2014"/>
    <s v="December 26th, 2013"/>
    <s v="Typica"/>
    <s v="Completed"/>
    <s v="Semi-washed / Semi-pulped"/>
    <m/>
    <n v="7.5"/>
    <n v="7.5"/>
    <n v="7.25"/>
    <n v="7.42"/>
    <n v="7.25"/>
    <n v="10"/>
    <n v="10"/>
    <n v="10"/>
    <n v="7.25"/>
    <n v="74.17"/>
    <s v="Sample  81.67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m/>
    <m/>
    <x v="2"/>
  </r>
  <r>
    <n v="81.67"/>
    <s v="CQI Taiwan ICP CQIÃ¥ÂÂ°Ã§ÂÂ£Ã¥ÂË†Ã¤Â½Å“Ã¥Â¤Â¥Ã¤Â¼Â´"/>
    <s v="2013Taiwan"/>
    <x v="1"/>
    <x v="1"/>
    <e v="#N/A"/>
    <s v="Guo xin ka fei Ã¥Å“â€¹Ã¦Ëœâ€¢Ã¥â€™â€“Ã¥â€¢Â¡"/>
    <s v="Blossom ValleyÃ¥Â®Â¸Ã¥Â¶Â§Ã¥Å“â€¹Ã©Å¡â€º"/>
    <s v="Nantou Guoxing Ã¥Ââ€”Ã¦Å â€¢Ã§Â¸Â£Ã¥Å“â€¹Ã¥Â§â€œÃ©â€žâ€°"/>
    <s v="Wu cai jin Ã¥ÂÂ³Ã¨â€Â¡Ã©Å’Â¦"/>
    <n v="10"/>
    <n v="30"/>
    <s v="Blossom Valley International"/>
    <s v="2013/2014"/>
    <s v="December 26th, 2013"/>
    <s v="Typica"/>
    <s v="Completed"/>
    <s v="Washed / Wet"/>
    <m/>
    <n v="7.42"/>
    <n v="7.33"/>
    <n v="7.42"/>
    <n v="7.33"/>
    <n v="7.33"/>
    <n v="10"/>
    <n v="10"/>
    <n v="10"/>
    <n v="7.25"/>
    <n v="74.08"/>
    <s v="Sample  81.67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750"/>
    <m/>
    <x v="2"/>
  </r>
  <r>
    <n v="81.67"/>
    <s v="FREDY GORDILLO REYES"/>
    <s v="2013Mexico"/>
    <x v="0"/>
    <x v="0"/>
    <e v="#N/A"/>
    <s v="UNION RAMAL SANTA CRUZ"/>
    <s v="UNION RAMAL SANTA CRUZ SPR DE RI"/>
    <s v="LA CONCORDIA, CHIAPAS"/>
    <s v="UNION RAMAL SANTA CRUZ"/>
    <n v="310"/>
    <n v="1"/>
    <s v="AMECAFE"/>
    <n v="2013"/>
    <s v="March 29th, 2013"/>
    <s v="Typica"/>
    <s v="Completed"/>
    <s v="Washed / Wet"/>
    <n v="7.5"/>
    <n v="7.42"/>
    <n v="7.08"/>
    <n v="7.58"/>
    <n v="7.33"/>
    <n v="7.33"/>
    <n v="10"/>
    <n v="10"/>
    <n v="10"/>
    <n v="7.42"/>
    <n v="81.66"/>
    <s v="Sample  81.67"/>
    <n v="0.12"/>
    <s v="0 full defects"/>
    <n v="0"/>
    <s v="Green"/>
    <s v="6 full defects"/>
    <s v="March 29th, 2014"/>
    <s v="AMECAFE"/>
    <s v="Tenayuca 107 Col. Vertiz Narvarte MÃƒÂ©xico D.F. Z.C. 03600"/>
    <s v="Sylvia GutiÃƒÂ©rrez - 52-55-56884569 ext 6792"/>
    <s v="meters"/>
    <n v="1400"/>
    <m/>
    <x v="2"/>
  </r>
  <r>
    <n v="81.67"/>
    <s v="VIRGINIA GORDILLO GORDILLO"/>
    <s v="2012Mexico"/>
    <x v="0"/>
    <x v="0"/>
    <e v="#N/A"/>
    <s v="FINCA CAFETALERA LA SUIZA"/>
    <s v="PRODUCTORA AGRICOLA Y GANADERA FINCA LA SUIZA, S.P.R. DE R.L. DE C.V."/>
    <s v="TUXTLA GUTIERREZ"/>
    <s v="PRODUCTORA AGRICOLA Y GANADERA FINCA LA SUIZA"/>
    <n v="100"/>
    <n v="1"/>
    <s v="AMECAFE"/>
    <n v="2012"/>
    <s v="September 11th, 2012"/>
    <s v="Typica"/>
    <s v="Completed"/>
    <s v="Washed / Wet"/>
    <n v="7.25"/>
    <n v="7.67"/>
    <n v="7.58"/>
    <n v="7.67"/>
    <n v="7.67"/>
    <n v="7.58"/>
    <n v="8.67"/>
    <n v="10"/>
    <n v="10"/>
    <n v="7.58"/>
    <n v="81.67"/>
    <s v="Sample  81.67"/>
    <n v="0.13"/>
    <s v="1 full defects"/>
    <n v="0"/>
    <s v="Green"/>
    <s v="13 full defects"/>
    <s v="September 11th, 2013"/>
    <s v="AMECAFE"/>
    <s v="Tenayuca 107 Col. Vertiz Narvarte MÃƒÂ©xico D.F. Z.C. 03600"/>
    <s v="Sylvia GutiÃƒÂ©rrez - 52-55-56884569 ext 6792"/>
    <s v="meters"/>
    <n v="1650"/>
    <m/>
    <x v="0"/>
  </r>
  <r>
    <n v="81.67"/>
    <s v="JOSE LUIS MUNOZ GUERRERO"/>
    <s v="2012Mexico"/>
    <x v="0"/>
    <x v="0"/>
    <e v="#N/A"/>
    <m/>
    <m/>
    <s v="YAJALON"/>
    <s v="MAYA BINIK"/>
    <n v="15"/>
    <n v="1"/>
    <s v="AMECAFE"/>
    <n v="2012"/>
    <s v="August 30th, 2012"/>
    <s v="Bourbon"/>
    <s v="Completed"/>
    <s v="Washed / Wet"/>
    <n v="7.67"/>
    <n v="7.25"/>
    <n v="7.17"/>
    <n v="7.75"/>
    <n v="7.5"/>
    <n v="7.25"/>
    <n v="10"/>
    <n v="10"/>
    <n v="10"/>
    <n v="7.08"/>
    <n v="81.67"/>
    <s v="Sample  81.67"/>
    <n v="0.11"/>
    <s v="0 full defects"/>
    <n v="0"/>
    <s v="Green"/>
    <s v="4 full defects"/>
    <s v="August 30th, 2013"/>
    <s v="AMECAFE"/>
    <s v="Tenayuca 107 Col. Vertiz Narvarte MÃƒÂ©xico D.F. Z.C. 03600"/>
    <s v="Sylvia GutiÃƒÂ©rrez - 52-55-56884569 ext 6792"/>
    <s v="meters"/>
    <n v="1400"/>
    <m/>
    <x v="0"/>
  </r>
  <r>
    <n v="81.67"/>
    <s v="CHRISTINA DUSING"/>
    <s v="2012Mexico"/>
    <x v="0"/>
    <x v="0"/>
    <e v="#N/A"/>
    <s v="UCIPA SANTA CATARINA"/>
    <m/>
    <s v="VERACRUZ"/>
    <s v="CESAR SANTIZ LOPEZ"/>
    <n v="275"/>
    <n v="1"/>
    <s v="AMECAFE"/>
    <n v="2012"/>
    <s v="July 27th, 2012"/>
    <s v="Bourbon"/>
    <s v="Completed"/>
    <s v="Washed / Wet"/>
    <n v="7.5"/>
    <n v="7.42"/>
    <n v="7.33"/>
    <n v="7.42"/>
    <n v="7.42"/>
    <n v="7.42"/>
    <n v="10"/>
    <n v="10"/>
    <n v="10"/>
    <n v="7.17"/>
    <n v="81.680000000000007"/>
    <s v="Sample  81.67"/>
    <n v="0.11"/>
    <s v="0 full defects"/>
    <n v="0"/>
    <s v="Green"/>
    <s v="2 full defects"/>
    <s v="July 27th, 2013"/>
    <s v="AMECAFE"/>
    <s v="Tenayuca 107 Col. Vertiz Narvarte MÃƒÂ©xico D.F. Z.C. 03600"/>
    <s v="Sylvia GutiÃƒÂ©rrez - 52-55-56884569 ext 6792"/>
    <s v="meters"/>
    <n v="1200"/>
    <m/>
    <x v="0"/>
  </r>
  <r>
    <n v="81.67"/>
    <s v="ALFREDO BOJALIL"/>
    <s v="2012Mexico"/>
    <x v="0"/>
    <x v="0"/>
    <e v="#N/A"/>
    <s v="FINCA NUEVA LINDA"/>
    <s v="ECOMTRADING"/>
    <s v="LA CONCORDIA, CHIAPAS"/>
    <s v="OCTAVIO MOGUEL FARRERA"/>
    <n v="250"/>
    <n v="1"/>
    <s v="AMECAFE"/>
    <n v="2012"/>
    <s v="April 2nd, 2012"/>
    <s v="Bourbon"/>
    <s v="Completed"/>
    <s v="Washed / Wet"/>
    <n v="7.58"/>
    <n v="7.42"/>
    <n v="7.25"/>
    <n v="7.58"/>
    <n v="7.25"/>
    <n v="7.17"/>
    <n v="10"/>
    <n v="10"/>
    <n v="10"/>
    <n v="7.42"/>
    <n v="81.67"/>
    <s v="Sample  81.67"/>
    <n v="0.11"/>
    <s v="0 full defects"/>
    <n v="0"/>
    <s v="Green"/>
    <s v="2 full defects"/>
    <s v="April 2nd, 2013"/>
    <s v="AMECAFE"/>
    <s v="Tenayuca 107 Col. Vertiz Narvarte MÃƒÂ©xico D.F. Z.C. 03600"/>
    <s v="Sylvia GutiÃƒÂ©rrez - 52-55-56884569 ext 6792"/>
    <s v="meters"/>
    <n v="1400"/>
    <m/>
    <x v="0"/>
  </r>
  <r>
    <n v="81.67"/>
    <s v="MIGUEL CORTES MORENO"/>
    <s v="2012Mexico"/>
    <x v="0"/>
    <x v="0"/>
    <e v="#N/A"/>
    <s v="SACÃƒÅ¡N PALMA"/>
    <s v="ESTRATEGIAS CONSTRUCTIVAS CORZU, S.A. DE C.V."/>
    <s v="SACÃƒÅ¡N PALMA, MUNICIPIO DE CHILÃƒâ€œN, CHIAPAS"/>
    <s v="ARMANDO GUTIEREZ GUZMÃƒÂN"/>
    <n v="12"/>
    <n v="1"/>
    <s v="AMECAFE"/>
    <n v="2012"/>
    <s v="February 29th, 2012"/>
    <s v="Caturra"/>
    <s v="Completed"/>
    <s v="Semi-washed / Semi-pulped"/>
    <n v="7.75"/>
    <n v="7.58"/>
    <n v="7.25"/>
    <n v="7.17"/>
    <n v="7.58"/>
    <n v="7.33"/>
    <n v="9.33"/>
    <n v="10"/>
    <n v="10"/>
    <n v="7.67"/>
    <n v="81.66"/>
    <s v="Sample  81.67"/>
    <n v="0.11"/>
    <s v="0 full defects"/>
    <n v="0"/>
    <s v="Green"/>
    <s v="4 full defects"/>
    <s v="February 28th, 2013"/>
    <s v="AMECAFE"/>
    <s v="Tenayuca 107 Col. Vertiz Narvarte MÃƒÂ©xico D.F. Z.C. 03600"/>
    <s v="Sylvia GutiÃƒÂ©rrez - 52-55-56884569 ext 6792"/>
    <s v="meters"/>
    <n v="940"/>
    <m/>
    <x v="0"/>
  </r>
  <r>
    <n v="81.58"/>
    <s v="Lin, Che-Hao Krude Ã¦Å¾â€”Ã¥â€œÂ²Ã¨Â±Âª"/>
    <s v="2016Taiwan"/>
    <x v="1"/>
    <x v="1"/>
    <e v="#N/A"/>
    <s v="Baishengcun Coffee Ã§â„¢Â¾Ã¥â€¹ÂÃ¦Ââ€˜Ã¥â€™â€“Ã¥â€¢Â¡Ã¨Å½Å Ã¥Å“â€™"/>
    <s v="Taiwan Coffee Laboratory"/>
    <s v="Guoxing Township, Nantou County Ã¥Ââ€”Ã¦Å â€¢Ã§Â¸Â£Ã¥Å“â€¹Ã¥Â§â€œÃ©â€žâ€°"/>
    <s v="Ã¨Ëœâ€¡Ã¦â„¢â€°Ã¥Â¯Â¬ Su Jin Kuan"/>
    <n v="20"/>
    <n v="50"/>
    <s v="Specialty Coffee Association"/>
    <n v="2016"/>
    <s v="July 15th, 2016"/>
    <s v="Typica"/>
    <s v="Completed"/>
    <s v="Washed / Wet"/>
    <n v="7.42"/>
    <n v="7.42"/>
    <n v="7.25"/>
    <n v="7.67"/>
    <n v="7.33"/>
    <n v="7.25"/>
    <n v="10"/>
    <n v="10"/>
    <n v="10"/>
    <n v="7.25"/>
    <n v="81.59"/>
    <s v="Sample  81.58"/>
    <n v="0.1"/>
    <s v="0 full defects"/>
    <n v="0"/>
    <s v="Blue-Green"/>
    <s v="0 full defects"/>
    <s v="July 15th, 2017"/>
    <s v="Specialty Coffee Association"/>
    <s v="117 W 4th St, Suite 300 Santa Ana, CA 92701"/>
    <s v="Chris Buck - (562) 624-4100"/>
    <s v="meters"/>
    <n v="800"/>
    <m/>
    <x v="7"/>
  </r>
  <r>
    <n v="81.58"/>
    <s v="Acacia Hills Ltd"/>
    <s v="2014Tanzania, United Republic Of"/>
    <x v="2"/>
    <x v="2"/>
    <e v="#N/A"/>
    <s v="Acacia Hills"/>
    <s v="Acacia Hills Ltd"/>
    <s v="Oldeani , Mongola"/>
    <s v="Acacia Hills Ltd"/>
    <n v="100"/>
    <n v="60"/>
    <s v="Africa Fine Coffee Association"/>
    <n v="2014"/>
    <s v="December 18th, 2014"/>
    <s v="Other"/>
    <s v="Completed"/>
    <s v="Washed / Wet"/>
    <n v="7.42"/>
    <n v="7.42"/>
    <n v="7.33"/>
    <n v="7.42"/>
    <n v="7.42"/>
    <n v="7.33"/>
    <n v="10"/>
    <n v="10"/>
    <n v="10"/>
    <n v="7.25"/>
    <n v="81.59"/>
    <s v="Sample  81.58"/>
    <n v="0.12"/>
    <s v="0 full defects"/>
    <n v="0"/>
    <s v="Green"/>
    <s v="5 full defects"/>
    <s v="December 18th, 2015"/>
    <s v="Africa Fine Coffee Association"/>
    <s v="P.O.Box 27405, Plot 4, Bazarabuza Drive, Bugolobi, Kampala, Uganda."/>
    <s v="Faith Asaji - +256 414 269 140"/>
    <s v="meters"/>
    <n v="1800"/>
    <m/>
    <x v="3"/>
  </r>
  <r>
    <n v="81.58"/>
    <s v="AFCA"/>
    <s v="2014Malawi"/>
    <x v="15"/>
    <x v="2"/>
    <e v="#N/A"/>
    <s v="Kavuzi"/>
    <s v="Mzuzu Coffee Planters Coop Union"/>
    <s v="West of Mzuzu"/>
    <s v="Mzuzu Coffee Coop Union"/>
    <n v="10"/>
    <n v="60"/>
    <s v="Africa Fine Coffee Association"/>
    <n v="2014"/>
    <s v="October 31st, 2014"/>
    <s v="Gesha"/>
    <s v="Completed"/>
    <s v="Washed / Wet"/>
    <n v="7.42"/>
    <n v="7.42"/>
    <n v="7.17"/>
    <n v="7.58"/>
    <n v="7.33"/>
    <n v="7.33"/>
    <n v="10"/>
    <n v="10"/>
    <n v="10"/>
    <n v="7.33"/>
    <n v="81.58"/>
    <s v="Sample  81.58"/>
    <n v="0.13"/>
    <s v="0 full defects"/>
    <n v="0"/>
    <s v="Green"/>
    <s v="0 full defects"/>
    <s v="October 31st, 2015"/>
    <s v="Africa Fine Coffee Association"/>
    <s v="P.O.Box 27405, Plot 4, Bazarabuza Drive, Bugolobi, Kampala, Uganda."/>
    <s v="Faith Asaji - +256 414 269 140"/>
    <s v="meters"/>
    <n v="1100"/>
    <m/>
    <x v="3"/>
  </r>
  <r>
    <n v="81.58"/>
    <s v="Lin, Che-Hao Krude Ã¦Å¾â€”Ã¥â€œÂ²Ã¨Â±Âª"/>
    <s v="2014Taiwan"/>
    <x v="1"/>
    <x v="1"/>
    <e v="#N/A"/>
    <s v="Jacob's Estate Ã©â€ºâ€¦Ã¨Â°Â·Ã¥â€™â€“Ã¥â€¢Â¡"/>
    <s v="RED ON TREE CO., LTD."/>
    <s v="Guoxing Township, Nantou County Ã¥Ââ€”Ã¦Å â€¢Ã§Â¸Â£Ã¥Å“â€¹Ã¥Â§â€œÃ©â€žâ€°"/>
    <s v="CHIU WEI LUN Ã©â€šÂ±Ã¥Ââ€°Ã¥â‚¬Â«"/>
    <n v="50"/>
    <n v="20"/>
    <s v="Specialty Coffee Association"/>
    <n v="2014"/>
    <s v="August 25th, 2014"/>
    <s v="Typica"/>
    <s v="Completed"/>
    <s v="Semi-washed / Semi-pulped"/>
    <n v="7.33"/>
    <n v="7.17"/>
    <n v="7.08"/>
    <n v="7.08"/>
    <n v="8.33"/>
    <n v="8.25"/>
    <n v="10"/>
    <n v="10"/>
    <n v="9.33"/>
    <n v="7"/>
    <n v="81.569999999999993"/>
    <s v="Sample  81.58"/>
    <n v="0"/>
    <s v="0 full defects"/>
    <n v="0"/>
    <m/>
    <s v="0 full defects"/>
    <s v="August 25th, 2015"/>
    <s v="Specialty Coffee Association"/>
    <s v="117 W 4th St, Suite 300 Santa Ana, CA 92701"/>
    <s v="Chris Buck - (562) 624-4100"/>
    <s v="meters"/>
    <n v="850"/>
    <m/>
    <x v="3"/>
  </r>
  <r>
    <n v="81.58"/>
    <s v="FREDY GORDILLO REYES"/>
    <s v="2013Mexico"/>
    <x v="0"/>
    <x v="0"/>
    <e v="#N/A"/>
    <s v="UNION RAMAL SANTA CRUZ"/>
    <s v="UNION RAMAL SANTA CRUZ SPR DE RI"/>
    <s v="LA CONCORDIA, CHIAPAS"/>
    <s v="UNION RAMAL SANTA CRUZ"/>
    <n v="310"/>
    <n v="1"/>
    <s v="AMECAFE"/>
    <n v="2013"/>
    <s v="March 29th, 2013"/>
    <s v="Typica"/>
    <s v="Completed"/>
    <s v="Washed / Wet"/>
    <n v="7.67"/>
    <n v="7.5"/>
    <n v="7.42"/>
    <n v="7.5"/>
    <n v="6.75"/>
    <n v="7.42"/>
    <n v="10"/>
    <n v="10"/>
    <n v="10"/>
    <n v="7.33"/>
    <n v="81.59"/>
    <s v="Sample  81.58"/>
    <n v="0.12"/>
    <s v="0 full defects"/>
    <n v="0"/>
    <s v="Green"/>
    <s v="9 full defects"/>
    <s v="March 29th, 2014"/>
    <s v="AMECAFE"/>
    <s v="Tenayuca 107 Col. Vertiz Narvarte MÃƒÂ©xico D.F. Z.C. 03600"/>
    <s v="Sylvia GutiÃƒÂ©rrez - 52-55-56884569 ext 6792"/>
    <s v="meters"/>
    <n v="1400"/>
    <m/>
    <x v="2"/>
  </r>
  <r>
    <n v="81.58"/>
    <s v="Enrique Eduardo Lopez Aguilar"/>
    <s v="2012Mexico"/>
    <x v="0"/>
    <x v="0"/>
    <e v="#N/A"/>
    <s v="LAS NUBES - PANTE DON JAIME"/>
    <s v="FINCA SANTA CRUZ"/>
    <s v="LA CONCORDIA"/>
    <s v="LUIS ANTONIO LOPEZ AGUILAR"/>
    <n v="28"/>
    <n v="1"/>
    <s v="AMECAFE"/>
    <n v="2012"/>
    <s v="June 6th, 2012"/>
    <s v="Marigojipe"/>
    <s v="Completed"/>
    <s v="Natural / Dry"/>
    <n v="7.33"/>
    <n v="7.5"/>
    <n v="7.25"/>
    <n v="7.5"/>
    <n v="7.5"/>
    <n v="7.17"/>
    <n v="10"/>
    <n v="10"/>
    <n v="10"/>
    <n v="7.33"/>
    <n v="81.58"/>
    <s v="Sample  81.58"/>
    <n v="0.11"/>
    <s v="0 full defects"/>
    <n v="0"/>
    <m/>
    <s v="0 full defects"/>
    <s v="June 6th, 2013"/>
    <s v="AMECAFE"/>
    <s v="Tenayuca 107 Col. Vertiz Narvarte MÃƒÂ©xico D.F. Z.C. 03600"/>
    <s v="Sylvia GutiÃƒÂ©rrez - 52-55-56884569 ext 6792"/>
    <s v="meters"/>
    <n v="1600"/>
    <m/>
    <x v="0"/>
  </r>
  <r>
    <n v="81.58"/>
    <s v="Enrique Eduardo Lopez Aguilar"/>
    <s v="2012Mexico"/>
    <x v="0"/>
    <x v="0"/>
    <e v="#N/A"/>
    <s v="SANTA CRUZ - PANTE DON JAIME"/>
    <s v="FINCA SANTA CRUZ"/>
    <s v="LA CONCORDIA"/>
    <s v="ENRIQUE EDUARDO LOPEZ AGUILAR"/>
    <n v="28"/>
    <n v="1"/>
    <s v="AMECAFE"/>
    <n v="2012"/>
    <s v="June 6th, 2012"/>
    <s v="Typica"/>
    <s v="Completed"/>
    <s v="Natural / Dry"/>
    <n v="7.67"/>
    <n v="7.58"/>
    <n v="7.42"/>
    <n v="7.58"/>
    <n v="7.58"/>
    <n v="7.42"/>
    <n v="10"/>
    <n v="10"/>
    <n v="8.67"/>
    <n v="7.67"/>
    <n v="81.59"/>
    <s v="Sample  81.58"/>
    <n v="0.11"/>
    <s v="0 full defects"/>
    <n v="0"/>
    <m/>
    <s v="2 full defects"/>
    <s v="June 6th, 2013"/>
    <s v="AMECAFE"/>
    <s v="Tenayuca 107 Col. Vertiz Narvarte MÃƒÂ©xico D.F. Z.C. 03600"/>
    <s v="Sylvia GutiÃƒÂ©rrez - 52-55-56884569 ext 6792"/>
    <s v="meters"/>
    <n v="1650"/>
    <m/>
    <x v="0"/>
  </r>
  <r>
    <n v="81.5"/>
    <s v="Exportadora Atlantic, S.A."/>
    <s v="2017Nicaragua"/>
    <x v="6"/>
    <x v="0"/>
    <e v="#N/A"/>
    <s v="Finca Las MarÃƒÂ­as"/>
    <s v="Exportadora Atlantic S.A"/>
    <s v="JALAPA"/>
    <s v="TeÃƒÂ³filo NarvÃƒÂ¡ez :"/>
    <n v="550"/>
    <n v="69"/>
    <s v="Instituto HondureÃƒÂ±o del CafÃƒÂ©"/>
    <n v="2017"/>
    <s v="June 20th, 2017"/>
    <s v="Caturra"/>
    <s v="Completed"/>
    <s v="Other"/>
    <n v="7.5"/>
    <n v="7.42"/>
    <n v="7.33"/>
    <n v="7.33"/>
    <n v="7.25"/>
    <n v="7.33"/>
    <n v="10"/>
    <n v="10"/>
    <n v="10"/>
    <n v="7.33"/>
    <n v="81.489999999999995"/>
    <s v="Sample  81.50"/>
    <n v="0.11"/>
    <s v="0 full defects"/>
    <n v="0"/>
    <s v="Green"/>
    <s v="3 full defects"/>
    <s v="June 20th, 2018"/>
    <s v="Instituto HondureÃƒÂ±o del CafÃƒÂ©"/>
    <s v="Laboratorio de Control de Calidad de CafÃƒÂ© ( CNCC), 33 Calle, 1-2 Avenida, Sector El Cacao. San Pedro Sula, Cortes"/>
    <s v="Ramon Reyes - + 504 9693-9042"/>
    <s v="meters"/>
    <n v="1100"/>
    <m/>
    <x v="4"/>
  </r>
  <r>
    <n v="81.5"/>
    <s v="CQI Taiwan ICP CQIÃ¥ÂÂ°Ã§ÂÂ£Ã¥ÂË†Ã¤Â½Å“Ã¥Â¤Â¥Ã¤Â¼Â´"/>
    <s v="2015Taiwan"/>
    <x v="1"/>
    <x v="1"/>
    <e v="#N/A"/>
    <s v="Ã¨Â°Â·Ã¦Â³â€°Ã¥â€™â€“Ã¥â€¢Â¡Ã¨Å½Å Ã¥Å“â€™"/>
    <s v="Ã¥Â®Â¸Ã¥Â¶Â§Ã¥Å“â€¹Ã©Å¡â€º"/>
    <s v="Ã¥ÂÂ¤Ã¥Ââ€˜Ã©â€žâ€°Ã¨ÂÂ·Ã¥Å’â€¦Ã¦Ââ€˜Ã¥Â°â€“Ã¥Â±Â±Ã¥Ââ€˜60Ã¨â„¢Å¸"/>
    <s v="Ã¥Å â€°Ã¦Ëœâ€œÃ©Â¨Â°"/>
    <n v="123"/>
    <n v="2"/>
    <s v="Blossom Valley International"/>
    <n v="2015"/>
    <s v="September 17th, 2015"/>
    <s v="Typica"/>
    <s v="Completed"/>
    <s v="Natural / Dry"/>
    <n v="7.5"/>
    <n v="7.42"/>
    <n v="7.33"/>
    <n v="7.08"/>
    <n v="7.58"/>
    <n v="7.25"/>
    <n v="10"/>
    <n v="10"/>
    <n v="10"/>
    <n v="7.33"/>
    <n v="81.489999999999995"/>
    <s v="Sample  81.50"/>
    <n v="0.12"/>
    <s v="0 full defects"/>
    <n v="0"/>
    <s v="Green"/>
    <s v="2 full defects"/>
    <s v="September 16th, 2016"/>
    <s v="Blossom Valley International"/>
    <s v="No.72 Mo-Fan St. Taiwan Zip: 403"/>
    <s v="Damon Chen - +886-4-23022323"/>
    <s v="meters"/>
    <n v="160"/>
    <n v="200"/>
    <x v="1"/>
  </r>
  <r>
    <n v="81.5"/>
    <s v="Genius Coffee"/>
    <s v="2015Myanmar"/>
    <x v="18"/>
    <x v="1"/>
    <e v="#N/A"/>
    <s v="Mixed"/>
    <s v="Aung Nay Lin Htun Co., Ltd"/>
    <s v="Ywar Ngan Township"/>
    <s v="Genius Coffee Estate"/>
    <n v="1"/>
    <n v="1"/>
    <s v="Coffee Quality Institute"/>
    <n v="2015"/>
    <s v="July 17th, 2015"/>
    <s v="Catuai"/>
    <s v="Completed"/>
    <s v="Washed / Wet"/>
    <n v="7.25"/>
    <n v="7.42"/>
    <n v="7.25"/>
    <n v="7.5"/>
    <n v="7.33"/>
    <n v="7.33"/>
    <n v="10"/>
    <n v="10"/>
    <n v="10"/>
    <n v="7.42"/>
    <n v="81.5"/>
    <s v="Sample  81.50"/>
    <n v="0"/>
    <s v="0 full defects"/>
    <n v="0"/>
    <s v="Green"/>
    <s v="4 full defects"/>
    <s v="July 16th, 2016"/>
    <s v="Coffee Quality Institute"/>
    <s v="26895 Aliso Creek Road, Suite B-866"/>
    <s v="Coffee Quality Institute - 562.624.4190"/>
    <s v="feet"/>
    <n v="4000"/>
    <m/>
    <x v="1"/>
  </r>
  <r>
    <n v="81.5"/>
    <s v="AFCA"/>
    <s v="2014Malawi"/>
    <x v="15"/>
    <x v="2"/>
    <e v="#N/A"/>
    <s v="Chinongo"/>
    <s v="Mzuzu Coffee Planters Coop Union        "/>
    <s v="North of Mzuzu"/>
    <s v="Mzuzu Coffee Coop Union        "/>
    <n v="15"/>
    <n v="60"/>
    <s v="Africa Fine Coffee Association"/>
    <n v="2014"/>
    <s v="November 4th, 2014"/>
    <s v="Gesha"/>
    <s v="Completed"/>
    <s v="Washed / Wet"/>
    <n v="7.67"/>
    <n v="7.42"/>
    <n v="6.92"/>
    <n v="7.5"/>
    <n v="7.5"/>
    <n v="7.17"/>
    <n v="10"/>
    <n v="10"/>
    <n v="10"/>
    <n v="7.33"/>
    <n v="81.510000000000005"/>
    <s v="Sample  81.50"/>
    <n v="0.12"/>
    <s v="0 full defects"/>
    <n v="0"/>
    <s v="Green"/>
    <s v="0 full defects"/>
    <s v="November 4th, 2015"/>
    <s v="Africa Fine Coffee Association"/>
    <s v="P.O.Box 27405, Plot 4, Bazarabuza Drive, Bugolobi, Kampala, Uganda._x000a_"/>
    <s v="Faith Asaji - +256 414 269 140"/>
    <s v="meters"/>
    <n v="1599"/>
    <m/>
    <x v="3"/>
  </r>
  <r>
    <n v="81.5"/>
    <s v="Lin, Che-Hao Krude Ã¦Å¾â€”Ã¥â€œÂ²Ã¨Â±Âª"/>
    <s v="2014Taiwan"/>
    <x v="1"/>
    <x v="1"/>
    <e v="#N/A"/>
    <s v="Good Mood Coffee Ã©Â¦Â¨Ã¦â„¢Â´Ã¥â€™â€“Ã¥â€¢Â¡        "/>
    <s v="RED ON TREE CO., LTD.        "/>
    <s v="Guoxing Township, Nantou County Ã¥Ââ€”Ã¦Å â€¢Ã§Â¸Â£Ã¥Å“â€¹Ã¥Â§â€œÃ©â€žâ€°        "/>
    <s v="HUANG MEI TAO Ã©Â»Æ’Ã§Â¾Å½Ã¦Â¡Æ’        "/>
    <n v="50"/>
    <n v="20"/>
    <s v="Specialty Coffee Association"/>
    <n v="2014"/>
    <s v="August 18th, 2014"/>
    <s v="Typica"/>
    <s v="Completed"/>
    <s v="Washed / Wet"/>
    <n v="7.42"/>
    <n v="7.33"/>
    <n v="7.67"/>
    <n v="7.33"/>
    <n v="7.42"/>
    <n v="7.5"/>
    <n v="10"/>
    <n v="10"/>
    <n v="9.33"/>
    <n v="7.5"/>
    <n v="81.5"/>
    <s v="Sample  81.50"/>
    <n v="0.11"/>
    <s v="0 full defects"/>
    <n v="0"/>
    <s v="Blue-Green"/>
    <s v="0 full defects"/>
    <s v="August 18th, 2015"/>
    <s v="Specialty Coffee Association"/>
    <s v="117 W 4th St, Suite 300 Santa Ana, CA 92701_x000a_"/>
    <s v="Chris Buck - (562) 624-4100"/>
    <s v="meters"/>
    <n v="900"/>
    <m/>
    <x v="3"/>
  </r>
  <r>
    <n v="81.5"/>
    <s v="Myriam Kaplan-Pasternak"/>
    <s v="2013Haiti"/>
    <x v="8"/>
    <x v="0"/>
    <e v="#N/A"/>
    <s v="Mixed"/>
    <s v="Haiti Coffee"/>
    <s v="Dondon, Haiti"/>
    <s v="Mixed"/>
    <n v="300"/>
    <n v="1.814368"/>
    <s v="Specialty Coffee Association"/>
    <n v="2013"/>
    <s v="May 5th, 2014"/>
    <s v="Blue Mountain"/>
    <s v="Completed"/>
    <s v="Washed / Wet"/>
    <n v="7.42"/>
    <n v="7.33"/>
    <n v="7.25"/>
    <n v="7.42"/>
    <n v="7.42"/>
    <n v="7.33"/>
    <n v="10"/>
    <n v="10"/>
    <n v="10"/>
    <n v="7.33"/>
    <n v="81.5"/>
    <s v="Sample  81.50"/>
    <n v="0.11"/>
    <s v="0 full defects"/>
    <n v="0"/>
    <s v="Bluish-Green"/>
    <s v="0 full defects"/>
    <s v="May 5th, 2015"/>
    <s v="Specialty Coffee Association"/>
    <s v="117 W 4th St, Suite 300 Santa Ana, CA 92701"/>
    <s v="Chris Buck - (562) 624-4100"/>
    <s v="meters"/>
    <n v="400"/>
    <n v="1250"/>
    <x v="2"/>
  </r>
  <r>
    <n v="81.5"/>
    <s v="CQI Taiwan ICP CQIÃ¥ÂÂ°Ã§ÂÂ£Ã¥ÂË†Ã¤Â½Å“Ã¥Â¤Â¥Ã¤Â¼Â´"/>
    <s v="2013Taiwan"/>
    <x v="1"/>
    <x v="1"/>
    <e v="#N/A"/>
    <s v="Xu yuan zhang Ã¥Â¾ÂÃ¦ÂºÂÃ¦Â¼Â³"/>
    <s v="Blossom ValleyÃ¥Â®Â¸Ã¥Â¶Â§Ã¥Å“â€¹Ã©Å¡â€º"/>
    <s v="Taichung Xinshe Ã¥ÂÂ°Ã¤Â¸Â­Ã¥Â¸â€šÃ¦â€“Â°Ã§Â¤Â¾Ã¥Ââ‚¬"/>
    <s v="Xu yuan zhang Ã¥Â¾ÂÃ¦ÂºÂÃ¦Â¼Â³"/>
    <n v="5"/>
    <n v="30"/>
    <s v="Blossom Valley International"/>
    <s v="2013/2014"/>
    <s v="December 26th, 2013"/>
    <s v="Typica"/>
    <s v="Completed"/>
    <s v="Other"/>
    <m/>
    <n v="7.42"/>
    <n v="7.25"/>
    <n v="7.25"/>
    <n v="7.33"/>
    <n v="7.33"/>
    <n v="10"/>
    <n v="10"/>
    <n v="10"/>
    <n v="7.42"/>
    <n v="74"/>
    <s v="Sample  81.50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600"/>
    <m/>
    <x v="2"/>
  </r>
  <r>
    <n v="81.5"/>
    <s v="ALFREDO BOJALIL"/>
    <s v="2013Mexico"/>
    <x v="0"/>
    <x v="0"/>
    <e v="#N/A"/>
    <s v="NUEVA LINDA"/>
    <s v="ECOMTRADING"/>
    <s v="LA CONCORDIA, CHIAPAS"/>
    <s v="AGROINDUSTRIAS UNIDAS DE MEXICO SA DE CV"/>
    <n v="250"/>
    <n v="1"/>
    <s v="AMECAFE"/>
    <n v="2013"/>
    <s v="March 11th, 2013"/>
    <s v="Typica"/>
    <s v="Completed"/>
    <s v="Washed / Wet"/>
    <n v="7.33"/>
    <n v="7.33"/>
    <n v="7.17"/>
    <n v="7.42"/>
    <n v="7.5"/>
    <n v="7.5"/>
    <n v="10"/>
    <n v="10"/>
    <n v="10"/>
    <n v="7.25"/>
    <n v="81.5"/>
    <s v="Sample  81.50"/>
    <n v="0.13"/>
    <s v="0 full defects"/>
    <n v="0"/>
    <s v="Green"/>
    <s v="2 full defects"/>
    <s v="March 11th, 2014"/>
    <s v="AMECAFE"/>
    <s v="Tenayuca 107 Col. Vertiz Narvarte MÃƒÂ©xico D.F. Z.C. 03600"/>
    <s v="Sylvia GutiÃƒÂ©rrez - 52-55-56884569 ext 6792"/>
    <s v="meters"/>
    <n v="1150"/>
    <m/>
    <x v="2"/>
  </r>
  <r>
    <n v="81.5"/>
    <s v="ALFREDO BOJALIL"/>
    <s v="2012Mexico"/>
    <x v="0"/>
    <x v="0"/>
    <e v="#N/A"/>
    <s v="PRODUCTOR INDEPENDIENTE GUADALUPE VICTORIA"/>
    <s v="ECOMTRADING"/>
    <s v="AMATENANGO DE LA FRONTERA"/>
    <s v="JORGE HERNANDEZ MONTEJO"/>
    <n v="250"/>
    <n v="1"/>
    <s v="AMECAFE"/>
    <n v="2012"/>
    <s v="August 30th, 2012"/>
    <s v="Typica"/>
    <s v="Completed"/>
    <s v="Washed / Wet"/>
    <n v="7.58"/>
    <n v="7.42"/>
    <n v="7.25"/>
    <n v="7.42"/>
    <n v="7.33"/>
    <n v="7.33"/>
    <n v="10"/>
    <n v="10"/>
    <n v="10"/>
    <n v="7.17"/>
    <n v="81.5"/>
    <s v="Sample  81.50"/>
    <n v="0.12"/>
    <s v="0 full defects"/>
    <n v="0"/>
    <s v="Green"/>
    <s v="5 full defects"/>
    <s v="August 30th, 2013"/>
    <s v="AMECAFE"/>
    <s v="Tenayuca 107 Col. Vertiz Narvarte MÃƒÂ©xico D.F. Z.C. 03600"/>
    <s v="Sylvia GutiÃƒÂ©rrez - 52-55-56884569 ext 6792"/>
    <s v="meters"/>
    <n v="1600"/>
    <m/>
    <x v="0"/>
  </r>
  <r>
    <n v="81.5"/>
    <s v="JOSE LUIS MUNOZ GUERRERO"/>
    <s v="2012Mexico"/>
    <x v="0"/>
    <x v="0"/>
    <e v="#N/A"/>
    <s v="SANTA MARIA TEMAXCALAPA"/>
    <m/>
    <s v="TEMAXCALAPA"/>
    <s v="ZENOBIO MARTINEZ CANO"/>
    <n v="30"/>
    <n v="1"/>
    <s v="AMECAFE"/>
    <n v="2012"/>
    <s v="August 29th, 2012"/>
    <s v="Catuai"/>
    <s v="Completed"/>
    <s v="Washed / Wet"/>
    <n v="7.42"/>
    <n v="7.25"/>
    <n v="7.17"/>
    <n v="7.42"/>
    <n v="7.17"/>
    <n v="8"/>
    <n v="10"/>
    <n v="10"/>
    <n v="10"/>
    <n v="7.08"/>
    <n v="81.510000000000005"/>
    <s v="Sample  81.50"/>
    <n v="0.12"/>
    <s v="0 full defects"/>
    <n v="0"/>
    <s v="Green"/>
    <s v="10 full defects"/>
    <s v="August 29th, 2013"/>
    <s v="AMECAFE"/>
    <s v="Tenayuca 107 Col. Vertiz Narvarte MÃƒÂ©xico D.F. Z.C. 03600"/>
    <s v="Sylvia GutiÃƒÂ©rrez - 52-55-56884569 ext 6792"/>
    <s v="meters"/>
    <n v="1100"/>
    <m/>
    <x v="0"/>
  </r>
  <r>
    <n v="81.5"/>
    <s v="JOSE LUIS MUNOZ GUERRERO"/>
    <s v="2012Mexico"/>
    <x v="0"/>
    <x v="0"/>
    <e v="#N/A"/>
    <s v="CANOA MANZANILLO"/>
    <m/>
    <s v="MANZANILLO"/>
    <s v="MANUEL DUARTE MUNGUIA"/>
    <n v="20"/>
    <n v="1"/>
    <s v="AMECAFE"/>
    <n v="2012"/>
    <s v="August 1st, 2012"/>
    <s v="Typica"/>
    <s v="Completed"/>
    <s v="Semi-washed / Semi-pulped"/>
    <n v="7.33"/>
    <n v="7.5"/>
    <n v="7.33"/>
    <n v="7.33"/>
    <n v="7.33"/>
    <n v="7.42"/>
    <n v="10"/>
    <n v="10"/>
    <n v="10"/>
    <n v="7.25"/>
    <n v="81.490000000000009"/>
    <s v="Sample  81.50"/>
    <n v="0.11"/>
    <s v="0 full defects"/>
    <n v="0"/>
    <s v="Green"/>
    <s v="6 full defects"/>
    <s v="August 1st, 2013"/>
    <s v="AMECAFE"/>
    <s v="Tenayuca 107 Col. Vertiz Narvarte MÃƒÂ©xico D.F. Z.C. 03600"/>
    <s v="Sylvia GutiÃƒÂ©rrez - 52-55-56884569 ext 6792"/>
    <s v="meters"/>
    <n v="1000"/>
    <m/>
    <x v="0"/>
  </r>
  <r>
    <n v="81.5"/>
    <s v="TOMAS EDELMANN BLASS"/>
    <s v="2012Mexico"/>
    <x v="0"/>
    <x v="0"/>
    <e v="#N/A"/>
    <s v="HAMBURGO 7 ARROYOS"/>
    <m/>
    <s v="TAPACHULA"/>
    <s v="TOMAS EDELMANN BLASS"/>
    <n v="50"/>
    <n v="80"/>
    <s v="AMECAFE"/>
    <n v="2012"/>
    <s v="July 26th, 2012"/>
    <s v="Bourbon"/>
    <s v="Completed"/>
    <s v="Washed / Wet"/>
    <n v="7.42"/>
    <n v="7.42"/>
    <n v="7.33"/>
    <n v="7.17"/>
    <n v="7.25"/>
    <n v="7.42"/>
    <n v="10"/>
    <n v="10"/>
    <n v="10"/>
    <n v="7.5"/>
    <n v="81.510000000000005"/>
    <s v="Sample  81.50"/>
    <n v="0.13"/>
    <s v="0 full defects"/>
    <n v="0"/>
    <s v="Green"/>
    <s v="5 full defects"/>
    <s v="July 26th, 2013"/>
    <s v="AMECAFE"/>
    <s v="Tenayuca 107 Col. Vertiz Narvarte MÃƒÂ©xico D.F. Z.C. 03600"/>
    <s v="Sylvia GutiÃƒÂ©rrez - 52-55-56884569 ext 6792"/>
    <s v="meters"/>
    <n v="1250"/>
    <m/>
    <x v="0"/>
  </r>
  <r>
    <n v="81.5"/>
    <s v="MARIA DE LA PAZ AGUILAR GUILLEN"/>
    <s v="2012Mexico"/>
    <x v="0"/>
    <x v="0"/>
    <e v="#N/A"/>
    <s v="EL ROMANCE AZUL"/>
    <m/>
    <s v="ATOYAC DE ALVAREZ"/>
    <s v="MARIA DE LA PAZ AGUILAR GUILLEN"/>
    <n v="15"/>
    <n v="1"/>
    <s v="AMECAFE"/>
    <n v="2012"/>
    <s v="July 26th, 2012"/>
    <s v="Typica"/>
    <s v="Completed"/>
    <s v="Natural / Dry"/>
    <n v="7.5"/>
    <n v="7.5"/>
    <n v="7.25"/>
    <n v="7.5"/>
    <n v="7.42"/>
    <n v="7.58"/>
    <n v="9.33"/>
    <n v="10"/>
    <n v="10"/>
    <n v="7.42"/>
    <n v="81.5"/>
    <s v="Sample  81.50"/>
    <n v="0.11"/>
    <s v="0 full defects"/>
    <n v="0"/>
    <s v="Green"/>
    <s v="3 full defects"/>
    <s v="July 26th, 2013"/>
    <s v="AMECAFE"/>
    <s v="Tenayuca 107 Col. Vertiz Narvarte MÃƒÂ©xico D.F. Z.C. 03600"/>
    <s v="Sylvia GutiÃƒÂ©rrez - 52-55-56884569 ext 6792"/>
    <s v="meters"/>
    <n v="1100"/>
    <m/>
    <x v="0"/>
  </r>
  <r>
    <n v="81.5"/>
    <s v="Specialty Coffee Association of Indonesia"/>
    <s v="2012Indonesia"/>
    <x v="5"/>
    <x v="1"/>
    <e v="#N/A"/>
    <s v="Ijen Highland, East Java"/>
    <s v="SCAI"/>
    <s v="Ijen Highland, East Java"/>
    <s v="PT. Perkebunan Nusantara XII"/>
    <n v="10"/>
    <n v="60"/>
    <s v="Specialty Coffee Association of Indonesia"/>
    <n v="2012"/>
    <s v="May 24th, 2012"/>
    <s v="Other"/>
    <s v="Completed"/>
    <s v="Washed / Wet"/>
    <n v="7.75"/>
    <n v="7.17"/>
    <n v="7.17"/>
    <n v="7.33"/>
    <n v="7.58"/>
    <n v="7.33"/>
    <n v="10"/>
    <n v="10"/>
    <n v="10"/>
    <n v="7.17"/>
    <n v="81.5"/>
    <s v="Sample  81.50"/>
    <n v="0.12"/>
    <s v="0 full defects"/>
    <n v="0"/>
    <s v="Green"/>
    <s v="0 full defects"/>
    <s v="May 24th, 2013"/>
    <s v="Specialty Coffee Association of Indonesia"/>
    <s v="Ministry of Agriculture Republic Indonesia, Build C 5th Floor wing B Room 515 . Jl.Harsono RM South Jakarta"/>
    <s v="Balkis Faisal - 081284251303 / 085780031543"/>
    <s v="meters"/>
    <n v="1200"/>
    <n v="1600"/>
    <x v="0"/>
  </r>
  <r>
    <n v="81.42"/>
    <s v="CAFES TOMARI SA DE CV"/>
    <s v="2017Mexico"/>
    <x v="0"/>
    <x v="0"/>
    <e v="#N/A"/>
    <s v="Cafetal"/>
    <s v="CAFES TOMARI SA DE CV"/>
    <s v="Veracruz"/>
    <s v="Cafes tomari sa de cv"/>
    <n v="200"/>
    <n v="69"/>
    <s v="Centro AgroecolÃƒÂ³gico del CafÃƒÂ© A.C."/>
    <n v="2017"/>
    <s v="May 12th, 2017"/>
    <s v="Mundo Novo"/>
    <s v="Completed"/>
    <s v="Washed / Wet"/>
    <n v="7.58"/>
    <n v="7.33"/>
    <n v="7.08"/>
    <n v="7.33"/>
    <n v="7.5"/>
    <n v="7.33"/>
    <n v="10"/>
    <n v="10"/>
    <n v="10"/>
    <n v="7.25"/>
    <n v="81.400000000000006"/>
    <s v="Sample  81.42"/>
    <n v="0.12"/>
    <s v="1 full defects"/>
    <n v="5"/>
    <s v="Green"/>
    <s v="17 full defects"/>
    <s v="May 12th, 2018"/>
    <s v="Centro AgroecolÃƒÂ³gico del CafÃƒÂ© A.C."/>
    <s v="Instituto de EcologÃƒÂ­a A. C., Campus III Edificio A Planta Baja Carretera Antigua a Coatepec No. 351 Col. El Haya C.P. 91070 Xalapa, Veracruz, MÃƒÂ©xico."/>
    <s v="Stephany Escamilla Femat - Tel. +52 228 8421800 Ext. 3092"/>
    <s v="meters"/>
    <n v="1100"/>
    <m/>
    <x v="4"/>
  </r>
  <r>
    <n v="81.42"/>
    <s v="CQI Taiwan ICP CQIÃ¥ÂÂ°Ã§ÂÂ£Ã¥ÂË†Ã¤Â½Å“Ã¥Â¤Â¥Ã¤Â¼Â´"/>
    <s v="2014Taiwan"/>
    <x v="1"/>
    <x v="1"/>
    <e v="#N/A"/>
    <s v="Ã¥Â±Â±Ã¥Â½Å½Ã¦Å“â€°Ã¦Â©Å¸Ã¥â€™â€“Ã¥â€¢Â¡Ã¨Â¾Â²Ã¥Â Â´"/>
    <s v="Ã¥Â®Â¸Ã¥Â¶Â§Ã¥Å“â€¹Ã©Å¡â€º"/>
    <s v="Ã¨â€¹â€”Ã¦Â â€”Ã¤Â¸â€°Ã§ÂÂ£"/>
    <s v="Ã¨Â¬ÂÃ¦â€“â€¡Ã¥â€œÂ"/>
    <n v="10"/>
    <n v="60"/>
    <s v="Blossom Valley International"/>
    <n v="2014"/>
    <s v="November 23rd, 2014"/>
    <s v="Typica"/>
    <s v="Completed"/>
    <s v="Washed / Wet"/>
    <n v="7.83"/>
    <n v="7.75"/>
    <n v="7.42"/>
    <n v="7.17"/>
    <n v="7.08"/>
    <n v="7.08"/>
    <n v="10"/>
    <n v="10"/>
    <n v="10"/>
    <n v="7.08"/>
    <n v="81.41"/>
    <s v="Sample  81.42"/>
    <n v="0.12"/>
    <s v="0 full defects"/>
    <n v="0"/>
    <s v="Green"/>
    <s v="0 full defects"/>
    <s v="November 23rd, 2015"/>
    <s v="Blossom Valley International"/>
    <s v="No.72 Mo-Fan St. Taiwan Zip: 403"/>
    <s v="Damon Chen - +886-4-23022323"/>
    <s v="meters"/>
    <m/>
    <m/>
    <x v="3"/>
  </r>
  <r>
    <n v="81.42"/>
    <s v="AFCA"/>
    <s v="2014Malawi"/>
    <x v="15"/>
    <x v="2"/>
    <e v="#N/A"/>
    <s v="Chimpumba"/>
    <s v="Mzuzu Coffee Planters Coop Union"/>
    <s v="North of Mzuzu"/>
    <s v="Mzuzu Coffee Coop Union"/>
    <n v="12"/>
    <n v="60"/>
    <s v="Africa Fine Coffee Association"/>
    <n v="2014"/>
    <s v="November 4th, 2014"/>
    <s v="Gesha"/>
    <s v="Completed"/>
    <s v="Washed / Wet"/>
    <n v="7.58"/>
    <n v="7.17"/>
    <n v="7.33"/>
    <n v="7.42"/>
    <n v="7.08"/>
    <n v="7.42"/>
    <n v="10"/>
    <n v="10"/>
    <n v="10"/>
    <n v="7.42"/>
    <n v="81.42"/>
    <s v="Sample  81.42"/>
    <n v="0.12"/>
    <s v="0 full defects"/>
    <n v="0"/>
    <s v="Bluish-Green"/>
    <s v="0 full defects"/>
    <s v="November 4th, 2015"/>
    <s v="Africa Fine Coffee Association"/>
    <s v="P.O.Box 27405, Plot 4, Bazarabuza Drive, Bugolobi, Kampala, Uganda."/>
    <s v="Faith Asaji - +256 414 269 140"/>
    <s v="meters"/>
    <n v="1422"/>
    <m/>
    <x v="3"/>
  </r>
  <r>
    <n v="81.42"/>
    <s v="Kurt Kappeli"/>
    <s v="2014Mexico"/>
    <x v="0"/>
    <x v="0"/>
    <e v="#N/A"/>
    <s v="various small farms"/>
    <s v="Globus Coffee"/>
    <s v="Siltepec el Triunfo"/>
    <s v="various small producers"/>
    <n v="280"/>
    <n v="2"/>
    <s v="Specialty Coffee Association"/>
    <n v="2014"/>
    <s v="May 1st, 2014"/>
    <s v="Typica"/>
    <s v="Completed"/>
    <s v="Washed / Wet"/>
    <n v="7.67"/>
    <n v="7.33"/>
    <n v="7.25"/>
    <n v="7.17"/>
    <n v="7.25"/>
    <n v="7.42"/>
    <n v="10"/>
    <n v="10"/>
    <n v="10"/>
    <n v="7.33"/>
    <n v="81.42"/>
    <s v="Sample  81.42"/>
    <n v="0"/>
    <s v="1 full defects"/>
    <n v="0"/>
    <s v="Green"/>
    <s v="1 full defects"/>
    <s v="May 1st, 2015"/>
    <s v="Specialty Coffee Association"/>
    <s v="117 W 4th St, Suite 300 Santa Ana, CA 92701"/>
    <s v="Chris Buck - (562) 624-4100"/>
    <s v="meters"/>
    <n v="1550"/>
    <m/>
    <x v="3"/>
  </r>
  <r>
    <n v="81.42"/>
    <s v="SAUL M. HERNANDEZ RAMIREZ"/>
    <s v="2012Mexico"/>
    <x v="0"/>
    <x v="0"/>
    <e v="#N/A"/>
    <s v="PALANTLA"/>
    <m/>
    <s v="HUAZALINGO, HIDALGO"/>
    <s v="MARTINEZ BAUTISTA, NICOLAS"/>
    <n v="10"/>
    <n v="1"/>
    <s v="AMECAFE"/>
    <n v="2012"/>
    <s v="September 27th, 2012"/>
    <s v="Caturra"/>
    <s v="Completed"/>
    <s v="Washed / Wet"/>
    <n v="7.42"/>
    <n v="7.33"/>
    <n v="7.25"/>
    <n v="7.17"/>
    <n v="7.25"/>
    <n v="7.42"/>
    <n v="10"/>
    <n v="10"/>
    <n v="10"/>
    <n v="7.58"/>
    <n v="81.42"/>
    <s v="Sample  81.42"/>
    <n v="0.13"/>
    <s v="1 full defects"/>
    <n v="0"/>
    <s v="None"/>
    <s v="8 full defects"/>
    <s v="September 27th, 2013"/>
    <s v="AMECAFE"/>
    <s v="Tenayuca 107 Col. Vertiz Narvarte MÃƒÂ©xico D.F. Z.C. 03600"/>
    <s v="Sylvia GutiÃƒÂ©rrez - 52-55-56884569 ext 6792"/>
    <s v="meters"/>
    <n v="763"/>
    <m/>
    <x v="0"/>
  </r>
  <r>
    <n v="81.42"/>
    <s v="GRUPO CAFETALERO LOS BRUJOS SPR DE RL"/>
    <s v="2012Mexico"/>
    <x v="0"/>
    <x v="0"/>
    <e v="#N/A"/>
    <s v="LOS BRUJOS"/>
    <s v="GRUPO CAFETALERO LOS BRUJOS"/>
    <s v="COATEPEC, COATEPEC"/>
    <s v="MARIA DE LOUDES ANCIRA ELIZONDO"/>
    <n v="20"/>
    <n v="1"/>
    <s v="AMECAFE"/>
    <n v="2012"/>
    <s v="June 6th, 2012"/>
    <s v="Typica"/>
    <s v="Completed"/>
    <s v="Washed / Wet"/>
    <n v="7.42"/>
    <n v="7.42"/>
    <n v="7.25"/>
    <n v="7.25"/>
    <n v="7.5"/>
    <n v="7.33"/>
    <n v="10"/>
    <n v="10"/>
    <n v="10"/>
    <n v="7.25"/>
    <n v="81.42"/>
    <s v="Sample  81.42"/>
    <n v="0.13"/>
    <s v="0 full defects"/>
    <n v="0"/>
    <m/>
    <s v="1 full defects"/>
    <s v="June 6th, 2013"/>
    <s v="AMECAFE"/>
    <s v="Tenayuca 107 Col. Vertiz Narvarte MÃƒÂ©xico D.F. Z.C. 03600"/>
    <s v="Sylvia GutiÃƒÂ©rrez - 52-55-56884569 ext 6792"/>
    <s v="meters"/>
    <n v="1100"/>
    <m/>
    <x v="0"/>
  </r>
  <r>
    <n v="81.33"/>
    <s v="Angel Oscar Medina Rodriguez"/>
    <s v="2016Mexico"/>
    <x v="0"/>
    <x v="0"/>
    <e v="#N/A"/>
    <m/>
    <s v="Ac La Laja Sa De Cv"/>
    <s v="Huatusco, Veracruz"/>
    <s v="Juan Hermilo Sampieri"/>
    <n v="220"/>
    <n v="69"/>
    <s v="Centro AgroecolÃƒÂ³gico del CafÃƒÂ© A.C."/>
    <n v="2016"/>
    <s v="February 25th, 2016"/>
    <m/>
    <s v="Completed"/>
    <m/>
    <n v="7.67"/>
    <n v="7.42"/>
    <n v="7"/>
    <n v="7.42"/>
    <n v="7.58"/>
    <n v="7.08"/>
    <n v="10"/>
    <n v="10"/>
    <n v="10"/>
    <n v="7.17"/>
    <n v="81.339999999999989"/>
    <s v="Sample  81.33"/>
    <n v="0.12"/>
    <s v="0 full defects"/>
    <n v="2"/>
    <s v="Green"/>
    <s v="0 full defects"/>
    <s v="February 24th, 2017"/>
    <s v="Centro AgroecolÃƒÂ³gico del CafÃƒÂ© A.C."/>
    <s v="Instituto de EcologÃƒÂ­a A. C., Campus III Edificio A Planta Baja Carretera Antigua a Coatepec No. 351 Col. El Haya C.P. 91070 Xalapa, Veracruz, MÃƒÂ©xico."/>
    <s v="Stephany Escamilla Femat - Tel. +52 228 8421800 Ext. 3092"/>
    <s v="meters"/>
    <n v="1130"/>
    <m/>
    <x v="7"/>
  </r>
  <r>
    <n v="81.33"/>
    <s v="Victoria"/>
    <s v="2014Philippines"/>
    <x v="13"/>
    <x v="1"/>
    <e v="#N/A"/>
    <s v="BACOFA"/>
    <s v="S3V International Importing"/>
    <s v="DAVAO CITY, REGION 11"/>
    <s v="COFFEE FOR PEACE,INC."/>
    <n v="2"/>
    <n v="2"/>
    <s v="Specialty Coffee Association"/>
    <n v="2014"/>
    <s v="November 13th, 2014"/>
    <s v="Other"/>
    <s v="Completed"/>
    <s v="Washed / Wet"/>
    <n v="7.08"/>
    <n v="7.33"/>
    <n v="7.42"/>
    <n v="7.33"/>
    <n v="7.33"/>
    <n v="7.5"/>
    <n v="10"/>
    <n v="10"/>
    <n v="10"/>
    <n v="7.33"/>
    <n v="81.319999999999993"/>
    <s v="Sample  81.33"/>
    <n v="0.14000000000000001"/>
    <s v="0 full defects"/>
    <n v="0"/>
    <s v="Green"/>
    <s v="3 full defects"/>
    <s v="November 13th, 2015"/>
    <s v="Specialty Coffee Association"/>
    <s v="117 W 4th St, Suite 300 Santa Ana, CA 92701"/>
    <s v="Chris Buck - (562) 624-4100"/>
    <s v="meters"/>
    <n v="1400"/>
    <m/>
    <x v="3"/>
  </r>
  <r>
    <n v="81.33"/>
    <s v="AFCA"/>
    <s v="2014Malawi"/>
    <x v="15"/>
    <x v="2"/>
    <e v="#N/A"/>
    <s v="Usingini Farm"/>
    <s v="Mzuzu Coffee Planters Coop Union"/>
    <s v="West of Mzuzu"/>
    <s v="Mzuzu Coffee Coop Union"/>
    <n v="31"/>
    <n v="60"/>
    <s v="Africa Fine Coffee Association"/>
    <n v="2014"/>
    <s v="November 4th, 2014"/>
    <s v="Gesha"/>
    <s v="Completed"/>
    <s v="Washed / Wet"/>
    <n v="7.75"/>
    <n v="7.33"/>
    <n v="7.08"/>
    <n v="7.33"/>
    <n v="7.33"/>
    <n v="7.25"/>
    <n v="10"/>
    <n v="10"/>
    <n v="10"/>
    <n v="7.25"/>
    <n v="81.319999999999993"/>
    <s v="Sample  81.33"/>
    <n v="0.13"/>
    <s v="0 full defects"/>
    <n v="0"/>
    <s v="Green"/>
    <s v="1 full defects"/>
    <s v="November 4th, 2015"/>
    <s v="Africa Fine Coffee Association"/>
    <s v="P.O.Box 27405, Plot 4, Bazarabuza Drive, Bugolobi, Kampala, Uganda."/>
    <s v="Faith Asaji - +256 414 269 140"/>
    <s v="meters"/>
    <n v="1200"/>
    <m/>
    <x v="3"/>
  </r>
  <r>
    <n v="81.33"/>
    <s v="JULIO PEREZ HERNANDEZ"/>
    <s v="2012Mexico"/>
    <x v="0"/>
    <x v="0"/>
    <e v="#N/A"/>
    <m/>
    <s v="INDIGENAS DE LA SIERRA MADRE DE MOTOZINTLA SAN ISIDRO LABRADOR S. DE S.S."/>
    <s v="TAPACHULA"/>
    <s v="ISMAM SAN ISIDRO LABRADOR S. DE S.S."/>
    <n v="250"/>
    <n v="1"/>
    <s v="AMECAFE"/>
    <n v="2012"/>
    <s v="August 30th, 2012"/>
    <s v="Typica"/>
    <s v="Completed"/>
    <s v="Washed / Wet"/>
    <n v="7.58"/>
    <n v="7.42"/>
    <n v="7.25"/>
    <n v="7.33"/>
    <n v="7.25"/>
    <n v="7.25"/>
    <n v="10"/>
    <n v="10"/>
    <n v="10"/>
    <n v="7.25"/>
    <n v="81.33"/>
    <s v="Sample  81.33"/>
    <n v="0.13"/>
    <s v="4 full defects"/>
    <n v="0"/>
    <s v="Green"/>
    <s v="13 full defects"/>
    <s v="August 30th, 2013"/>
    <s v="AMECAFE"/>
    <s v="Tenayuca 107 Col. Vertiz Narvarte MÃƒÂ©xico D.F. Z.C. 03600"/>
    <s v="Sylvia GutiÃƒÂ©rrez - 52-55-56884569 ext 6792"/>
    <s v="meters"/>
    <n v="1800"/>
    <m/>
    <x v="0"/>
  </r>
  <r>
    <n v="81.33"/>
    <s v="HECTOR GABRIEL BARREDA NADER"/>
    <s v="2012Mexico"/>
    <x v="0"/>
    <x v="0"/>
    <e v="#N/A"/>
    <s v="CRUZ VERDE"/>
    <m/>
    <s v="VERACRUZ"/>
    <s v="HECTOR GABRIEL BARREDA NADER"/>
    <n v="70"/>
    <n v="1"/>
    <s v="AMECAFE"/>
    <n v="2012"/>
    <s v="July 11th, 2012"/>
    <s v="Typica"/>
    <s v="Completed"/>
    <s v="Washed / Wet"/>
    <n v="7.33"/>
    <n v="7.25"/>
    <n v="7.17"/>
    <n v="7.42"/>
    <n v="7.58"/>
    <n v="7.33"/>
    <n v="10"/>
    <n v="10"/>
    <n v="10"/>
    <n v="7.25"/>
    <n v="81.33"/>
    <s v="Sample  81.33"/>
    <n v="0.12"/>
    <s v="0 full defects"/>
    <n v="0"/>
    <s v="None"/>
    <s v="4 full defects"/>
    <s v="July 11th, 2013"/>
    <s v="AMECAFE"/>
    <s v="Tenayuca 107 Col. Vertiz Narvarte MÃƒÂ©xico D.F. Z.C. 03600"/>
    <s v="Sylvia GutiÃƒÂ©rrez - 52-55-56884569 ext 6792"/>
    <s v="meters"/>
    <n v="1000"/>
    <m/>
    <x v="0"/>
  </r>
  <r>
    <n v="81.25"/>
    <s v="Lin, Che-Hao Krude Ã¦Å¾â€”Ã¥â€œÂ²Ã¨Â±Âª"/>
    <s v="2015Taiwan"/>
    <x v="1"/>
    <x v="1"/>
    <e v="#N/A"/>
    <s v="Jing Jing CafÃƒÂ© Ã¦â„¢Â¶Ã¦â„¢Â¶Ã¥ÂÅ Ã©Ââ€™Ã¥Â±Â±Ã¥â€™â€“Ã¥â€¢Â¡Ã¦â€¢â„¢Ã¥Â®Â¤"/>
    <s v="Taiwan Coffee Laboratory"/>
    <s v="Dongshan Dist., Tainan City Ã¥ÂÂ°Ã¥Ââ€”Ã¥Â¸â€šÃ¦ÂÂ±Ã¥Â±Â±Ã¥Ââ‚¬"/>
    <s v="Hu Guei Jing Ã¨Æ’Â¡Ã¦Â¡â€šÃ©Ââ€™"/>
    <n v="20"/>
    <n v="50"/>
    <s v="Specialty Coffee Association"/>
    <n v="2015"/>
    <s v="May 18th, 2016"/>
    <s v="Typica"/>
    <s v="Completed"/>
    <s v="Natural / Dry"/>
    <n v="7.83"/>
    <n v="7.75"/>
    <n v="7.67"/>
    <n v="7.83"/>
    <n v="7.83"/>
    <n v="7.75"/>
    <n v="9.33"/>
    <n v="10"/>
    <n v="10"/>
    <n v="5.25"/>
    <n v="81.239999999999995"/>
    <s v="Sample  81.25"/>
    <n v="0.12"/>
    <s v="0 full defects"/>
    <n v="0"/>
    <s v="Green"/>
    <s v="0 full defects"/>
    <s v="May 18th, 2017"/>
    <s v="Specialty Coffee Association"/>
    <s v="117 W 4th St, Suite 300 Santa Ana, CA 92701"/>
    <s v="Chris Buck - (562) 624-4100"/>
    <s v="meters"/>
    <n v="680"/>
    <m/>
    <x v="1"/>
  </r>
  <r>
    <n v="81.25"/>
    <s v="COMERCIAL INTERNACIONAL EXPORTADORA, S.A."/>
    <s v="2015Nicaragua"/>
    <x v="6"/>
    <x v="0"/>
    <e v="#N/A"/>
    <s v="Cafetales Santa Matilde"/>
    <s v="COMERCIAL INTERNACIONAL EXPORTADORA, S.A."/>
    <s v="Jinotega"/>
    <s v="Rolando Lacayo"/>
    <n v="275"/>
    <n v="69"/>
    <s v="AsociaciÃƒÂ³n de CafÃƒÂ©s Especiales de Nicaragua"/>
    <n v="2015"/>
    <s v="July 6th, 2015"/>
    <s v="Catuai"/>
    <s v="Completed"/>
    <s v="Washed / Wet"/>
    <n v="7.08"/>
    <n v="7.5"/>
    <n v="7.33"/>
    <n v="7.17"/>
    <n v="7.42"/>
    <n v="7.25"/>
    <n v="10"/>
    <n v="10"/>
    <n v="10"/>
    <n v="7.5"/>
    <n v="81.25"/>
    <s v="Sample  81.25"/>
    <n v="0.1"/>
    <s v="0 full defects"/>
    <n v="0"/>
    <s v="Green"/>
    <s v="4 full defects"/>
    <s v="July 5th, 2016"/>
    <s v="AsociaciÃƒÂ³n de CafÃƒÂ©s Especiales de Nicaragua"/>
    <s v="Oficentro Norte, Km 5, Carretera Panamericana Norte, Managua, Nicaragua"/>
    <s v="Edwin JosÃƒÂ© Ruiz GonzÃƒÂ¡lez - 011-(505)-2249-0182"/>
    <s v="meters"/>
    <n v="1100"/>
    <m/>
    <x v="1"/>
  </r>
  <r>
    <n v="81.25"/>
    <s v="Shangrilla Estate Ltd"/>
    <s v="2014Tanzania, United Republic Of"/>
    <x v="2"/>
    <x v="2"/>
    <e v="#N/A"/>
    <s v="Shangrilla Estate"/>
    <s v="Shangrilla Estate Ltd"/>
    <s v="Karatu Ngorogoro"/>
    <s v="Shangrilla Estate"/>
    <n v="100"/>
    <n v="60"/>
    <s v="Africa Fine Coffee Association"/>
    <n v="2014"/>
    <s v="December 17th, 2014"/>
    <s v="Other"/>
    <s v="Completed"/>
    <s v="Washed / Wet"/>
    <n v="7.33"/>
    <n v="7.17"/>
    <n v="7.17"/>
    <n v="7.5"/>
    <n v="7.25"/>
    <n v="7.42"/>
    <n v="10"/>
    <n v="10"/>
    <n v="10"/>
    <n v="7.42"/>
    <n v="81.260000000000005"/>
    <s v="Sample  81.25"/>
    <n v="0.13"/>
    <s v="0 full defects"/>
    <n v="0"/>
    <s v="Green"/>
    <s v="5 full defects"/>
    <s v="December 17th, 2015"/>
    <s v="Africa Fine Coffee Association"/>
    <s v="P.O.Box 27405, Plot 4, Bazarabuza Drive, Bugolobi, Kampala, Uganda."/>
    <s v="Faith Asaji - +256 414 269 140"/>
    <s v="meters"/>
    <n v="1700"/>
    <m/>
    <x v="3"/>
  </r>
  <r>
    <n v="81.25"/>
    <s v="CQI Taiwan ICP CQIÃ¥ÂÂ°Ã§ÂÂ£Ã¥ÂË†Ã¤Â½Å“Ã¥Â¤Â¥Ã¤Â¼Â´"/>
    <s v="2013Taiwan"/>
    <x v="1"/>
    <x v="1"/>
    <e v="#N/A"/>
    <s v="Jia jia Coffee Ã¤Â½Â³Ã¤Â½Â³Ã¥â€™â€“Ã¥â€¢Â¡Ã¨Å½Å "/>
    <s v="Blossom ValleyÃ¥Â®Â¸Ã¥Â¶Â§Ã¥Å“â€¹Ã©Å¡â€º"/>
    <s v="Nantou Guoxing Ã¥Ââ€”Ã¦Å â€¢Ã§Â¸Â£Ã¥Å“â€¹Ã¥Â§â€œÃ©â€žâ€°"/>
    <s v="Liu ying wu Ã¥Å â€°Ã§Â©Å½Ã¦â€šÅ¸"/>
    <n v="10"/>
    <n v="30"/>
    <s v="Blossom Valley International"/>
    <s v="2013/2014"/>
    <s v="December 26th, 2013"/>
    <s v="Typica"/>
    <s v="Completed"/>
    <s v="Semi-washed / Semi-pulped"/>
    <m/>
    <n v="7.5"/>
    <n v="7.25"/>
    <n v="7.25"/>
    <n v="7.25"/>
    <n v="7.25"/>
    <n v="10"/>
    <n v="10"/>
    <n v="10"/>
    <n v="7.25"/>
    <n v="73.75"/>
    <s v="Sample  81.25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650"/>
    <m/>
    <x v="2"/>
  </r>
  <r>
    <n v="81.25"/>
    <s v="ALFREDO BOJALIL"/>
    <s v="2012Mexico"/>
    <x v="0"/>
    <x v="0"/>
    <e v="#N/A"/>
    <s v="FINCA CHANJUL"/>
    <s v="ECOMTRADING"/>
    <s v="MOTOZINTLA"/>
    <s v="FRANCISCO J. CONTRERAS MARTINEZ DE ESCOBAR"/>
    <n v="250"/>
    <n v="1"/>
    <s v="AMECAFE"/>
    <n v="2012"/>
    <s v="July 26th, 2012"/>
    <s v="Typica"/>
    <s v="Completed"/>
    <s v="Washed / Wet"/>
    <n v="7.42"/>
    <n v="7.42"/>
    <n v="7.33"/>
    <n v="7.33"/>
    <n v="7.5"/>
    <n v="7.42"/>
    <n v="9.33"/>
    <n v="10"/>
    <n v="10"/>
    <n v="7.5"/>
    <n v="81.25"/>
    <s v="Sample  81.25"/>
    <n v="0.12"/>
    <s v="0 full defects"/>
    <n v="0"/>
    <s v="Green"/>
    <s v="1 full defects"/>
    <s v="July 26th, 2013"/>
    <s v="AMECAFE"/>
    <s v="Tenayuca 107 Col. Vertiz Narvarte MÃƒÂ©xico D.F. Z.C. 03600"/>
    <s v="Sylvia GutiÃƒÂ©rrez - 52-55-56884569 ext 6792"/>
    <s v="meters"/>
    <n v="1500"/>
    <m/>
    <x v="0"/>
  </r>
  <r>
    <n v="81.17"/>
    <s v="Exportadora Atlantic, S.A."/>
    <s v="2016Nicaragua"/>
    <x v="6"/>
    <x v="0"/>
    <e v="#N/A"/>
    <s v="LAS PROMESAS DE SAN BLASS"/>
    <s v="Exportadora Atlantic S.A"/>
    <s v="DIPILTO, NUEVA SEGOVIA"/>
    <s v="GONZALO CASTILLO"/>
    <n v="275"/>
    <n v="69"/>
    <s v="Instituto HondureÃƒÂ±o del CafÃƒÂ©"/>
    <n v="2016"/>
    <s v="March 8th, 2017"/>
    <m/>
    <s v="Completed"/>
    <s v="Washed / Wet"/>
    <n v="7.33"/>
    <n v="7.5"/>
    <n v="7.17"/>
    <n v="7.17"/>
    <n v="7.58"/>
    <n v="7.17"/>
    <n v="10"/>
    <n v="10"/>
    <n v="10"/>
    <n v="7.25"/>
    <n v="81.17"/>
    <s v="Sample  81.17"/>
    <n v="0.09"/>
    <s v="0 full defects"/>
    <n v="0"/>
    <s v="Green"/>
    <s v="7 full defects"/>
    <s v="March 8th, 2018"/>
    <s v="Instituto HondureÃƒÂ±o del CafÃƒÂ©"/>
    <s v="Laboratorio de Control de Calidad de CafÃƒÂ© ( CNCC), 33 Calle, 1-2 Avenida, Sector El Cacao. San Pedro Sula, Cortes"/>
    <s v="Ramon Reyes - + 504 9693-9042"/>
    <s v="meters"/>
    <n v="1200"/>
    <m/>
    <x v="7"/>
  </r>
  <r>
    <n v="81.17"/>
    <s v="Immaculata John"/>
    <s v="2015Tanzania, United Republic Of"/>
    <x v="2"/>
    <x v="2"/>
    <e v="#N/A"/>
    <s v="Mviwambi Coffee Farmers"/>
    <s v="Mviwambi Coffee Farm"/>
    <s v="Ruvuma, Mbinga"/>
    <s v="Immaculata John"/>
    <n v="100"/>
    <n v="60"/>
    <s v="Africa Fine Coffee Association"/>
    <s v="2015/2016"/>
    <s v="November 16th, 2015"/>
    <s v="Bourbon"/>
    <s v="Completed"/>
    <s v="Washed / Wet"/>
    <m/>
    <n v="7.17"/>
    <n v="7.17"/>
    <n v="7.33"/>
    <n v="7.5"/>
    <n v="7.17"/>
    <n v="10"/>
    <n v="10"/>
    <n v="10"/>
    <n v="7.17"/>
    <n v="73.510000000000005"/>
    <s v="Sample  81.17"/>
    <n v="0.12"/>
    <s v="0 full defects"/>
    <n v="0"/>
    <s v="Green"/>
    <s v="2 full defects"/>
    <s v="November 15th, 2016"/>
    <s v="Africa Fine Coffee Association"/>
    <s v="P.O.Box 27405, Plot 4, Bazarabuza Drive, Bugolobi, Kampala, Uganda."/>
    <s v="Faith Asaji - +256 414 269 140"/>
    <s v="feet"/>
    <m/>
    <m/>
    <x v="1"/>
  </r>
  <r>
    <n v="81.17"/>
    <s v="ANDREAS KUSSMAUL"/>
    <s v="2015Mexico"/>
    <x v="0"/>
    <x v="0"/>
    <e v="#N/A"/>
    <s v="Exportadora CafÃƒÂ© California"/>
    <s v="Exportadora CafÃƒÂ© California"/>
    <s v="CHIAPAS, JALTENANGO"/>
    <s v="Exportadora CafÃƒÂ© California"/>
    <n v="275"/>
    <n v="1"/>
    <s v="AsociaciÃƒÂ³n Mexicana De CafÃƒÂ©s y CafeterÃƒÂ­as De Especialidad A.C."/>
    <n v="2015"/>
    <s v="June 25th, 2015"/>
    <s v="Caturra"/>
    <s v="Completed"/>
    <s v="Washed / Wet"/>
    <n v="7.75"/>
    <n v="7.58"/>
    <n v="7.08"/>
    <n v="7.25"/>
    <n v="7.08"/>
    <n v="7.25"/>
    <n v="10"/>
    <n v="10"/>
    <n v="10"/>
    <n v="7.17"/>
    <n v="81.160000000000011"/>
    <s v="Sample  81.17"/>
    <n v="0.12"/>
    <s v="0 full defects"/>
    <n v="0"/>
    <s v="Green"/>
    <s v="10 full defects"/>
    <s v="June 24th, 2016"/>
    <s v="AsociaciÃƒÂ³n Mexicana De CafÃƒÂ©s y CafeterÃƒÂ­as De Especialidad A.C."/>
    <s v="Liverpool 91 COL. JuÃƒÂ¡rez CP06600. CuauhtÃƒÂ©moc MÃƒÂ©xico DF"/>
    <s v="ING. Arturo HernÃƒÂ¡ndez Fujigaki - +52 (55) 56984710"/>
    <s v="meters"/>
    <n v="1200"/>
    <m/>
    <x v="1"/>
  </r>
  <r>
    <n v="81.17"/>
    <s v="Victoria"/>
    <s v="2014Philippines"/>
    <x v="13"/>
    <x v="1"/>
    <e v="#N/A"/>
    <s v="IRISAN, BAGUIO"/>
    <s v="S3V International Importing"/>
    <s v="CORILLERA ADMINISTRATIVE"/>
    <s v="COFFEE FOR PEACE,INC."/>
    <n v="2"/>
    <n v="2"/>
    <s v="Specialty Coffee Association"/>
    <n v="2014"/>
    <s v="January 8th, 2015"/>
    <s v="Typica"/>
    <s v="Completed"/>
    <s v="Natural / Dry"/>
    <n v="7.25"/>
    <n v="7.25"/>
    <n v="7.25"/>
    <n v="7.08"/>
    <n v="7.58"/>
    <n v="7.5"/>
    <n v="10"/>
    <n v="10"/>
    <n v="10"/>
    <n v="7.25"/>
    <n v="81.16"/>
    <s v="Sample  81.17"/>
    <n v="0"/>
    <s v="0 full defects"/>
    <n v="0"/>
    <s v="None"/>
    <s v="4 full defects"/>
    <s v="January 8th, 2016"/>
    <s v="Specialty Coffee Association"/>
    <s v="117 W 4th St, Suite 300 Santa Ana, CA 92701"/>
    <s v="Chris Buck - (562) 624-4100"/>
    <s v="meters"/>
    <n v="1200"/>
    <m/>
    <x v="3"/>
  </r>
  <r>
    <n v="81.17"/>
    <s v="Taylor Winch (T) Ltd"/>
    <s v="2014Tanzania, United Republic Of"/>
    <x v="2"/>
    <x v="2"/>
    <e v="#N/A"/>
    <s v="AMPCG"/>
    <s v="Taylor Winch(T) Ltd"/>
    <s v="Mbinga, Ruvuma"/>
    <s v="Taylor Winch (T) ltd"/>
    <n v="320"/>
    <n v="60"/>
    <s v="Africa Fine Coffee Association"/>
    <n v="2014"/>
    <s v="December 17th, 2014"/>
    <s v="Bourbon"/>
    <s v="Completed"/>
    <s v="Washed / Wet"/>
    <n v="7.58"/>
    <n v="7.17"/>
    <n v="7.17"/>
    <n v="7.33"/>
    <n v="7.33"/>
    <n v="7.25"/>
    <n v="10"/>
    <n v="10"/>
    <n v="10"/>
    <n v="7.33"/>
    <n v="81.16"/>
    <s v="Sample  81.17"/>
    <n v="0.12"/>
    <s v="0 full defects"/>
    <n v="0"/>
    <s v="Bluish-Green"/>
    <s v="2 full defects"/>
    <s v="December 17th, 2015"/>
    <s v="Africa Fine Coffee Association"/>
    <s v="P.O.Box 27405, Plot 4, Bazarabuza Drive, Bugolobi, Kampala, Uganda."/>
    <s v="Faith Asaji - +256 414 269 140"/>
    <s v="meters"/>
    <n v="1550"/>
    <m/>
    <x v="3"/>
  </r>
  <r>
    <n v="81.17"/>
    <s v="AFCA"/>
    <s v="2014Malawi"/>
    <x v="15"/>
    <x v="2"/>
    <e v="#N/A"/>
    <s v="Makoka Valley Estate"/>
    <s v="R.W.J Wallace Ltd"/>
    <s v="Southern- Zomba"/>
    <s v="R.W.J. Wallace Ltd"/>
    <n v="300"/>
    <n v="60"/>
    <s v="Africa Fine Coffee Association"/>
    <n v="2014"/>
    <s v="November 4th, 2014"/>
    <s v="Caturra"/>
    <s v="Completed"/>
    <s v="Washed / Wet"/>
    <n v="7.58"/>
    <n v="7.25"/>
    <n v="7.33"/>
    <n v="7.08"/>
    <n v="7.33"/>
    <n v="7.33"/>
    <n v="10"/>
    <n v="10"/>
    <n v="10"/>
    <n v="7.25"/>
    <n v="81.150000000000006"/>
    <s v="Sample  81.17"/>
    <n v="0.12"/>
    <s v="0 full defects"/>
    <n v="0"/>
    <s v="Green"/>
    <s v="12 full defects"/>
    <s v="November 4th, 2015"/>
    <s v="Africa Fine Coffee Association"/>
    <s v="P.O.Box 27405, Plot 4, Bazarabuza Drive, Bugolobi, Kampala, Uganda."/>
    <s v="Faith Asaji - +256 414 269 140"/>
    <s v="meters"/>
    <n v="990"/>
    <n v="1000"/>
    <x v="3"/>
  </r>
  <r>
    <n v="81.17"/>
    <s v="JULIO PEREZ HERNANDEZ"/>
    <s v="2012Mexico"/>
    <x v="0"/>
    <x v="0"/>
    <e v="#N/A"/>
    <m/>
    <s v="INDIGENAS DE LA SIERRA MADRE DE MOTOZINTLA SAN ISIDRO LABRADOR S. DE S.S."/>
    <s v="TAPACHULA"/>
    <s v="ISMAM SAN ISIDRO LABRADOR S. DE S.S."/>
    <n v="250"/>
    <n v="1"/>
    <s v="AMECAFE"/>
    <n v="2012"/>
    <s v="August 30th, 2012"/>
    <s v="Typica"/>
    <s v="Completed"/>
    <s v="Natural / Dry"/>
    <n v="7.42"/>
    <n v="7.25"/>
    <n v="7.08"/>
    <n v="7.75"/>
    <n v="7.42"/>
    <n v="7.17"/>
    <n v="10"/>
    <n v="10"/>
    <n v="10"/>
    <n v="7.08"/>
    <n v="81.17"/>
    <s v="Sample  81.17"/>
    <n v="0.13"/>
    <s v="3 full defects"/>
    <n v="0"/>
    <s v="Green"/>
    <s v="7 full defects"/>
    <s v="August 30th, 2013"/>
    <s v="AMECAFE"/>
    <s v="Tenayuca 107 Col. Vertiz Narvarte MÃƒÂ©xico D.F. Z.C. 03600"/>
    <s v="Sylvia GutiÃƒÂ©rrez - 52-55-56884569 ext 6792"/>
    <s v="meters"/>
    <n v="1800"/>
    <m/>
    <x v="0"/>
  </r>
  <r>
    <n v="81.08"/>
    <s v="Rolando Lacayo"/>
    <s v="2015Nicaragua"/>
    <x v="6"/>
    <x v="0"/>
    <e v="#N/A"/>
    <s v="CAFETALES SANTA MATILDE"/>
    <s v="COMERCIAL INTERNACIONAL EXPORTADORA, S.A."/>
    <s v="JINOTEGA"/>
    <s v="ROLANDO LACAYO"/>
    <n v="275"/>
    <n v="69"/>
    <s v="AsociaciÃƒÂ³n de CafÃƒÂ©s Especiales de Nicaragua"/>
    <n v="2015"/>
    <s v="March 28th, 2015"/>
    <s v="Other"/>
    <s v="Completed"/>
    <s v="Washed / Wet"/>
    <n v="7.33"/>
    <n v="7.33"/>
    <n v="7.33"/>
    <n v="7.42"/>
    <n v="7.33"/>
    <n v="7.33"/>
    <n v="10"/>
    <n v="10"/>
    <n v="10"/>
    <n v="7"/>
    <n v="81.069999999999993"/>
    <s v="Sample  81.08"/>
    <n v="0.11"/>
    <s v="0 full defects"/>
    <n v="0"/>
    <m/>
    <s v="1 full defects"/>
    <s v="March 27th, 2016"/>
    <s v="AsociaciÃƒÂ³n de CafÃƒÂ©s Especiales de Nicaragua"/>
    <s v="Oficentro Norte, Km 5, Carretera Panamericana Norte, Managua, Nicaragua"/>
    <s v="Edwin JosÃƒÂ© Ruiz GonzÃƒÂ¡lez - 011-(505)-2249-0182"/>
    <s v="meters"/>
    <n v="1100"/>
    <m/>
    <x v="1"/>
  </r>
  <r>
    <n v="81.08"/>
    <s v="Taylor Winch (T) Ltd"/>
    <s v="2014Tanzania, United Republic Of"/>
    <x v="2"/>
    <x v="2"/>
    <e v="#N/A"/>
    <s v="Mwalyego Amcos"/>
    <s v="Taylor Winch(T) Ltd"/>
    <s v="Iwala Village, Mbeya Rural"/>
    <s v="Taylor Winch (T) ltd"/>
    <n v="54"/>
    <n v="60"/>
    <s v="Africa Fine Coffee Association"/>
    <n v="2014"/>
    <s v="January 2nd, 2015"/>
    <s v="Other"/>
    <s v="Completed"/>
    <s v="Washed / Wet"/>
    <n v="7.42"/>
    <n v="7.33"/>
    <n v="7.33"/>
    <n v="7.25"/>
    <n v="7.25"/>
    <n v="7.33"/>
    <n v="10"/>
    <n v="10"/>
    <n v="10"/>
    <n v="7.17"/>
    <n v="81.08"/>
    <s v="Sample  81.08"/>
    <n v="0.13"/>
    <s v="0 full defects"/>
    <n v="0"/>
    <s v="Green"/>
    <s v="2 full defects"/>
    <s v="January 2nd, 2016"/>
    <s v="Africa Fine Coffee Association"/>
    <s v="P.O.Box 27405, Plot 4, Bazarabuza Drive, Bugolobi, Kampala, Uganda."/>
    <s v="Faith Asaji - +256 414 269 140"/>
    <s v="meters"/>
    <n v="1456"/>
    <m/>
    <x v="3"/>
  </r>
  <r>
    <n v="81.08"/>
    <s v="German Negron"/>
    <s v="2013United States (Puerto Rico)"/>
    <x v="7"/>
    <x v="0"/>
    <e v="#N/A"/>
    <s v="Hacienda Caracolillo"/>
    <s v="Hacienda Alto Grande, LLC."/>
    <s v="Yauco Region"/>
    <s v="Hacienda Alto Grande"/>
    <n v="18"/>
    <n v="2.26796"/>
    <s v="Specialty Coffee Association"/>
    <n v="2013"/>
    <s v="May 28th, 2014"/>
    <s v="Other"/>
    <s v="Completed"/>
    <s v="Washed / Wet"/>
    <n v="7.67"/>
    <n v="7.75"/>
    <n v="7.67"/>
    <n v="7.58"/>
    <n v="7.58"/>
    <n v="7.67"/>
    <n v="6.67"/>
    <n v="10"/>
    <n v="10"/>
    <n v="8.5"/>
    <n v="81.09"/>
    <s v="Sample  81.08"/>
    <n v="0"/>
    <s v="0 full defects"/>
    <n v="0"/>
    <s v="Green"/>
    <s v="0 full defects"/>
    <s v="May 28th, 2015"/>
    <s v="Specialty Coffee Association"/>
    <s v="117 W 4th St, Suite 300 Santa Ana, CA 92701"/>
    <s v="Chris Buck - (562) 624-4100"/>
    <s v="feet"/>
    <n v="2800"/>
    <m/>
    <x v="2"/>
  </r>
  <r>
    <n v="81.08"/>
    <s v="OBED RENDON PONCE"/>
    <s v="2012Mexico"/>
    <x v="0"/>
    <x v="0"/>
    <e v="#N/A"/>
    <s v="SAN FERNANDO, CHIAPAS"/>
    <s v="CAFETERA EL GRANDE S.A. DE C.V."/>
    <s v="SAN FERNANDO"/>
    <s v="MEDINA PEDRERO PRODUCTOS AGRÃƒÂCOLAS SA DE CV"/>
    <n v="100"/>
    <n v="1"/>
    <s v="AMECAFE"/>
    <n v="2012"/>
    <s v="September 14th, 2012"/>
    <s v="Typica"/>
    <s v="Completed"/>
    <s v="Washed / Wet"/>
    <n v="7.25"/>
    <n v="7.42"/>
    <n v="7.33"/>
    <n v="7.33"/>
    <n v="7.17"/>
    <n v="7.33"/>
    <n v="10"/>
    <n v="10"/>
    <n v="10"/>
    <n v="7.25"/>
    <n v="81.08"/>
    <s v="Sample  81.08"/>
    <n v="0.13"/>
    <s v="5 full defects"/>
    <n v="0"/>
    <s v="None"/>
    <s v="16 full defects"/>
    <s v="September 14th, 2013"/>
    <s v="AMECAFE"/>
    <s v="Tenayuca 107 Col. Vertiz Narvarte MÃƒÂ©xico D.F. Z.C. 03600"/>
    <s v="Sylvia GutiÃƒÂ©rrez - 52-55-56884569 ext 6792"/>
    <s v="meters"/>
    <n v="1650"/>
    <m/>
    <x v="0"/>
  </r>
  <r>
    <n v="81.08"/>
    <s v="DIEGO MANUEL WOOLRICH RAMIREZ"/>
    <s v="2012Mexico"/>
    <x v="0"/>
    <x v="0"/>
    <e v="#N/A"/>
    <s v="CAFETAL SINAI"/>
    <m/>
    <s v="SANTO REYES NOPALA"/>
    <s v="DIEGO MANUEL WOOLRICH RAMIREZ, ALFREDO FERNANDO WOOLRICH RAMIREZ"/>
    <n v="30"/>
    <n v="1"/>
    <s v="AMECAFE"/>
    <n v="2012"/>
    <s v="September 4th, 2012"/>
    <s v="Typica"/>
    <s v="Completed"/>
    <s v="Washed / Wet"/>
    <n v="7.33"/>
    <n v="7.25"/>
    <n v="7.33"/>
    <n v="7.42"/>
    <n v="7.25"/>
    <n v="7.42"/>
    <n v="10"/>
    <n v="10"/>
    <n v="10"/>
    <n v="7.08"/>
    <n v="81.08"/>
    <s v="Sample  81.08"/>
    <n v="0.12"/>
    <s v="0 full defects"/>
    <n v="0"/>
    <s v="Green"/>
    <s v="2 full defects"/>
    <s v="September 4th, 2013"/>
    <s v="AMECAFE"/>
    <s v="Tenayuca 107 Col. Vertiz Narvarte MÃƒÂ©xico D.F. Z.C. 03600"/>
    <s v="Sylvia GutiÃƒÂ©rrez - 52-55-56884569 ext 6792"/>
    <s v="meters"/>
    <n v="1300"/>
    <m/>
    <x v="0"/>
  </r>
  <r>
    <n v="81.08"/>
    <s v="GERARDO HERNANDEZ VALDERRABANO"/>
    <s v="2012Mexico"/>
    <x v="0"/>
    <x v="0"/>
    <e v="#N/A"/>
    <m/>
    <s v="COMERCIALIZADORA PROFESIONAL MEXICANA S.A. DE C.V."/>
    <s v="SANTA MARIA SITEPEC"/>
    <s v="ETMAR DIDIER ROBLERO LOPEZ"/>
    <n v="40"/>
    <n v="1"/>
    <s v="AMECAFE"/>
    <n v="2012"/>
    <s v="August 30th, 2012"/>
    <s v="Typica"/>
    <s v="Completed"/>
    <s v="Washed / Wet"/>
    <n v="7.33"/>
    <n v="7.33"/>
    <n v="7.25"/>
    <n v="7.42"/>
    <n v="7.25"/>
    <n v="7.25"/>
    <n v="10"/>
    <n v="10"/>
    <n v="10"/>
    <n v="7.25"/>
    <n v="81.08"/>
    <s v="Sample  81.08"/>
    <n v="0.11"/>
    <s v="0 full defects"/>
    <n v="0"/>
    <s v="Green"/>
    <s v="5 full defects"/>
    <s v="August 30th, 2013"/>
    <s v="AMECAFE"/>
    <s v="Tenayuca 107 Col. Vertiz Narvarte MÃƒÂ©xico D.F. Z.C. 03600"/>
    <s v="Sylvia GutiÃƒÂ©rrez - 52-55-56884569 ext 6792"/>
    <s v="meters"/>
    <n v="1642"/>
    <m/>
    <x v="0"/>
  </r>
  <r>
    <n v="81.08"/>
    <s v="BALBINO RAMIREZ FLORES"/>
    <s v="2012Mexico"/>
    <x v="0"/>
    <x v="0"/>
    <e v="#N/A"/>
    <s v="EL DESMORONADO"/>
    <m/>
    <s v="TALPA DE ALLENDE"/>
    <s v="BALBINO RAMIREZ FLORES"/>
    <n v="15"/>
    <n v="1"/>
    <s v="AMECAFE"/>
    <n v="2012"/>
    <s v="July 3rd, 2012"/>
    <s v="Typica"/>
    <s v="Completed"/>
    <s v="Washed / Wet"/>
    <n v="7.42"/>
    <n v="7.33"/>
    <n v="7.25"/>
    <n v="7.42"/>
    <n v="7.17"/>
    <n v="7.25"/>
    <n v="10"/>
    <n v="10"/>
    <n v="10"/>
    <n v="7.25"/>
    <n v="81.09"/>
    <s v="Sample  81.08"/>
    <n v="0.1"/>
    <s v="0 full defects"/>
    <n v="0"/>
    <s v="Green"/>
    <s v="1 full defects"/>
    <s v="July 3rd, 2013"/>
    <s v="AMECAFE"/>
    <s v="Tenayuca 107 Col. Vertiz Narvarte MÃƒÂ©xico D.F. Z.C. 03600"/>
    <s v="Sylvia GutiÃƒÂ©rrez - 52-55-56884569 ext 6792"/>
    <s v="meters"/>
    <n v="1200"/>
    <m/>
    <x v="0"/>
  </r>
  <r>
    <n v="81"/>
    <s v="Lin, Che-Hao Krude Ã¦Å¾â€”Ã¥â€œÂ²Ã¨Â±Âª"/>
    <s v="2015Taiwan"/>
    <x v="1"/>
    <x v="1"/>
    <e v="#N/A"/>
    <s v="Jing Jing CafÃƒÂ© Ã¦â„¢Â¶Ã¦â„¢Â¶Ã¥ÂÅ Ã©Ââ€™Ã¥Â±Â±Ã¥â€™â€“Ã¥â€¢Â¡Ã¦â€¢â„¢Ã¥Â®Â¤"/>
    <s v="Taiwan Coffee Laboratory"/>
    <s v="Dongshan Dist., Tainan City Ã¨â€¡ÂºÃ¥Ââ€”Ã¥Â¸â€šÃ¦ÂÂ±Ã¥Â±Â±Ã¥Ââ‚¬"/>
    <s v="HU KUEI CHING Ã¨Æ’Â¡Ã¦Â¡â€šÃ©Ââ€™"/>
    <n v="10"/>
    <n v="5"/>
    <s v="Specialty Coffee Association"/>
    <n v="2015"/>
    <s v="May 6th, 2015"/>
    <s v="Typica"/>
    <s v="Completed"/>
    <s v="Washed / Wet"/>
    <n v="7.25"/>
    <n v="7.17"/>
    <n v="7.17"/>
    <n v="7.25"/>
    <n v="7.5"/>
    <n v="7.33"/>
    <n v="10"/>
    <n v="10"/>
    <n v="10"/>
    <n v="7.33"/>
    <n v="81"/>
    <s v="Sample  81.00"/>
    <n v="0.12"/>
    <s v="0 full defects"/>
    <n v="0"/>
    <s v="Bluish-Green"/>
    <s v="0 full defects"/>
    <s v="May 5th, 2016"/>
    <s v="Specialty Coffee Association"/>
    <s v="117 W 4th St, Suite 300 Santa Ana, CA 92701"/>
    <s v="Chris Buck - (562) 624-4100"/>
    <s v="meters"/>
    <n v="758"/>
    <m/>
    <x v="1"/>
  </r>
  <r>
    <n v="81"/>
    <s v="Mlimani Ngarashi"/>
    <s v="2014Tanzania, United Republic Of"/>
    <x v="2"/>
    <x v="2"/>
    <e v="#N/A"/>
    <s v="Rural Cooperative Society"/>
    <s v="Mlimani Ngarashi"/>
    <s v="Arusha"/>
    <s v="Mlimani Ngarashi"/>
    <n v="1"/>
    <n v="60"/>
    <s v="Africa Fine Coffee Association"/>
    <n v="2014"/>
    <s v="December 15th, 2014"/>
    <s v="Other"/>
    <s v="Completed"/>
    <s v="Washed / Wet"/>
    <n v="7.33"/>
    <n v="7.33"/>
    <n v="7.08"/>
    <n v="7.42"/>
    <n v="7.17"/>
    <n v="7.33"/>
    <n v="10"/>
    <n v="10"/>
    <n v="10"/>
    <n v="7.33"/>
    <n v="80.989999999999995"/>
    <s v="Sample  81.00"/>
    <n v="0.12"/>
    <s v="0 full defects"/>
    <n v="0"/>
    <s v="Green"/>
    <s v="5 full defects"/>
    <s v="December 15th, 2015"/>
    <s v="Africa Fine Coffee Association"/>
    <s v="P.O.Box 27405, Plot 4, Bazarabuza Drive, Bugolobi, Kampala, Uganda."/>
    <s v="Faith Asaji - +256 414 269 140"/>
    <s v="meters"/>
    <n v="1525"/>
    <m/>
    <x v="3"/>
  </r>
  <r>
    <n v="81"/>
    <s v="CQI Taiwan ICP CQIÃ¥ÂÂ°Ã§ÂÂ£Ã¥ÂË†Ã¤Â½Å“Ã¥Â¤Â¥Ã¤Â¼Â´"/>
    <s v="2013Taiwan"/>
    <x v="1"/>
    <x v="1"/>
    <e v="#N/A"/>
    <s v="Taiwan hao ka Ã¥ÂÂ°Ã§ÂÂ£Ã¥Â¥Â½Ã¥â€™â€“Ã¨Å½Å Ã¥Å“â€™"/>
    <s v="Blossom ValleyÃ¥Â®Â¸Ã¥Â¶Â§Ã¥Å“â€¹Ã©Å¡â€º"/>
    <s v="Nantou Xinyi Ã¥Ââ€”Ã¦Å â€¢Ã§Â¸Â£Ã¤Â¿Â¡Ã§Â¾Â©Ã©â€žâ€°"/>
    <s v="Zhou hong xiu Ã¥â€˜Â¨Ã§Â´â€¦Ã§Â§â‚¬"/>
    <n v="10"/>
    <n v="30"/>
    <s v="Blossom Valley International"/>
    <s v="2013/2014"/>
    <s v="December 26th, 2013"/>
    <s v="Typica"/>
    <s v="Completed"/>
    <s v="Semi-washed / Semi-pulped"/>
    <m/>
    <n v="6.92"/>
    <n v="7.33"/>
    <n v="7.33"/>
    <n v="7.33"/>
    <n v="7.33"/>
    <n v="10"/>
    <n v="10"/>
    <n v="10"/>
    <n v="7.25"/>
    <n v="73.489999999999995"/>
    <s v="Sample  81.00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1100"/>
    <m/>
    <x v="2"/>
  </r>
  <r>
    <n v="81"/>
    <s v="ALEJANDRO GARCIA PALACIOS"/>
    <s v="2012Mexico"/>
    <x v="0"/>
    <x v="0"/>
    <e v="#N/A"/>
    <s v="FINCA EL GAVILANCILLO"/>
    <s v="INDUSTRIALIZADORA DE KAFFEE ANDES S.A. DE C.V."/>
    <s v="MOTOZINTLA, CHIAPAS"/>
    <s v="MARTHA PALACIOS"/>
    <n v="10"/>
    <n v="1"/>
    <s v="AMECAFE"/>
    <n v="2012"/>
    <s v="September 11th, 2012"/>
    <s v="Other"/>
    <s v="Completed"/>
    <s v="Washed / Wet"/>
    <n v="7.08"/>
    <n v="7.33"/>
    <n v="7.33"/>
    <n v="7.33"/>
    <n v="7.42"/>
    <n v="7.25"/>
    <n v="10"/>
    <n v="10"/>
    <n v="10"/>
    <n v="7.25"/>
    <n v="80.990000000000009"/>
    <s v="Sample  81.00"/>
    <n v="0.12"/>
    <s v="0 full defects"/>
    <n v="0"/>
    <s v="Green"/>
    <s v="12 full defects"/>
    <s v="September 11th, 2013"/>
    <s v="AMECAFE"/>
    <s v="Tenayuca 107 Col. Vertiz Narvarte MÃƒÂ©xico D.F. Z.C. 03600"/>
    <s v="Sylvia GutiÃƒÂ©rrez - 52-55-56884569 ext 6792"/>
    <s v="meters"/>
    <n v="950"/>
    <m/>
    <x v="0"/>
  </r>
  <r>
    <n v="81"/>
    <s v="ORGANIZACIONES DE PRODUCTORES DE CAFE COLIMENSE"/>
    <s v="2012Mexico"/>
    <x v="0"/>
    <x v="0"/>
    <e v="#N/A"/>
    <m/>
    <s v="ORGANIZACIONES DE PRODUCTORES DE CAFE COLIMENSE SA DE CV"/>
    <s v="ADOLFO LOPEZ MATEOS"/>
    <s v="COOP"/>
    <n v="200"/>
    <n v="1"/>
    <s v="AMECAFE"/>
    <n v="2012"/>
    <s v="July 3rd, 2012"/>
    <s v="Typica"/>
    <s v="Completed"/>
    <s v="Washed / Wet"/>
    <n v="7.58"/>
    <n v="7.67"/>
    <n v="7.5"/>
    <n v="7.67"/>
    <n v="7.58"/>
    <n v="7.5"/>
    <n v="8"/>
    <n v="10"/>
    <n v="10"/>
    <n v="7.5"/>
    <n v="81"/>
    <s v="Sample  81.00"/>
    <n v="0"/>
    <s v="0 full defects"/>
    <n v="0"/>
    <s v="Green"/>
    <s v="8 full defects"/>
    <s v="July 3rd, 2013"/>
    <s v="AMECAFE"/>
    <s v="Tenayuca 107 Col. Vertiz Narvarte MÃƒÂ©xico D.F. Z.C. 03600"/>
    <s v="Sylvia GutiÃƒÂ©rrez - 52-55-56884569 ext 6792"/>
    <s v="meters"/>
    <n v="1100"/>
    <m/>
    <x v="0"/>
  </r>
  <r>
    <n v="80.92"/>
    <s v="CQI Taiwan ICP CQIÃ¥ÂÂ°Ã§ÂÂ£Ã¥ÂË†Ã¤Â½Å“Ã¥Â¤Â¥Ã¤Â¼Â´"/>
    <s v="2017Taiwan"/>
    <x v="1"/>
    <x v="1"/>
    <e v="#N/A"/>
    <s v="Ã¥â€¦Â«Ã¦ÂÅ¾Ã¨Å½Å Ã¥Å“â€™"/>
    <s v="Ã¥â€¦Â«Ã¦ÂÅ¾Ã¨Å½Å Ã¥Å“â€™"/>
    <s v="Taiwan"/>
    <s v="Ã¨â€¢Â­Ã©â€“â€Ã¥Â®Â¶"/>
    <n v="150"/>
    <n v="1"/>
    <s v="Blossom Valley International"/>
    <n v="2017"/>
    <s v="December 8th, 2017"/>
    <s v="Other"/>
    <s v="Completed"/>
    <s v="Washed / Wet"/>
    <n v="7.33"/>
    <n v="7.17"/>
    <n v="7.25"/>
    <n v="7.33"/>
    <n v="7.33"/>
    <n v="7.25"/>
    <n v="10"/>
    <n v="10"/>
    <n v="10"/>
    <n v="7.25"/>
    <n v="80.91"/>
    <s v="Sample  80.92"/>
    <n v="0"/>
    <s v="0 full defects"/>
    <n v="0"/>
    <s v="Blue-Green"/>
    <s v="0 full defects"/>
    <s v="December 8th, 2018"/>
    <s v="Blossom Valley International"/>
    <s v="No.72 Mo-Fan St. Taiwan Zip: 403"/>
    <s v="Damon Chen - +886-4-23022323"/>
    <s v="meters"/>
    <m/>
    <m/>
    <x v="4"/>
  </r>
  <r>
    <n v="80.92"/>
    <s v="Lydiah Mwangi"/>
    <s v="2017Kenya"/>
    <x v="3"/>
    <x v="2"/>
    <e v="#N/A"/>
    <s v="Thiririka/maara"/>
    <s v="C. Dorman limited"/>
    <s v="Kiambu/Meru"/>
    <s v="thiririka/Thima"/>
    <n v="150"/>
    <n v="60"/>
    <s v="Kenya Coffee Traders Association"/>
    <n v="2017"/>
    <s v="July 7th, 2017"/>
    <s v="SL28"/>
    <s v="Completed"/>
    <s v="Washed / Wet"/>
    <n v="7.17"/>
    <n v="7.58"/>
    <n v="7.5"/>
    <n v="7.5"/>
    <n v="8"/>
    <n v="7.75"/>
    <n v="10"/>
    <n v="10"/>
    <n v="10"/>
    <n v="5.42"/>
    <n v="80.92"/>
    <s v="Sample  80.92"/>
    <n v="0.11"/>
    <s v="0 full defects"/>
    <n v="0"/>
    <s v="Green"/>
    <s v="3 full defects"/>
    <s v="July 7th, 2018"/>
    <s v="Kenya Coffee Traders Association"/>
    <s v="P.O. Box 646 00100Nairobi, Kenya"/>
    <s v="Ivy Sarah Nderitu - +254 786 821 621"/>
    <s v="meters"/>
    <n v="1600"/>
    <m/>
    <x v="4"/>
  </r>
  <r>
    <n v="80.92"/>
    <s v="Grupo Santab S.A de C.V."/>
    <s v="2017Mexico"/>
    <x v="0"/>
    <x v="0"/>
    <e v="#N/A"/>
    <s v="Finca Monte AzÃƒÂºl"/>
    <s v="Grupo Santab S.A. de C.V."/>
    <s v="Huatusco, Veracruz"/>
    <s v="Jose Oscar Garza Sardaneta"/>
    <n v="240"/>
    <n v="69"/>
    <s v="Centro AgroecolÃƒÂ³gico del CafÃƒÂ© A.C."/>
    <n v="2017"/>
    <s v="May 12th, 2017"/>
    <s v="Bourbon"/>
    <s v="Completed"/>
    <s v="Washed / Wet"/>
    <n v="7.5"/>
    <n v="7.33"/>
    <n v="7.17"/>
    <n v="7.42"/>
    <n v="7.5"/>
    <n v="7.33"/>
    <n v="9.33"/>
    <n v="10"/>
    <n v="10"/>
    <n v="7.33"/>
    <n v="80.91"/>
    <s v="Sample  80.92"/>
    <n v="0.11"/>
    <s v="0 full defects"/>
    <n v="0"/>
    <s v="Green"/>
    <s v="11 full defects"/>
    <s v="May 12th, 2018"/>
    <s v="Centro AgroecolÃƒÂ³gico del CafÃƒÂ© A.C."/>
    <s v="Instituto de EcologÃƒÂ­a A. C., Campus III Edificio A Planta Baja Carretera Antigua a Coatepec No. 351 Col. El Haya C.P. 91070 Xalapa, Veracruz, MÃƒÂ©xico."/>
    <s v="Stephany Escamilla Femat - Tel. +52 228 8421800 Ext. 3092"/>
    <s v="meters"/>
    <n v="1100"/>
    <m/>
    <x v="4"/>
  </r>
  <r>
    <n v="80.92"/>
    <s v="Min Hlaing"/>
    <s v="2015Myanmar"/>
    <x v="18"/>
    <x v="1"/>
    <e v="#N/A"/>
    <s v="Sithar Coffee Farm"/>
    <s v="Sithar Coffee Co., Ltd."/>
    <s v="Pyinoolwin"/>
    <s v="Min Hlaing"/>
    <n v="2"/>
    <n v="2"/>
    <s v="Coffee Quality Institute"/>
    <n v="2015"/>
    <s v="July 17th, 2015"/>
    <s v="Other"/>
    <s v="Completed"/>
    <s v="Other"/>
    <n v="7.17"/>
    <n v="7.42"/>
    <n v="7"/>
    <n v="7.58"/>
    <n v="7.33"/>
    <n v="7"/>
    <n v="10"/>
    <n v="10"/>
    <n v="10"/>
    <n v="7.42"/>
    <n v="80.92"/>
    <s v="Sample  80.92"/>
    <n v="0"/>
    <s v="0 full defects"/>
    <n v="0"/>
    <m/>
    <s v="5 full defects"/>
    <s v="July 16th, 2016"/>
    <s v="Coffee Quality Institute"/>
    <s v="26895 Aliso Creek Road, Suite B-866"/>
    <s v="Coffee Quality Institute - 562.624.4190"/>
    <s v="feet"/>
    <n v="3500"/>
    <m/>
    <x v="1"/>
  </r>
  <r>
    <n v="80.92"/>
    <s v="Karatu Estate"/>
    <s v="2014Tanzania, United Republic Of"/>
    <x v="2"/>
    <x v="2"/>
    <e v="#N/A"/>
    <s v="Karatu Estate"/>
    <s v="Karatu Estate"/>
    <s v="Manyara, Karatu"/>
    <s v="Karatu Estate"/>
    <n v="250"/>
    <n v="60"/>
    <s v="Africa Fine Coffee Association"/>
    <n v="2014"/>
    <s v="December 18th, 2014"/>
    <s v="Other"/>
    <s v="Completed"/>
    <s v="Washed / Wet"/>
    <n v="7.33"/>
    <n v="7.17"/>
    <n v="7.17"/>
    <n v="7.25"/>
    <n v="7.42"/>
    <n v="7.33"/>
    <n v="10"/>
    <n v="10"/>
    <n v="10"/>
    <n v="7.25"/>
    <n v="80.92"/>
    <s v="Sample  80.92"/>
    <n v="0.12"/>
    <s v="0 full defects"/>
    <n v="0"/>
    <s v="Green"/>
    <s v="0 full defects"/>
    <s v="December 18th, 2015"/>
    <s v="Africa Fine Coffee Association"/>
    <s v="P.O.Box 27405, Plot 4, Bazarabuza Drive, Bugolobi, Kampala, Uganda."/>
    <s v="Faith Asaji - +256 414 269 140"/>
    <s v="meters"/>
    <n v="1700"/>
    <m/>
    <x v="3"/>
  </r>
  <r>
    <n v="80.92"/>
    <s v="CQI Taiwan ICP CQIÃ¥ÂÂ°Ã§ÂÂ£Ã¥ÂË†Ã¤Â½Å“Ã¥Â¤Â¥Ã¤Â¼Â´"/>
    <s v="2014Taiwan"/>
    <x v="1"/>
    <x v="1"/>
    <e v="#N/A"/>
    <s v="Ã¥Â¼ÂµÃ¦â€“â€¡Ã©â‚¬Â²Ã¨Å½Å Ã¥Å“â€™"/>
    <s v="Ã¥Â®Â¸Ã¥Â¶Â§Ã¥Å“â€¹Ã©Å¡â€º"/>
    <s v="Ã¥ÂÂ°Ã¤Â¸Â­Ã¦â€“Â°Ã§Â¤Â¾"/>
    <s v="Ã¥Â¼ÂµÃ¦â€“â€¡Ã©â‚¬Â²"/>
    <n v="10"/>
    <n v="60"/>
    <s v="Blossom Valley International"/>
    <n v="2014"/>
    <s v="November 23rd, 2014"/>
    <s v="Typica"/>
    <s v="Completed"/>
    <s v="Washed / Wet"/>
    <n v="7.92"/>
    <n v="7.67"/>
    <n v="7.33"/>
    <n v="7.08"/>
    <n v="7.08"/>
    <n v="7.08"/>
    <n v="10"/>
    <n v="10"/>
    <n v="10"/>
    <n v="6.75"/>
    <n v="80.91"/>
    <s v="Sample  80.92"/>
    <n v="0.09"/>
    <s v="0 full defects"/>
    <n v="0"/>
    <s v="Green"/>
    <s v="0 full defects"/>
    <s v="November 23rd, 2015"/>
    <s v="Blossom Valley International"/>
    <s v="No.72 Mo-Fan St. Taiwan Zip: 403"/>
    <s v="Damon Chen - +886-4-23022323"/>
    <s v="meters"/>
    <n v="550"/>
    <m/>
    <x v="3"/>
  </r>
  <r>
    <n v="80.92"/>
    <s v="CQI Taiwan ICP CQIÃ¥ÂÂ°Ã§ÂÂ£Ã¥ÂË†Ã¤Â½Å“Ã¥Â¤Â¥Ã¤Â¼Â´"/>
    <s v="2013Taiwan"/>
    <x v="1"/>
    <x v="1"/>
    <e v="#N/A"/>
    <s v="Bi yun si shi yi Ã§Â¢Â§Ã¤Âºâ€˜Ã¥â€ºâ€ºÃ¥ÂÂÃ¤Â¸â‚¬Ã¥â€™â€“Ã¥â€¢Â¡Ã¥ÂÅ "/>
    <s v="Blossom ValleyÃ¥Â®Â¸Ã¥Â¶Â§Ã¥Å“â€¹Ã©Å¡â€º"/>
    <s v="Taichung Taiping Ã¥ÂÂ°Ã¤Â¸Â­Ã¥Â¸â€šÃ¥Â¤ÂªÃ¥Â¹Â³Ã¥Ââ‚¬"/>
    <s v="Lu bi yunÃ¥â€˜â€šÃ§Â¢Â§Ã¤Âºâ€˜"/>
    <n v="35"/>
    <n v="30"/>
    <s v="Blossom Valley International"/>
    <s v="2013/2014"/>
    <s v="December 26th, 2013"/>
    <s v="Typica"/>
    <s v="Completed"/>
    <s v="Washed / Wet"/>
    <m/>
    <n v="7.25"/>
    <n v="7.25"/>
    <n v="7.25"/>
    <n v="7.25"/>
    <n v="7.25"/>
    <n v="10"/>
    <n v="10"/>
    <n v="10"/>
    <n v="7.25"/>
    <n v="73.5"/>
    <s v="Sample  80.92"/>
    <n v="0.11"/>
    <s v="0 full defects"/>
    <n v="0"/>
    <m/>
    <s v="0 full defects"/>
    <s v="December 26th, 2014"/>
    <s v="Blossom Valley International"/>
    <s v="No.72 Mo-Fan St. Taiwan Zip: 403"/>
    <s v="Damon Chen - +886-4-23022323"/>
    <s v="meters"/>
    <n v="900"/>
    <m/>
    <x v="2"/>
  </r>
  <r>
    <n v="80.92"/>
    <s v="CQI Taiwan ICP CQIÃ¥ÂÂ°Ã§ÂÂ£Ã¥ÂË†Ã¤Â½Å“Ã¥Â¤Â¥Ã¤Â¼Â´"/>
    <s v="2013Taiwan"/>
    <x v="1"/>
    <x v="1"/>
    <e v="#N/A"/>
    <s v="Bai he lin Coffee Ã§â„¢Â½Ã©Â¶Â´Ã¦Å¾â€”Ã¥â€™â€“Ã¥â€¢Â¡Ã¨Å½Å Ã¥Å“â€™"/>
    <s v="Blossom ValleyÃ¥Â®Â¸Ã¥Â¶Â§Ã¥Å“â€¹Ã©Å¡â€º"/>
    <s v="Nantou Lugu Bai he linÃ¥Ââ€”Ã¦Å â€¢Ã§Â¸Â£Ã©Â¹Â¿Ã¨Â°Â·Ã©â€žâ€°Ã§â„¢Â½Ã©Â¶Â´Ã¦Å¾â€”"/>
    <s v="Ding jin cai Ã¤Â¸ÂÃ©â€¡â€˜Ã¨Â²Â¡"/>
    <n v="5"/>
    <n v="30"/>
    <s v="Blossom Valley International"/>
    <s v="2013/2014"/>
    <s v="December 26th, 2013"/>
    <s v="Typica"/>
    <s v="Completed"/>
    <s v="Other"/>
    <m/>
    <n v="7.17"/>
    <n v="7.08"/>
    <n v="7.08"/>
    <n v="7.08"/>
    <n v="8.08"/>
    <n v="10"/>
    <n v="10"/>
    <n v="10"/>
    <n v="7.17"/>
    <n v="73.66"/>
    <s v="Sample  80.92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688"/>
    <m/>
    <x v="2"/>
  </r>
  <r>
    <n v="80.92"/>
    <s v="CQI Taiwan ICP CQIÃ¥ÂÂ°Ã§ÂÂ£Ã¥ÂË†Ã¤Â½Å“Ã¥Â¤Â¥Ã¤Â¼Â´"/>
    <s v="2013Taiwan"/>
    <x v="1"/>
    <x v="1"/>
    <e v="#N/A"/>
    <s v="Heng lu Coffee Ã¦Â©Â«Ã©Â¹Â¿Ã¥â€™â€“Ã¥â€¢Â¡"/>
    <s v="Blossom ValleyÃ¥Â®Â¸Ã¥Â¶Â§Ã¥Å“â€¹Ã©Å¡â€º"/>
    <s v="New Taipei Zhonghe Ã¦â€“Â°Ã¥Å’â€”Ã¥Â¸â€šÃ¤Â¸Â­Ã¥â€™Å’Ã¥Ââ‚¬"/>
    <s v="Lu xing hui Ã¥â€˜â€šÃ¦ËœÅ¸Ã¨Â¼Â"/>
    <n v="10"/>
    <n v="20"/>
    <s v="Blossom Valley International"/>
    <s v="2013/2014"/>
    <s v="December 26th, 2013"/>
    <s v="Typica"/>
    <s v="Completed"/>
    <s v="Washed / Wet"/>
    <m/>
    <n v="7.25"/>
    <n v="7.25"/>
    <n v="7.25"/>
    <n v="7.25"/>
    <n v="7.25"/>
    <n v="10"/>
    <n v="10"/>
    <n v="10"/>
    <n v="7.25"/>
    <n v="73.5"/>
    <s v="Sample  80.92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m/>
    <m/>
    <x v="2"/>
  </r>
  <r>
    <n v="80.92"/>
    <s v="EDUARDO LUIS AUGUSTO VELAZQUEZ SOLIS"/>
    <s v="2012Mexico"/>
    <x v="0"/>
    <x v="0"/>
    <e v="#N/A"/>
    <s v="OLOTLAN, EL PLAN, CRIOLLO GARNICA"/>
    <m/>
    <s v="IXHUATLAN DEL CAFE"/>
    <s v="EDUARDO LUIS AUGUSTO VELAZQUEZ SOLIS"/>
    <n v="60"/>
    <n v="1"/>
    <s v="AMECAFE"/>
    <n v="2012"/>
    <s v="July 11th, 2012"/>
    <s v="Typica"/>
    <s v="Completed"/>
    <s v="Washed / Wet"/>
    <n v="7.58"/>
    <n v="7.33"/>
    <n v="7.08"/>
    <n v="7.5"/>
    <n v="7.17"/>
    <n v="7.25"/>
    <n v="10"/>
    <n v="10"/>
    <n v="10"/>
    <n v="7"/>
    <n v="80.91"/>
    <s v="Sample  80.92"/>
    <n v="0.13"/>
    <s v="0 full defects"/>
    <n v="0"/>
    <s v="Green"/>
    <s v="12 full defects"/>
    <s v="July 11th, 2013"/>
    <s v="AMECAFE"/>
    <s v="Tenayuca 107 Col. Vertiz Narvarte MÃƒÂ©xico D.F. Z.C. 03600"/>
    <s v="Sylvia GutiÃƒÂ©rrez - 52-55-56884569 ext 6792"/>
    <s v="meters"/>
    <n v="1186"/>
    <m/>
    <x v="0"/>
  </r>
  <r>
    <n v="80.83"/>
    <s v="CQI Taiwan ICP CQIÃ¥ÂÂ°Ã§ÂÂ£Ã¥ÂË†Ã¤Â½Å“Ã¥Â¤Â¥Ã¤Â¼Â´"/>
    <s v="2016Laos"/>
    <x v="16"/>
    <x v="1"/>
    <e v="#N/A"/>
    <s v="Savan Coffee Bean"/>
    <s v="Ã¥Â®Â¸Ã¥Â¶Â§Ã¥Å“â€¹Ã©Å¡â€º"/>
    <s v="Paksong,Laos"/>
    <s v="Paksong,Laos"/>
    <n v="20"/>
    <n v="50"/>
    <s v="Blossom Valley International"/>
    <n v="2016"/>
    <s v="June 22nd, 2017"/>
    <s v="Catimor"/>
    <s v="Completed"/>
    <s v="Washed / Wet"/>
    <n v="7.42"/>
    <n v="7.33"/>
    <n v="7.17"/>
    <n v="7.17"/>
    <n v="7.17"/>
    <n v="7.25"/>
    <n v="10"/>
    <n v="10"/>
    <n v="10"/>
    <n v="7.33"/>
    <n v="80.84"/>
    <s v="Sample  80.83"/>
    <n v="0"/>
    <s v="0 full defects"/>
    <n v="0"/>
    <s v="Green"/>
    <s v="0 full defects"/>
    <s v="June 22nd, 2018"/>
    <s v="Blossom Valley International"/>
    <s v="No.72 Mo-Fan St. Taiwan Zip: 403"/>
    <s v="Damon Chen - +886-4-23022323"/>
    <s v="meters"/>
    <n v="1300"/>
    <m/>
    <x v="7"/>
  </r>
  <r>
    <n v="80.83"/>
    <s v="LUIS ROBERTO FERMOSO BELTRAN"/>
    <s v="2012Mexico"/>
    <x v="0"/>
    <x v="0"/>
    <e v="#N/A"/>
    <s v="LA VICTORIA PANTE NUBES"/>
    <s v="PRODUCTORA RURAL LA VICTORIA S.P.R. DE R.L."/>
    <s v="MOTOZINTLA"/>
    <s v="DOMINGO MUGUIRA REVUELTA"/>
    <n v="15"/>
    <n v="1"/>
    <s v="AMECAFE"/>
    <n v="2012"/>
    <s v="August 30th, 2012"/>
    <s v="Catuai"/>
    <s v="Completed"/>
    <s v="Semi-washed / Semi-pulped"/>
    <n v="7.17"/>
    <n v="7.08"/>
    <n v="7.25"/>
    <n v="7.42"/>
    <n v="7.25"/>
    <n v="7.33"/>
    <n v="10"/>
    <n v="10"/>
    <n v="10"/>
    <n v="7.33"/>
    <n v="80.83"/>
    <s v="Sample  80.83"/>
    <n v="0.13"/>
    <s v="0 full defects"/>
    <n v="0"/>
    <s v="Green"/>
    <s v="7 full defects"/>
    <s v="August 30th, 2013"/>
    <s v="AMECAFE"/>
    <s v="Tenayuca 107 Col. Vertiz Narvarte MÃƒÂ©xico D.F. Z.C. 03600"/>
    <s v="Sylvia GutiÃƒÂ©rrez - 52-55-56884569 ext 6792"/>
    <s v="meters"/>
    <n v="1210"/>
    <m/>
    <x v="0"/>
  </r>
  <r>
    <n v="80.83"/>
    <s v="JOSE MANUEL VERGARA CORTES"/>
    <s v="2012Mexico"/>
    <x v="0"/>
    <x v="0"/>
    <e v="#N/A"/>
    <s v="FINCA SANTA CLARA"/>
    <s v="CAFÃƒâ€° SAN BLAS"/>
    <s v="OAXACA"/>
    <s v="JUAN JOSE CASAS BLANCO"/>
    <n v="30"/>
    <n v="1"/>
    <s v="AMECAFE"/>
    <n v="2012"/>
    <s v="August 29th, 2012"/>
    <s v="Typica"/>
    <s v="Completed"/>
    <s v="Washed / Wet"/>
    <n v="7.33"/>
    <n v="7.25"/>
    <n v="7.33"/>
    <n v="7.33"/>
    <n v="7.25"/>
    <n v="7.17"/>
    <n v="10"/>
    <n v="10"/>
    <n v="10"/>
    <n v="7.17"/>
    <n v="80.83"/>
    <s v="Sample  80.83"/>
    <n v="0.11"/>
    <s v="0 full defects"/>
    <n v="0"/>
    <s v="Green"/>
    <s v="3 full defects"/>
    <s v="August 29th, 2013"/>
    <s v="AMECAFE"/>
    <s v="Tenayuca 107 Col. Vertiz Narvarte MÃƒÂ©xico D.F. Z.C. 03600"/>
    <s v="Sylvia GutiÃƒÂ©rrez - 52-55-56884569 ext 6792"/>
    <s v="meters"/>
    <n v="1100"/>
    <m/>
    <x v="0"/>
  </r>
  <r>
    <n v="80.83"/>
    <s v="CHRISTINA DUSING"/>
    <s v="2012Mexico"/>
    <x v="0"/>
    <x v="0"/>
    <e v="#N/A"/>
    <s v="SELVA NEGRA"/>
    <m/>
    <s v="VERACRUZ"/>
    <s v="MOISES GUILLERMO CARRERA MONTES"/>
    <n v="100"/>
    <n v="1"/>
    <s v="AMECAFE"/>
    <n v="2012"/>
    <s v="July 3rd, 2012"/>
    <s v="Bourbon"/>
    <s v="Completed"/>
    <s v="Washed / Wet"/>
    <n v="7.5"/>
    <n v="7.17"/>
    <n v="7.33"/>
    <n v="7.25"/>
    <n v="7.17"/>
    <n v="7.17"/>
    <n v="10"/>
    <n v="10"/>
    <n v="10"/>
    <n v="7.25"/>
    <n v="80.84"/>
    <s v="Sample  80.83"/>
    <n v="0.13"/>
    <s v="0 full defects"/>
    <n v="0"/>
    <s v="Green"/>
    <s v="1 full defects"/>
    <s v="July 3rd, 2013"/>
    <s v="AMECAFE"/>
    <s v="Tenayuca 107 Col. Vertiz Narvarte MÃƒÂ©xico D.F. Z.C. 03600"/>
    <s v="Sylvia GutiÃƒÂ©rrez - 52-55-56884569 ext 6792"/>
    <s v="meters"/>
    <m/>
    <m/>
    <x v="0"/>
  </r>
  <r>
    <n v="80.75"/>
    <s v="U Soe"/>
    <s v="2015Myanmar"/>
    <x v="18"/>
    <x v="1"/>
    <e v="#N/A"/>
    <s v="Myaing"/>
    <m/>
    <s v="Ywar Ngan"/>
    <s v="U Soe"/>
    <n v="1"/>
    <n v="2"/>
    <s v="Coffee Quality Institute"/>
    <n v="2015"/>
    <s v="July 17th, 2015"/>
    <s v="Catuai"/>
    <s v="Completed"/>
    <s v="Washed / Wet"/>
    <n v="6.92"/>
    <n v="7.5"/>
    <n v="7"/>
    <n v="7.58"/>
    <n v="7.5"/>
    <n v="7.08"/>
    <n v="10"/>
    <n v="10"/>
    <n v="10"/>
    <n v="7.17"/>
    <n v="80.75"/>
    <s v="Sample  80.75"/>
    <n v="0"/>
    <s v="0 full defects"/>
    <n v="0"/>
    <s v="Green"/>
    <s v="2 full defects"/>
    <s v="July 16th, 2016"/>
    <s v="Coffee Quality Institute"/>
    <s v="26895 Aliso Creek Road, Suite B-866"/>
    <s v="Coffee Quality Institute - 562.624.4190"/>
    <s v="feet"/>
    <n v="3825"/>
    <m/>
    <x v="1"/>
  </r>
  <r>
    <n v="80.75"/>
    <s v="COMERCIAL INTERNACIONAL EXPORTADORA, S.A."/>
    <s v="2015Nicaragua"/>
    <x v="6"/>
    <x v="0"/>
    <e v="#N/A"/>
    <s v="CAFETALES SANTA MATILDE"/>
    <s v="COMERCIAL INTERNACIONAL EXPORTADORA, S.A."/>
    <s v="JINOTEGA"/>
    <s v="ROLANDO LACAYO"/>
    <n v="275"/>
    <n v="69"/>
    <s v="AsociaciÃƒÂ³n de CafÃƒÂ©s Especiales de Nicaragua"/>
    <n v="2015"/>
    <s v="May 28th, 2015"/>
    <s v="Other"/>
    <s v="Completed"/>
    <s v="Washed / Wet"/>
    <n v="7.25"/>
    <n v="7.25"/>
    <n v="7.17"/>
    <n v="7.25"/>
    <n v="7.33"/>
    <n v="7.25"/>
    <n v="10"/>
    <n v="10"/>
    <n v="10"/>
    <n v="7.25"/>
    <n v="80.75"/>
    <s v="Sample  80.75"/>
    <n v="0.12"/>
    <s v="0 full defects"/>
    <n v="0"/>
    <s v="Green"/>
    <s v="5 full defects"/>
    <s v="May 27th, 2016"/>
    <s v="AsociaciÃƒÂ³n de CafÃƒÂ©s Especiales de Nicaragua"/>
    <s v="Oficentro Norte, Km 5, Carretera Panamericana Norte, Managua, Nicaragua"/>
    <s v="Edwin JosÃƒÂ© Ruiz GonzÃƒÂ¡lez - 011-(505)-2249-0182"/>
    <s v="meters"/>
    <m/>
    <m/>
    <x v="1"/>
  </r>
  <r>
    <n v="80.75"/>
    <s v="EssenceCoffee"/>
    <s v="2014Panama"/>
    <x v="4"/>
    <x v="0"/>
    <e v="#N/A"/>
    <s v="Elida Estate"/>
    <s v="Essence Coffee"/>
    <s v="Boquete"/>
    <s v="Lamastus"/>
    <n v="100"/>
    <n v="60"/>
    <s v="Blossom Valley International"/>
    <n v="2014"/>
    <s v="May 23rd, 2015"/>
    <s v="Caturra"/>
    <s v="Completed"/>
    <s v="Other"/>
    <n v="7.25"/>
    <n v="7.33"/>
    <n v="7.17"/>
    <n v="7.33"/>
    <n v="7.33"/>
    <n v="7.17"/>
    <n v="10"/>
    <n v="10"/>
    <n v="10"/>
    <n v="7.17"/>
    <n v="80.75"/>
    <s v="Sample  80.75"/>
    <n v="0.11"/>
    <s v="1 full defects"/>
    <n v="0"/>
    <s v="Green"/>
    <s v="4 full defects"/>
    <s v="May 22nd, 2016"/>
    <s v="Blossom Valley International"/>
    <s v="No.72 Mo-Fan St. Taiwan Zip: 403"/>
    <s v="Damon Chen - +886-4-23022323"/>
    <s v="meters"/>
    <n v="1680"/>
    <m/>
    <x v="3"/>
  </r>
  <r>
    <n v="80.75"/>
    <s v="DIEGO MANUEL WOOLRICH RAMIREZ"/>
    <s v="2012Mexico"/>
    <x v="0"/>
    <x v="0"/>
    <e v="#N/A"/>
    <s v="SAN JOSÃƒâ€° Y EL PORTILLO"/>
    <m/>
    <s v="OAXACA"/>
    <s v="JOSE RIOS LARA, APOLONIA FRANCO TORRES, JENARO GONZALES MENDOZA"/>
    <n v="30"/>
    <n v="1"/>
    <s v="AMECAFE"/>
    <n v="2012"/>
    <s v="September 4th, 2012"/>
    <s v="Typica"/>
    <s v="Completed"/>
    <s v="Washed / Wet"/>
    <n v="7.58"/>
    <n v="7.33"/>
    <n v="7.42"/>
    <n v="7.25"/>
    <n v="7.5"/>
    <n v="7.5"/>
    <n v="9.33"/>
    <n v="9.33"/>
    <n v="10"/>
    <n v="7.5"/>
    <n v="80.739999999999995"/>
    <s v="Sample  80.75"/>
    <n v="0.11"/>
    <s v="0 full defects"/>
    <n v="0"/>
    <s v="Green"/>
    <s v="2 full defects"/>
    <s v="September 4th, 2013"/>
    <s v="AMECAFE"/>
    <s v="Tenayuca 107 Col. Vertiz Narvarte MÃƒÂ©xico D.F. Z.C. 03600"/>
    <s v="Sylvia GutiÃƒÂ©rrez - 52-55-56884569 ext 6792"/>
    <s v="meters"/>
    <n v="1200"/>
    <m/>
    <x v="0"/>
  </r>
  <r>
    <n v="80.75"/>
    <s v="Myriam Kaplan-Pasternak"/>
    <s v="2012Haiti"/>
    <x v="8"/>
    <x v="0"/>
    <e v="#N/A"/>
    <s v="2000 Farms"/>
    <s v="Haiti Coffee"/>
    <s v="Haiti"/>
    <s v="COOPAIMAR Copperative Agro Industriel de Marmelade"/>
    <n v="1"/>
    <n v="2"/>
    <s v="Specialty Coffee Association"/>
    <n v="2012"/>
    <s v="May 22nd, 2012"/>
    <s v="Typica"/>
    <s v="Completed"/>
    <s v="Washed / Wet"/>
    <n v="7.42"/>
    <n v="7"/>
    <n v="7.42"/>
    <n v="7.25"/>
    <n v="7.08"/>
    <n v="7.33"/>
    <n v="10"/>
    <n v="10"/>
    <n v="10"/>
    <n v="7.25"/>
    <n v="80.75"/>
    <s v="Sample  80.75"/>
    <n v="0.12"/>
    <s v="0 full defects"/>
    <n v="0"/>
    <s v="Green"/>
    <s v="0 full defects"/>
    <s v="May 22nd, 2013"/>
    <s v="Specialty Coffee Association"/>
    <s v="117 W 4th St, Suite 300 Santa Ana, CA 92701"/>
    <s v="Chris Buck - (562) 624-4100"/>
    <s v="meters"/>
    <n v="1000"/>
    <m/>
    <x v="0"/>
  </r>
  <r>
    <n v="80.67"/>
    <s v="CQI Taiwan ICP CQIÃ¥ÂÂ°Ã§ÂÂ£Ã¥ÂË†Ã¤Â½Å“Ã¥Â¤Â¥Ã¤Â¼Â´"/>
    <s v="2016Taiwan"/>
    <x v="1"/>
    <x v="1"/>
    <e v="#N/A"/>
    <s v="Ã¨Æ’â€“Ã¨Æ’â€“Ã§Â³â€“"/>
    <s v="Ã¥Â®Â¸Ã¥Â¶Â§Ã¥Å“â€¹Ã©Å¡â€º"/>
    <s v="Taiwan"/>
    <s v="Ã¥â€ÂÃ¦Â¬Å Ã§â€ºâ€º"/>
    <n v="160"/>
    <n v="1"/>
    <s v="Blossom Valley International"/>
    <n v="2016"/>
    <s v="August 12th, 2016"/>
    <s v="Typica"/>
    <s v="Completed"/>
    <s v="Other"/>
    <n v="7.33"/>
    <n v="7.08"/>
    <n v="7.08"/>
    <n v="7.08"/>
    <n v="7.42"/>
    <n v="7.33"/>
    <n v="10"/>
    <n v="10"/>
    <n v="10"/>
    <n v="7.33"/>
    <n v="80.649999999999991"/>
    <s v="Sample  80.67"/>
    <n v="0"/>
    <s v="0 full defects"/>
    <n v="0"/>
    <s v="Green"/>
    <s v="1 full defects"/>
    <s v="August 12th, 2017"/>
    <s v="Blossom Valley International"/>
    <s v="No.72 Mo-Fan St. Taiwan Zip: 403"/>
    <s v="Damon Chen - +886-4-23022323"/>
    <m/>
    <m/>
    <m/>
    <x v="7"/>
  </r>
  <r>
    <n v="80.67"/>
    <s v="Aulia Arif Syahri"/>
    <s v="2015Indonesia"/>
    <x v="5"/>
    <x v="1"/>
    <e v="#N/A"/>
    <s v="Darmawi"/>
    <s v="PT. Olam Indonesia"/>
    <s v="Sumatra Brastagi"/>
    <s v="Surbakti"/>
    <n v="200"/>
    <n v="30"/>
    <s v="Specialty Coffee Association"/>
    <n v="2015"/>
    <s v="November 10th, 2015"/>
    <s v="Mandheling"/>
    <s v="Completed"/>
    <s v="Semi-washed / Semi-pulped"/>
    <n v="7.58"/>
    <n v="7.42"/>
    <n v="7"/>
    <n v="7.67"/>
    <n v="7.5"/>
    <n v="7.5"/>
    <n v="9.33"/>
    <n v="9.33"/>
    <n v="10"/>
    <n v="7.33"/>
    <n v="80.66"/>
    <s v="Sample  80.67"/>
    <n v="0.13"/>
    <s v="0 full defects"/>
    <n v="0"/>
    <s v="Blue-Green"/>
    <s v="1 full defects"/>
    <s v="November 9th, 2016"/>
    <s v="Specialty Coffee Association"/>
    <s v="117 W 4th St, Suite 300 Santa Ana, CA 92701"/>
    <s v="Chris Buck - (562) 624-4100"/>
    <s v="meters"/>
    <n v="1200"/>
    <n v="1500"/>
    <x v="1"/>
  </r>
  <r>
    <n v="80.67"/>
    <s v="AFCA"/>
    <s v="2014Malawi"/>
    <x v="15"/>
    <x v="2"/>
    <e v="#N/A"/>
    <s v="Makoka Valley Estate"/>
    <s v="R.W.J Wallace Ltd"/>
    <s v="Southern- Zomba"/>
    <s v="R.W.J. Wallace Ltd"/>
    <n v="100"/>
    <n v="60"/>
    <s v="Africa Fine Coffee Association"/>
    <n v="2014"/>
    <s v="November 4th, 2014"/>
    <s v="Caturra"/>
    <s v="Completed"/>
    <s v="Washed / Wet"/>
    <n v="7.5"/>
    <n v="7.25"/>
    <n v="7.17"/>
    <n v="7.17"/>
    <n v="7.25"/>
    <n v="7.17"/>
    <n v="10"/>
    <n v="10"/>
    <n v="10"/>
    <n v="7.17"/>
    <n v="80.680000000000007"/>
    <s v="Sample  80.67"/>
    <n v="0.12"/>
    <s v="0 full defects"/>
    <n v="0"/>
    <s v="Bluish-Green"/>
    <s v="1 full defects"/>
    <s v="November 4th, 2015"/>
    <s v="Africa Fine Coffee Association"/>
    <s v="P.O.Box 27405, Plot 4, Bazarabuza Drive, Bugolobi, Kampala, Uganda."/>
    <s v="Faith Asaji - +256 414 269 140"/>
    <s v="meters"/>
    <n v="990"/>
    <n v="1000"/>
    <x v="3"/>
  </r>
  <r>
    <n v="80.67"/>
    <s v="CAFE DE DON BALBINO S.C. DE R.L. DE C.V."/>
    <s v="2014Mexico"/>
    <x v="0"/>
    <x v="0"/>
    <e v="#N/A"/>
    <s v="EL DESMORONADO, TALPAN DE ALLENDE JALISCO"/>
    <s v="CAFE DON BALBINO S.C. DE R.L. DE C.V."/>
    <s v="EL DESMORONADO, TALPAN DE ALLENDE JALISCO"/>
    <s v="BALBINO RAMIREZ FLORES"/>
    <n v="20"/>
    <n v="1"/>
    <s v="AMECAFE"/>
    <n v="2014"/>
    <s v="October 23rd, 2014"/>
    <s v="Typica"/>
    <s v="Completed"/>
    <s v="Washed / Wet"/>
    <n v="7.25"/>
    <n v="7.17"/>
    <n v="7.17"/>
    <n v="7.25"/>
    <n v="7.17"/>
    <n v="7.42"/>
    <n v="10"/>
    <n v="10"/>
    <n v="10"/>
    <n v="7.25"/>
    <n v="80.680000000000007"/>
    <s v="Sample  80.67"/>
    <n v="0.12"/>
    <s v="0 full defects"/>
    <n v="0"/>
    <s v="Green"/>
    <s v="4 full defects"/>
    <s v="October 23rd, 2015"/>
    <s v="AMECAFE"/>
    <s v="Tenayuca 107 Col. Vertiz Narvarte MÃƒÂ©xico D.F. Z.C. 03600"/>
    <s v="Sylvia GutiÃƒÂ©rrez - 52-55-56884569 ext 6792"/>
    <s v="meters"/>
    <n v="1200"/>
    <m/>
    <x v="3"/>
  </r>
  <r>
    <n v="80.58"/>
    <s v="Exportadora Atlantic, S.A."/>
    <s v="2016Nicaragua"/>
    <x v="6"/>
    <x v="0"/>
    <e v="#N/A"/>
    <s v="Los Saltarines"/>
    <s v="Exportadora Atlantic S.A"/>
    <s v="Nueva Segovia"/>
    <s v="ADONIS JOSE ORTEZ BELTRAN"/>
    <n v="275"/>
    <n v="69"/>
    <s v="Instituto HondureÃƒÂ±o del CafÃƒÂ©"/>
    <n v="2016"/>
    <s v="February 26th, 2016"/>
    <m/>
    <s v="Completed"/>
    <m/>
    <n v="7.08"/>
    <n v="7.5"/>
    <n v="7"/>
    <n v="7.25"/>
    <n v="7.42"/>
    <n v="7"/>
    <n v="10"/>
    <n v="10"/>
    <n v="10"/>
    <n v="7.33"/>
    <n v="80.58"/>
    <s v="Sample  80.58"/>
    <n v="0.11"/>
    <s v="0 full defects"/>
    <n v="1"/>
    <s v="Green"/>
    <s v="0 full defects"/>
    <s v="February 25th, 2017"/>
    <s v="Instituto HondureÃƒÂ±o del CafÃƒÂ©"/>
    <s v="Laboratorio de Control de Calidad de CafÃƒÂ© ( CNCC), 33 Calle, 1-2 Avenida, Sector El Cacao. San Pedro Sula, Cortes"/>
    <s v="Ramon Reyes - + 504 9693-9042"/>
    <m/>
    <m/>
    <m/>
    <x v="7"/>
  </r>
  <r>
    <n v="80.58"/>
    <s v="Burka Coffee Estate"/>
    <s v="2014Tanzania, United Republic Of"/>
    <x v="2"/>
    <x v="2"/>
    <e v="#N/A"/>
    <s v="Burka coffee Estates"/>
    <s v="Burka Coffee Estate"/>
    <s v="Arusha"/>
    <s v="Burka Coffee Estates"/>
    <n v="10"/>
    <n v="60"/>
    <s v="Africa Fine Coffee Association"/>
    <n v="2014"/>
    <s v="January 6th, 2015"/>
    <s v="Other"/>
    <s v="Completed"/>
    <s v="Washed / Wet"/>
    <n v="7.25"/>
    <n v="7.08"/>
    <n v="7.08"/>
    <n v="7.33"/>
    <n v="7.33"/>
    <n v="7.25"/>
    <n v="10"/>
    <n v="10"/>
    <n v="10"/>
    <n v="7.25"/>
    <n v="80.569999999999993"/>
    <s v="Sample  80.58"/>
    <n v="0.12"/>
    <s v="0 full defects"/>
    <n v="0"/>
    <s v="Bluish-Green"/>
    <s v="1 full defects"/>
    <s v="January 6th, 2016"/>
    <s v="Africa Fine Coffee Association"/>
    <s v="P.O.Box 27405, Plot 4, Bazarabuza Drive, Bugolobi, Kampala, Uganda."/>
    <s v="Faith Asaji - +256 414 269 140"/>
    <s v="meters"/>
    <n v="1400"/>
    <m/>
    <x v="3"/>
  </r>
  <r>
    <n v="80.5"/>
    <s v="CQI Taiwan ICP CQIÃ¥ÂÂ°Ã§ÂÂ£Ã¥ÂË†Ã¤Â½Å“Ã¥Â¤Â¥Ã¤Â¼Â´"/>
    <s v="2017Taiwan"/>
    <x v="1"/>
    <x v="1"/>
    <e v="#N/A"/>
    <s v="Ã§Å½â€¹Ã§Â§â€¹Ã©â€¡â€˜"/>
    <s v="Ã§Å½â€¹Ã§Â§â€¹Ã©â€¡â€˜"/>
    <s v="Taiwan"/>
    <s v="Ã§Å½â€¹Ã§Â§â€¹Ã©â€¡â€˜"/>
    <n v="20"/>
    <n v="5"/>
    <s v="Blossom Valley International"/>
    <n v="2017"/>
    <s v="December 8th, 2017"/>
    <s v="Other"/>
    <s v="Completed"/>
    <s v="Natural / Dry"/>
    <n v="7.17"/>
    <n v="7.17"/>
    <n v="7.17"/>
    <n v="7.42"/>
    <n v="7.17"/>
    <n v="7.25"/>
    <n v="10"/>
    <n v="10"/>
    <n v="10"/>
    <n v="7.17"/>
    <n v="80.52"/>
    <s v="Sample  80.50"/>
    <n v="0"/>
    <s v="0 full defects"/>
    <n v="0"/>
    <s v="Blue-Green"/>
    <s v="0 full defects"/>
    <s v="December 8th, 2018"/>
    <s v="Blossom Valley International"/>
    <s v="No.72 Mo-Fan St. Taiwan Zip: 403"/>
    <s v="Damon Chen - +886-4-23022323"/>
    <s v="meters"/>
    <m/>
    <m/>
    <x v="4"/>
  </r>
  <r>
    <n v="80.5"/>
    <s v="Shwe Yin Mar Coffee"/>
    <s v="2015Myanmar"/>
    <x v="18"/>
    <x v="1"/>
    <e v="#N/A"/>
    <s v="Mixed"/>
    <s v="Shwe Yin Mar Coffee"/>
    <s v="Pyin Oo Lwin"/>
    <s v="Shwe Yin Mar"/>
    <n v="1"/>
    <n v="2"/>
    <s v="Coffee Quality Institute"/>
    <n v="2015"/>
    <s v="July 17th, 2015"/>
    <s v="Other"/>
    <s v="Completed"/>
    <s v="Washed / Wet"/>
    <n v="7.17"/>
    <n v="7.33"/>
    <n v="7.17"/>
    <n v="7.42"/>
    <n v="7.25"/>
    <n v="7.08"/>
    <n v="10"/>
    <n v="10"/>
    <n v="10"/>
    <n v="7.08"/>
    <n v="80.5"/>
    <s v="Sample  80.50"/>
    <n v="0"/>
    <s v="0 full defects"/>
    <n v="0"/>
    <s v="Green"/>
    <s v="2 full defects"/>
    <s v="July 16th, 2016"/>
    <s v="Coffee Quality Institute"/>
    <s v="26895 Aliso Creek Road, Suite B-866"/>
    <s v="Coffee Quality Institute - 562.624.4190"/>
    <s v="feet"/>
    <n v="3800"/>
    <m/>
    <x v="1"/>
  </r>
  <r>
    <n v="80.5"/>
    <s v="ISRAEL EDUARDO PAZ GARCIA"/>
    <s v="2012Mexico"/>
    <x v="0"/>
    <x v="0"/>
    <e v="#N/A"/>
    <s v="PEÃƒâ€˜A NEGRA"/>
    <s v="CAFEORGANICO.MX"/>
    <s v="ZARAGOZA ITUNDUJIA"/>
    <s v="HERAS HERNANDEZ GAUDENCIO"/>
    <n v="18"/>
    <n v="1"/>
    <s v="AMECAFE"/>
    <n v="2012"/>
    <s v="September 17th, 2012"/>
    <s v="Typica"/>
    <s v="Completed"/>
    <s v="Washed / Wet"/>
    <n v="7.25"/>
    <n v="7.25"/>
    <n v="7.08"/>
    <n v="7.33"/>
    <n v="7.25"/>
    <n v="7.17"/>
    <n v="10"/>
    <n v="10"/>
    <n v="10"/>
    <n v="7.17"/>
    <n v="80.5"/>
    <s v="Sample  80.50"/>
    <n v="0.15"/>
    <s v="0 full defects"/>
    <n v="0"/>
    <s v="None"/>
    <s v="1 full defects"/>
    <s v="September 17th, 2013"/>
    <s v="AMECAFE"/>
    <s v="Tenayuca 107 Col. Vertiz Narvarte MÃƒÂ©xico D.F. Z.C. 03600"/>
    <s v="Sylvia GutiÃƒÂ©rrez - 52-55-56884569 ext 6792"/>
    <s v="meters"/>
    <n v="1450"/>
    <m/>
    <x v="0"/>
  </r>
  <r>
    <n v="80.42"/>
    <s v="CQI Taiwan ICP CQIÃ¥ÂÂ°Ã§ÂÂ£Ã¥ÂË†Ã¤Â½Å“Ã¥Â¤Â¥Ã¤Â¼Â´"/>
    <s v="2014Taiwan"/>
    <x v="1"/>
    <x v="1"/>
    <e v="#N/A"/>
    <s v="Ã¦ËœÂ¥Ã©Â¢Â¨Ã¥â€™â€“Ã¥â€¢Â¡"/>
    <s v="Ã¥Â®Â¸Ã¥Â¶Â§Ã¥Å“â€¹Ã©Å¡â€º"/>
    <s v="Ã¥Ââ€”Ã¦Å â€¢Ã¥Å“â€¹Ã¥Â§â€œ"/>
    <s v="Ã¦â€ºÂ¾Ã¦Å¾â€”Ã¦ËœÂ¥Ã¨â€¹Â±"/>
    <n v="10"/>
    <n v="60"/>
    <s v="Blossom Valley International"/>
    <n v="2014"/>
    <s v="November 23rd, 2014"/>
    <s v="Typica"/>
    <s v="Completed"/>
    <s v="Washed / Wet"/>
    <n v="7.58"/>
    <n v="7.17"/>
    <n v="7.17"/>
    <n v="7.17"/>
    <n v="7.17"/>
    <n v="7.17"/>
    <n v="10"/>
    <n v="10"/>
    <n v="10"/>
    <n v="7"/>
    <n v="80.430000000000007"/>
    <s v="Sample  80.42"/>
    <n v="0.14000000000000001"/>
    <s v="0 full defects"/>
    <n v="0"/>
    <s v="Green"/>
    <s v="0 full defects"/>
    <s v="November 23rd, 2015"/>
    <s v="Blossom Valley International"/>
    <s v="No.72 Mo-Fan St. Taiwan Zip: 403"/>
    <s v="Damon Chen - +886-4-23022323"/>
    <s v="meters"/>
    <n v="600"/>
    <m/>
    <x v="3"/>
  </r>
  <r>
    <n v="80.42"/>
    <s v="CQI Taiwan ICP CQIÃ¥ÂÂ°Ã§ÂÂ£Ã¥ÂË†Ã¤Â½Å“Ã¥Â¤Â¥Ã¤Â¼Â´"/>
    <s v="2013Taiwan"/>
    <x v="1"/>
    <x v="1"/>
    <e v="#N/A"/>
    <s v="Guoxing Farm Coffee Ã¥Å“â€¹Ã¥Â§â€œÃ¨Â¾Â²Ã¥Â Â´Ã¥â€™â€“Ã¥â€¢Â¡        "/>
    <s v="Blossom ValleyÃ¥Â®Â¸Ã¥Â¶Â§Ã¥Å“â€¹Ã©Å¡â€º        "/>
    <s v="Nantou Guoxing Ã¥Ââ€”Ã¦Å â€¢Ã§Â¸Â£Ã¥Å“â€¹Ã¥Â§â€œÃ©â€žâ€°        "/>
    <s v="Huang san lang Ã©Â»Æ’Ã¤Â¸â€°Ã©Æ’Å½        "/>
    <n v="10"/>
    <n v="30"/>
    <s v="Blossom Valley International_x000a_"/>
    <s v="2013/2014"/>
    <s v="December 26th, 2013_x000a_"/>
    <s v="Typica"/>
    <s v="Completed"/>
    <s v="Washed / Wet"/>
    <m/>
    <n v="7.25"/>
    <n v="7.17"/>
    <n v="7.25"/>
    <n v="7.25"/>
    <n v="7.25"/>
    <n v="10"/>
    <n v="10"/>
    <n v="10"/>
    <n v="7"/>
    <n v="73.17"/>
    <s v="Sample  80.42"/>
    <n v="0.11"/>
    <s v="0 full defects"/>
    <n v="0"/>
    <s v="Green"/>
    <s v="0 full defects"/>
    <s v="December 26th, 2014"/>
    <s v="Blossom Valley International_x000a_"/>
    <s v="No.72 Mo-Fan St. Taiwan Zip: 403_x000a_"/>
    <s v="Damon Chen - +886-4-23022323_x000a_"/>
    <s v="meters"/>
    <n v="600"/>
    <m/>
    <x v="2"/>
  </r>
  <r>
    <n v="80.42"/>
    <s v="ALFREDO BOJALIL"/>
    <s v="2012Mexico"/>
    <x v="0"/>
    <x v="0"/>
    <e v="#N/A"/>
    <s v="COPALITA"/>
    <s v="ECOMTRADING"/>
    <s v="POCHUTLA"/>
    <s v="CARLOS ALBERTO GOMEZ"/>
    <n v="250"/>
    <n v="1"/>
    <s v="AMECAFE"/>
    <n v="2012"/>
    <s v="September 4th, 2012"/>
    <s v="Typica"/>
    <s v="Completed"/>
    <s v="Washed / Wet"/>
    <n v="6.92"/>
    <n v="7.17"/>
    <n v="7.08"/>
    <n v="7.5"/>
    <n v="7.33"/>
    <n v="7.17"/>
    <n v="10"/>
    <n v="10"/>
    <n v="10"/>
    <n v="7.25"/>
    <n v="80.42"/>
    <s v="Sample  80.42"/>
    <n v="0.1"/>
    <s v="2 full defects"/>
    <n v="0"/>
    <s v="Green"/>
    <s v="4 full defects"/>
    <s v="September 4th, 2013"/>
    <s v="AMECAFE"/>
    <s v="Tenayuca 107 Col. Vertiz Narvarte MÃƒÂ©xico D.F. Z.C. 03600"/>
    <s v="Sylvia GutiÃƒÂ©rrez - 52-55-56884569 ext 6792"/>
    <s v="meters"/>
    <n v="1050"/>
    <m/>
    <x v="0"/>
  </r>
  <r>
    <n v="80.42"/>
    <s v="ARMANDO LUIS POHLENZ MARTINEZ"/>
    <s v="2012Mexico"/>
    <x v="0"/>
    <x v="0"/>
    <e v="#N/A"/>
    <m/>
    <s v="BENEFICIO CUSTEPEC S.A. DE C.V."/>
    <s v="LA CONCORDIA"/>
    <s v="ARMANDO LUIS POHLENZ MARTINEZ"/>
    <n v="250"/>
    <n v="1"/>
    <s v="AMECAFE"/>
    <n v="2012"/>
    <s v="August 30th, 2012"/>
    <s v="Caturra"/>
    <s v="Completed"/>
    <s v="Washed / Wet"/>
    <n v="7.42"/>
    <n v="7.08"/>
    <n v="7.08"/>
    <n v="7.33"/>
    <n v="7.25"/>
    <n v="7.17"/>
    <n v="10"/>
    <n v="10"/>
    <n v="10"/>
    <n v="7.08"/>
    <n v="80.41"/>
    <s v="Sample  80.42"/>
    <n v="0.12"/>
    <s v="4 full defects"/>
    <n v="0"/>
    <s v="Green"/>
    <s v="16 full defects"/>
    <s v="August 30th, 2013"/>
    <s v="AMECAFE"/>
    <s v="Tenayuca 107 Col. Vertiz Narvarte MÃƒÂ©xico D.F. Z.C. 03600"/>
    <s v="Sylvia GutiÃƒÂ©rrez - 52-55-56884569 ext 6792"/>
    <s v="meters"/>
    <n v="1550"/>
    <m/>
    <x v="0"/>
  </r>
  <r>
    <n v="80.33"/>
    <s v="SIMON MAHINDA"/>
    <s v="2016Burundi"/>
    <x v="9"/>
    <x v="0"/>
    <e v="#N/A"/>
    <m/>
    <s v="Sangana Commodities K limited"/>
    <s v="MUMIRWA"/>
    <s v="SOGESTAL MUMIRWA"/>
    <n v="300"/>
    <n v="60"/>
    <s v="Kenya Coffee Traders Association"/>
    <n v="2016"/>
    <s v="January 22nd, 2016"/>
    <m/>
    <s v="Completed"/>
    <m/>
    <n v="7.08"/>
    <n v="7.25"/>
    <n v="7.17"/>
    <n v="7.33"/>
    <n v="7.08"/>
    <n v="7.08"/>
    <n v="10"/>
    <n v="10"/>
    <n v="10"/>
    <n v="7.33"/>
    <n v="80.319999999999993"/>
    <s v="Sample  80.33"/>
    <n v="0.12"/>
    <s v="0 full defects"/>
    <n v="0"/>
    <s v="Green"/>
    <s v="0 full defects"/>
    <s v="January 21st, 2017"/>
    <s v="Kenya Coffee Traders Association"/>
    <s v="P.O. Box 646 00100Nairobi, Kenya"/>
    <s v="Ivy Sarah Nderitu - +254 786 821 621"/>
    <s v="meters"/>
    <n v="1700"/>
    <m/>
    <x v="7"/>
  </r>
  <r>
    <n v="80.33"/>
    <s v="Delfina Leon Shine"/>
    <s v="2015Tanzania, United Republic Of"/>
    <x v="2"/>
    <x v="2"/>
    <e v="#N/A"/>
    <s v="Delfina Farm"/>
    <s v="Delfina Farm"/>
    <s v="Mkuu Rombo"/>
    <s v="Delfina Leon Shine"/>
    <n v="10"/>
    <n v="60"/>
    <s v="Africa Fine Coffee Association"/>
    <s v="2015/2016"/>
    <s v="November 16th, 2015"/>
    <s v="Bourbon"/>
    <s v="Completed"/>
    <s v="Washed / Wet"/>
    <m/>
    <n v="7.17"/>
    <n v="7"/>
    <n v="7.25"/>
    <n v="7.42"/>
    <n v="7.08"/>
    <n v="10"/>
    <n v="10"/>
    <n v="10"/>
    <n v="7.17"/>
    <n v="73.09"/>
    <s v="Sample  80.33"/>
    <n v="0.13"/>
    <s v="0 full defects"/>
    <n v="0"/>
    <s v="Green"/>
    <s v="5 full defects"/>
    <s v="November 15th, 2016"/>
    <s v="Africa Fine Coffee Association"/>
    <s v="P.O.Box 27405, Plot 4, Bazarabuza Drive, Bugolobi, Kampala, Uganda."/>
    <s v="Faith Asaji - +256 414 269 140"/>
    <s v="meters"/>
    <n v="1700"/>
    <m/>
    <x v="1"/>
  </r>
  <r>
    <n v="80.33"/>
    <s v="Kongoni Estate"/>
    <s v="2014Tanzania, United Republic Of"/>
    <x v="2"/>
    <x v="2"/>
    <e v="#N/A"/>
    <s v="Kongoni Estate"/>
    <s v="Kongoni Estate"/>
    <s v="Arusha"/>
    <s v="Kongoni Estate"/>
    <n v="1"/>
    <n v="60"/>
    <s v="Africa Fine Coffee Association"/>
    <n v="2014"/>
    <s v="December 18th, 2014"/>
    <s v="Other"/>
    <s v="Completed"/>
    <s v="Washed / Wet"/>
    <n v="7.25"/>
    <n v="7.17"/>
    <n v="7.25"/>
    <n v="7.25"/>
    <n v="7.25"/>
    <n v="7.08"/>
    <n v="10"/>
    <n v="10"/>
    <n v="10"/>
    <n v="7.08"/>
    <n v="80.33"/>
    <s v="Sample  80.33"/>
    <n v="0.12"/>
    <s v="0 full defects"/>
    <n v="0"/>
    <s v="Bluish-Green"/>
    <s v="5 full defects"/>
    <s v="December 18th, 2015"/>
    <s v="Africa Fine Coffee Association"/>
    <s v="P.O.Box 27405, Plot 4, Bazarabuza Drive, Bugolobi, Kampala, Uganda."/>
    <s v="Faith Asaji - +256 414 269 140"/>
    <m/>
    <m/>
    <m/>
    <x v="3"/>
  </r>
  <r>
    <n v="80.33"/>
    <s v="CQI Taiwan ICP CQIÃ¥ÂÂ°Ã§ÂÂ£Ã¥ÂË†Ã¤Â½Å“Ã¥Â¤Â¥Ã¤Â¼Â´"/>
    <s v="2013Taiwan"/>
    <x v="1"/>
    <x v="1"/>
    <e v="#N/A"/>
    <s v="TOKOFFEEÃ¨Å½Å Ã¥Å“â€™"/>
    <s v="Blossom ValleyÃ¥Â®Â¸Ã¥Â¶Â§Ã¥Å“â€¹Ã©Å¡â€º"/>
    <s v="Taichung Xinshe Ã¥ÂÂ°Ã¤Â¸Â­Ã¥Â¸â€šÃ¦â€“Â°Ã§Â¤Â¾Ã¥Ââ‚¬"/>
    <s v="Wu yi ting Ã¥ÂÂ³Ã¤Â¼Å Ã¥Â©Â·"/>
    <n v="10"/>
    <n v="30"/>
    <s v="Blossom Valley International"/>
    <s v="2013/2014"/>
    <s v="December 26th, 2013"/>
    <s v="Yellow Bourbon"/>
    <s v="Completed"/>
    <s v="Other"/>
    <m/>
    <n v="7.25"/>
    <n v="7.08"/>
    <n v="7.25"/>
    <n v="7.25"/>
    <n v="7.25"/>
    <n v="10"/>
    <n v="10"/>
    <n v="10"/>
    <n v="7"/>
    <n v="73.08"/>
    <s v="Sample  80.33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600"/>
    <m/>
    <x v="2"/>
  </r>
  <r>
    <n v="80.33"/>
    <s v="MIGUEL CORTES MORENO"/>
    <s v="2012Mexico"/>
    <x v="0"/>
    <x v="0"/>
    <e v="#N/A"/>
    <m/>
    <s v="ESTRATEGIAS CONSTRUCTIVAS CORZU S.A. DE C.V."/>
    <s v="CHILÃƒâ€œN"/>
    <s v="ARMANDO GUTIERREZ GUZMAN"/>
    <n v="10"/>
    <n v="1"/>
    <s v="AMECAFE"/>
    <n v="2012"/>
    <s v="August 30th, 2012"/>
    <s v="Typica"/>
    <s v="Completed"/>
    <s v="Semi-washed / Semi-pulped"/>
    <n v="7.25"/>
    <n v="7.08"/>
    <n v="7.08"/>
    <n v="7.33"/>
    <n v="7.33"/>
    <n v="7.17"/>
    <n v="10"/>
    <n v="10"/>
    <n v="10"/>
    <n v="7.08"/>
    <n v="80.320000000000007"/>
    <s v="Sample  80.33"/>
    <n v="0.11"/>
    <s v="0 full defects"/>
    <n v="0"/>
    <s v="Green"/>
    <s v="21 full defects"/>
    <s v="August 30th, 2013"/>
    <s v="AMECAFE"/>
    <s v="Tenayuca 107 Col. Vertiz Narvarte MÃƒÂ©xico D.F. Z.C. 03600"/>
    <s v="Sylvia GutiÃƒÂ©rrez - 52-55-56884569 ext 6792"/>
    <s v="meters"/>
    <n v="940"/>
    <m/>
    <x v="0"/>
  </r>
  <r>
    <n v="80.25"/>
    <s v="CAFE DE DON BALBINO S.C. DE R.L. DE C.V."/>
    <s v="2016Mexico"/>
    <x v="0"/>
    <x v="0"/>
    <e v="#N/A"/>
    <s v="Cortapico"/>
    <s v="CAFE DON BALBINO S.C. DE R.L. DE C.V."/>
    <s v="Sierra Madre Occidental"/>
    <s v="Balbino Ramirez Flores"/>
    <n v="60"/>
    <n v="69"/>
    <s v="Centro AgroecolÃƒÂ³gico del CafÃƒÂ© A.C."/>
    <n v="2016"/>
    <s v="April 26th, 2016"/>
    <s v="Caturra"/>
    <s v="Completed"/>
    <s v="Washed / Wet"/>
    <n v="7.25"/>
    <n v="7.17"/>
    <n v="7"/>
    <n v="7.33"/>
    <n v="7.33"/>
    <n v="7"/>
    <n v="10"/>
    <n v="10"/>
    <n v="10"/>
    <n v="7.17"/>
    <n v="80.25"/>
    <s v="Sample  80.25"/>
    <n v="0.1"/>
    <s v="0 full defects"/>
    <n v="0"/>
    <s v="Green"/>
    <s v="2 full defects"/>
    <s v="April 26th, 2017"/>
    <s v="Centro AgroecolÃƒÂ³gico del CafÃƒÂ© A.C."/>
    <s v="Instituto de EcologÃƒÂ­a A. C., Campus III Edificio A Planta Baja Carretera Antigua a Coatepec No. 351 Col. El Haya C.P. 91070 Xalapa, Veracruz, MÃƒÂ©xico."/>
    <s v="Stephany Escamilla Femat - Tel. +52 228 8421800 Ext. 3092"/>
    <s v="meters"/>
    <n v="1600"/>
    <m/>
    <x v="7"/>
  </r>
  <r>
    <n v="80.25"/>
    <s v="Bob McCauley"/>
    <s v="2015Myanmar"/>
    <x v="18"/>
    <x v="1"/>
    <e v="#N/A"/>
    <s v="Waylead Farms"/>
    <s v="Waylead Industrial Co, Ltd."/>
    <s v="Yauk Sauk, Shan State"/>
    <s v="Waylead Co, Ltd"/>
    <n v="2"/>
    <n v="2"/>
    <s v="Specialty Coffee Association"/>
    <n v="2015"/>
    <s v="August 27th, 2015"/>
    <s v="Other"/>
    <s v="Completed"/>
    <s v="Natural / Dry"/>
    <n v="8"/>
    <n v="7.08"/>
    <n v="7"/>
    <n v="7.33"/>
    <n v="7.08"/>
    <n v="6.92"/>
    <n v="10"/>
    <n v="10"/>
    <n v="10"/>
    <n v="6.83"/>
    <n v="80.239999999999995"/>
    <s v="Sample  80.25"/>
    <n v="0.11"/>
    <s v="1 full defects"/>
    <n v="0"/>
    <s v="Green"/>
    <s v="26 full defects"/>
    <s v="August 26th, 2016"/>
    <s v="Specialty Coffee Association"/>
    <s v="117 W 4th St, Suite 300 Santa Ana, CA 92701"/>
    <s v="Chris Buck - (562) 624-4100"/>
    <s v="feet"/>
    <n v="3000"/>
    <m/>
    <x v="1"/>
  </r>
  <r>
    <n v="80.25"/>
    <s v="U Htun Htun"/>
    <s v="2014Myanmar"/>
    <x v="18"/>
    <x v="1"/>
    <e v="#N/A"/>
    <s v="Thein Kone"/>
    <m/>
    <s v="Ywar Ngan"/>
    <s v="U Htun Htun"/>
    <n v="1"/>
    <n v="2"/>
    <s v="Coffee Quality Institute"/>
    <n v="2014"/>
    <s v="July 17th, 2015"/>
    <s v="Catuai"/>
    <s v="Completed"/>
    <s v="Natural / Dry"/>
    <n v="7.42"/>
    <n v="7"/>
    <n v="7.08"/>
    <n v="7"/>
    <n v="7.17"/>
    <n v="7.33"/>
    <n v="10"/>
    <n v="10"/>
    <n v="10"/>
    <n v="7.25"/>
    <n v="80.25"/>
    <s v="Sample  80.25"/>
    <n v="0"/>
    <s v="0 full defects"/>
    <n v="0"/>
    <s v="Green"/>
    <s v="1 full defects"/>
    <s v="July 16th, 2016"/>
    <s v="Coffee Quality Institute"/>
    <s v="26895 Aliso Creek Road, Suite B-866"/>
    <s v="Coffee Quality Institute - 562.624.4190"/>
    <s v="feet"/>
    <n v="4287"/>
    <m/>
    <x v="3"/>
  </r>
  <r>
    <n v="80.25"/>
    <s v="Gloria Antonieta Escobar Urrutia"/>
    <s v="2015Nicaragua"/>
    <x v="6"/>
    <x v="0"/>
    <e v="#N/A"/>
    <s v="FINCA EL CONSUELO"/>
    <s v="ZEAS ESCOBAR Y COMPAÃƒâ€˜ÃƒÂA LIMITADA"/>
    <s v="MATAGALPA - NICARAGUA"/>
    <s v="GLORIA ANTONIETA ESCOBAR URRUTIA"/>
    <n v="275"/>
    <n v="69"/>
    <s v="AsociaciÃƒÂ³n de CafÃƒÂ©s Especiales de Nicaragua"/>
    <n v="2015"/>
    <s v="February 20th, 2015"/>
    <s v="Caturra"/>
    <s v="Completed"/>
    <s v="Washed / Wet"/>
    <n v="7.08"/>
    <n v="6.92"/>
    <n v="7"/>
    <n v="7.25"/>
    <n v="7.5"/>
    <n v="7.25"/>
    <n v="10"/>
    <n v="10"/>
    <n v="10"/>
    <n v="7.25"/>
    <n v="80.25"/>
    <s v="Sample  80.25"/>
    <n v="0.11"/>
    <s v="0 full defects"/>
    <n v="0"/>
    <s v="Green"/>
    <s v="2 full defects"/>
    <s v="February 20th, 2016"/>
    <s v="AsociaciÃƒÂ³n de CafÃƒÂ©s Especiales de Nicaragua"/>
    <s v="Oficentro Norte, Km 5, Carretera Panamericana Norte, Managua, Nicaragua"/>
    <s v="Edwin JosÃƒÂ© Ruiz GonzÃƒÂ¡lez - 011-(505)-2249-0182"/>
    <s v="meters"/>
    <n v="900"/>
    <m/>
    <x v="1"/>
  </r>
  <r>
    <n v="80.25"/>
    <s v="CQI Taiwan ICP CQIÃ¥ÂÂ°Ã§ÂÂ£Ã¥ÂË†Ã¤Â½Å“Ã¥Â¤Â¥Ã¤Â¼Â´"/>
    <s v="2013Taiwan"/>
    <x v="1"/>
    <x v="1"/>
    <e v="#N/A"/>
    <s v="Weng hui ling Ã§Â¿ÂÃ¦Æ’Â Ã©Ë†Â´"/>
    <s v="Blossom ValleyÃ¥Â®Â¸Ã¥Â¶Â§Ã¥Å“â€¹Ã©Å¡â€º"/>
    <s v="Chiayi FanluÃ¥Ëœâ€°Ã§Â¾Â©Ã§Â¸Â£Ã§â€¢ÂªÃ¨Â·Â¯Ã©â€žâ€°"/>
    <s v="Weng hui ling Ã§Â¿ÂÃ¦Æ’Â Ã©Ë†Â´"/>
    <n v="5"/>
    <n v="30"/>
    <s v="Blossom Valley International"/>
    <s v="2013/2014"/>
    <s v="December 26th, 2013"/>
    <s v="Typica"/>
    <s v="Completed"/>
    <s v="Semi-washed / Semi-pulped"/>
    <m/>
    <n v="7.08"/>
    <n v="7.25"/>
    <n v="7.25"/>
    <n v="7.17"/>
    <n v="7.25"/>
    <n v="10"/>
    <n v="10"/>
    <n v="10"/>
    <n v="7"/>
    <n v="73"/>
    <s v="Sample  80.25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n v="700"/>
    <m/>
    <x v="2"/>
  </r>
  <r>
    <n v="80.25"/>
    <s v="SAUL M. HERNANDEZ RAMIREZ"/>
    <s v="2012Mexico"/>
    <x v="0"/>
    <x v="0"/>
    <e v="#N/A"/>
    <s v="MIRADOR"/>
    <m/>
    <s v="CALNALI, HIDALGO"/>
    <s v="HERNANDEZ PACHECO, TIMOTEO"/>
    <n v="10"/>
    <n v="1"/>
    <s v="AMECAFE"/>
    <n v="2012"/>
    <s v="September 27th, 2012"/>
    <s v="Caturra"/>
    <s v="Completed"/>
    <s v="Washed / Wet"/>
    <n v="7.58"/>
    <n v="7.33"/>
    <n v="7.17"/>
    <n v="7.25"/>
    <n v="6.75"/>
    <n v="7"/>
    <n v="10"/>
    <n v="10"/>
    <n v="10"/>
    <n v="7.17"/>
    <n v="80.25"/>
    <s v="Sample  80.25"/>
    <n v="0.11"/>
    <s v="2 full defects"/>
    <n v="0"/>
    <s v="None"/>
    <s v="8 full defects"/>
    <s v="September 27th, 2013"/>
    <s v="AMECAFE"/>
    <s v="Tenayuca 107 Col. Vertiz Narvarte MÃƒÂ©xico D.F. Z.C. 03600"/>
    <s v="Sylvia GutiÃƒÂ©rrez - 52-55-56884569 ext 6792"/>
    <s v="meters"/>
    <n v="808"/>
    <m/>
    <x v="0"/>
  </r>
  <r>
    <n v="80.17"/>
    <s v="Sunvirtue Co., Ltd."/>
    <s v="2017Vietnam"/>
    <x v="11"/>
    <x v="1"/>
    <e v="#N/A"/>
    <s v="Apollo Estate"/>
    <s v="Sunvirtue Co., Ltd."/>
    <s v="Dala"/>
    <s v="Yeh, Li Chuan"/>
    <n v="1"/>
    <n v="2"/>
    <s v="Specialty Coffee Association"/>
    <n v="2017"/>
    <s v="May 9th, 2017"/>
    <s v="Catimor"/>
    <s v="Completed"/>
    <s v="Other"/>
    <n v="7.42"/>
    <n v="7.25"/>
    <n v="7.25"/>
    <n v="7.58"/>
    <n v="7.42"/>
    <n v="7.33"/>
    <n v="8.67"/>
    <n v="10"/>
    <n v="10"/>
    <n v="7.25"/>
    <n v="80.17"/>
    <s v="Sample  80.17"/>
    <n v="0"/>
    <s v="0 full defects"/>
    <n v="0"/>
    <m/>
    <s v="2 full defects"/>
    <s v="May 9th, 2018"/>
    <s v="Specialty Coffee Association"/>
    <s v="117 W 4th St, Suite 300 Santa Ana, CA 92701"/>
    <s v="Chris Buck - (562) 624-4100"/>
    <s v="meters"/>
    <n v="1550"/>
    <m/>
    <x v="4"/>
  </r>
  <r>
    <n v="80.17"/>
    <s v="Exportadora Atlantic, S.A."/>
    <s v="2015Nicaragua"/>
    <x v="6"/>
    <x v="0"/>
    <e v="#N/A"/>
    <s v="Los Mesones"/>
    <s v="Exportadora Atlantic S.A"/>
    <s v="Jinotega"/>
    <s v="Sheldom La rue"/>
    <n v="275"/>
    <n v="2"/>
    <s v="AsociaciÃƒÂ³n de CafÃƒÂ©s Especiales de Nicaragua"/>
    <n v="2015"/>
    <s v="April 24th, 2015"/>
    <s v="Caturra"/>
    <s v="Completed"/>
    <s v="Washed / Wet"/>
    <n v="7.17"/>
    <n v="7.08"/>
    <n v="7.08"/>
    <n v="7.33"/>
    <n v="7.25"/>
    <n v="7.08"/>
    <n v="10"/>
    <n v="10"/>
    <n v="10"/>
    <n v="7.17"/>
    <n v="80.16"/>
    <s v="Sample  80.17"/>
    <n v="0.11"/>
    <s v="0 full defects"/>
    <n v="0"/>
    <m/>
    <s v="2 full defects"/>
    <s v="April 23rd, 2016"/>
    <s v="AsociaciÃƒÂ³n de CafÃƒÂ©s Especiales de Nicaragua"/>
    <s v="Oficentro Norte, Km 5, Carretera Panamericana Norte, Managua, Nicaragua"/>
    <s v="Edwin JosÃƒÂ© Ruiz GonzÃƒÂ¡lez - 011-(505)-2249-0182"/>
    <s v="meters"/>
    <n v="1100"/>
    <n v="1275"/>
    <x v="1"/>
  </r>
  <r>
    <n v="80.17"/>
    <s v="PABLO ENRIQUE MARTINEZ GAMA"/>
    <s v="2012Mexico"/>
    <x v="0"/>
    <x v="0"/>
    <e v="#N/A"/>
    <s v="LA ORDUÃƒâ€˜A, COATEPEC, VERACRUZ"/>
    <s v="CAFÃƒâ€° KATSINA"/>
    <s v="COATEPEC"/>
    <s v="PABLO ENRIQUE MARTINEZ GAMA"/>
    <n v="20"/>
    <n v="1"/>
    <s v="AMECAFE"/>
    <n v="2012"/>
    <s v="October 9th, 2012"/>
    <s v="Typica"/>
    <s v="Completed"/>
    <s v="Washed / Wet"/>
    <n v="7.33"/>
    <n v="7.08"/>
    <n v="6.92"/>
    <n v="7.42"/>
    <n v="7.25"/>
    <n v="7.08"/>
    <n v="10"/>
    <n v="10"/>
    <n v="10"/>
    <n v="7.08"/>
    <n v="80.16"/>
    <s v="Sample  80.17"/>
    <n v="0.11"/>
    <s v="0 full defects"/>
    <n v="0"/>
    <s v="Green"/>
    <s v="2 full defects"/>
    <s v="October 9th, 2013"/>
    <s v="AMECAFE"/>
    <s v="Tenayuca 107 Col. Vertiz Narvarte MÃƒÂ©xico D.F. Z.C. 03600"/>
    <s v="Sylvia GutiÃƒÂ©rrez - 52-55-56884569 ext 6792"/>
    <s v="meters"/>
    <n v="1250"/>
    <m/>
    <x v="0"/>
  </r>
  <r>
    <n v="80.17"/>
    <s v="ISRAEL EDUARDO PAZ GARCIA"/>
    <s v="2012Mexico"/>
    <x v="0"/>
    <x v="0"/>
    <e v="#N/A"/>
    <s v="EL CARRIZO"/>
    <s v="CAFEORGANICO.MX"/>
    <s v="ZARAGOZA ITUNDUJIA"/>
    <s v="CIRILO JOSE JOSE"/>
    <n v="15"/>
    <n v="1"/>
    <s v="AMECAFE"/>
    <n v="2012"/>
    <s v="September 13th, 2012"/>
    <s v="Typica"/>
    <s v="Completed"/>
    <s v="Washed / Wet"/>
    <n v="7.58"/>
    <n v="7.42"/>
    <n v="7.33"/>
    <n v="7.5"/>
    <n v="7.08"/>
    <n v="7.17"/>
    <n v="8.67"/>
    <n v="10"/>
    <n v="10"/>
    <n v="7.42"/>
    <n v="80.17"/>
    <s v="Sample  80.17"/>
    <n v="0.14000000000000001"/>
    <s v="1 full defects"/>
    <n v="0"/>
    <s v="Green"/>
    <s v="2 full defects"/>
    <s v="September 13th, 2013"/>
    <s v="AMECAFE"/>
    <s v="Tenayuca 107 Col. Vertiz Narvarte MÃƒÂ©xico D.F. Z.C. 03600"/>
    <s v="Sylvia GutiÃƒÂ©rrez - 52-55-56884569 ext 6792"/>
    <s v="meters"/>
    <n v="1550"/>
    <m/>
    <x v="0"/>
  </r>
  <r>
    <n v="80.17"/>
    <s v="MARCO VIRGILIO RAMIREZ TELIZ"/>
    <s v="2012Mexico"/>
    <x v="0"/>
    <x v="0"/>
    <e v="#N/A"/>
    <s v="EL AGUACATE"/>
    <s v="CAFES DE NARANJAL S.A. DE C.V"/>
    <s v="VERACRUZ"/>
    <s v="MARCO VIRGILIO RAMIREZ TELIZ"/>
    <n v="15"/>
    <n v="1"/>
    <s v="AMECAFE"/>
    <n v="2012"/>
    <s v="September 10th, 2012"/>
    <s v="Bourbon"/>
    <s v="Completed"/>
    <s v="Washed / Wet"/>
    <n v="7.33"/>
    <n v="7.33"/>
    <n v="7.17"/>
    <n v="7.08"/>
    <n v="7.25"/>
    <n v="7"/>
    <n v="10"/>
    <n v="10"/>
    <n v="10"/>
    <n v="7"/>
    <n v="80.16"/>
    <s v="Sample  80.17"/>
    <n v="0.12"/>
    <s v="0 full defects"/>
    <n v="0"/>
    <s v="Green"/>
    <s v="12 full defects"/>
    <s v="September 10th, 2013"/>
    <s v="AMECAFE"/>
    <s v="Tenayuca 107 Col. Vertiz Narvarte MÃƒÂ©xico D.F. Z.C. 03600"/>
    <s v="Sylvia GutiÃƒÂ©rrez - 52-55-56884569 ext 6792"/>
    <s v="meters"/>
    <n v="1000"/>
    <m/>
    <x v="0"/>
  </r>
  <r>
    <n v="80.08"/>
    <s v="CQI Taiwan ICP CQIÃ¥ÂÂ°Ã§ÂÂ£Ã¥ÂË†Ã¤Â½Å“Ã¥Â¤Â¥Ã¤Â¼Â´"/>
    <s v="2014Taiwan"/>
    <x v="1"/>
    <x v="1"/>
    <e v="#N/A"/>
    <s v="Ã¥Â¥Â½Ã¨â€¡ÂªÃ¥Å“Â¨Ã¥â€™â€“Ã¥â€¢Â¡Ã¨Å½Å Ã¥Å“â€™"/>
    <s v="Ã¥Â®Â¸Ã¥Â¶Â§Ã¥Å“â€¹Ã©Å¡â€º"/>
    <s v="Ã¨â€¹â€”Ã¦Â â€”Ã¦Â³Â°Ã¥Â®â€°"/>
    <s v="Ã§Â°Â¡Ã§Â¾Â©Ã¦Â¦Â®"/>
    <n v="10"/>
    <n v="60"/>
    <s v="Blossom Valley International"/>
    <n v="2014"/>
    <s v="November 23rd, 2014"/>
    <s v="Typica"/>
    <s v="Completed"/>
    <s v="Washed / Wet"/>
    <n v="7.42"/>
    <n v="7.25"/>
    <n v="7.25"/>
    <n v="7.17"/>
    <n v="7"/>
    <n v="7"/>
    <n v="10"/>
    <n v="10"/>
    <n v="10"/>
    <n v="7"/>
    <n v="80.09"/>
    <s v="Sample  80.08"/>
    <n v="7.0000000000000007E-2"/>
    <s v="0 full defects"/>
    <n v="0"/>
    <s v="Green"/>
    <s v="0 full defects"/>
    <s v="November 23rd, 2015"/>
    <s v="Blossom Valley International"/>
    <s v="No.72 Mo-Fan St. Taiwan Zip: 403"/>
    <s v="Damon Chen - +886-4-23022323"/>
    <s v="meters"/>
    <n v="850"/>
    <m/>
    <x v="3"/>
  </r>
  <r>
    <n v="80.08"/>
    <s v="CQI Taiwan ICP CQIÃ¥ÂÂ°Ã§ÂÂ£Ã¥ÂË†Ã¤Â½Å“Ã¥Â¤Â¥Ã¤Â¼Â´"/>
    <s v="2013Taiwan"/>
    <x v="1"/>
    <x v="1"/>
    <e v="#N/A"/>
    <s v="Sheng he shang pin Coffee Ã¨Ââ€“Ã¨ÂÂ·Ã¤Â¸Å Ã¥â€œÂÃ¥â€™â€“Ã¥â€¢Â¡Ã¥ÂÅ "/>
    <s v="Blossom ValleyÃ¥Â®Â¸Ã¥Â¶Â§Ã¥Å“â€¹Ã©Å¡â€º"/>
    <s v="Yunlin Gukeng He bao Ã©â€ºÂ²Ã¦Å¾â€”Ã§Â¸Â£Ã¥ÂÂ¤Ã¥Ââ€˜Ã©â€žâ€°Ã¨ÂÂ·Ã¨â€¹Å¾Ã¦Ââ€˜"/>
    <s v="Du zheng ru Ã¦ÂÅ“Ã¦â€Â¿Ã¥â€žâ€™"/>
    <n v="10"/>
    <n v="30"/>
    <s v="Blossom Valley International"/>
    <s v="2013/2014"/>
    <s v="December 26th, 2013"/>
    <s v="Typica"/>
    <s v="Completed"/>
    <s v="Other"/>
    <m/>
    <n v="7.25"/>
    <n v="7.25"/>
    <n v="7.25"/>
    <n v="7.08"/>
    <n v="7"/>
    <n v="10"/>
    <n v="10"/>
    <n v="10"/>
    <n v="7"/>
    <n v="72.83"/>
    <s v="Sample  80.08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m/>
    <m/>
    <x v="2"/>
  </r>
  <r>
    <n v="80.08"/>
    <s v="CQI Taiwan ICP CQIÃ¥ÂÂ°Ã§ÂÂ£Ã¥ÂË†Ã¤Â½Å“Ã¥Â¤Â¥Ã¤Â¼Â´"/>
    <s v="2013Taiwan"/>
    <x v="1"/>
    <x v="1"/>
    <e v="#N/A"/>
    <s v="A shu she Coffee Ã©ËœÂ¿Ã¦ÂÅ¸Ã§Â¤Â¾Ã¥â€™â€“Ã¥â€¢Â¡Ã¨Å½Å Ã¥Å“â€™"/>
    <s v="Blossom ValleyÃ¥Â®Â¸Ã¥Â¶Â§Ã¥Å“â€¹Ã©Å¡â€º"/>
    <s v="Changhua BaGuaShan Ã¥Â½Â°Ã¥Å’â€“Ã¥Â¸â€šÃ¥â€¦Â«Ã¥ÂÂ¦Ã¥Â±Â±"/>
    <s v="Zheng zhao ming Ã©â€žÂ­Ã¦ËœÂ­Ã¦ËœÅ½"/>
    <n v="10"/>
    <n v="30"/>
    <s v="Blossom Valley International"/>
    <s v="2013/2014"/>
    <s v="December 26th, 2013"/>
    <s v="Typica"/>
    <s v="Completed"/>
    <s v="Washed / Wet"/>
    <m/>
    <n v="7.25"/>
    <n v="7.25"/>
    <n v="7"/>
    <n v="7.25"/>
    <n v="7.08"/>
    <n v="10"/>
    <n v="10"/>
    <n v="10"/>
    <n v="7"/>
    <n v="72.83"/>
    <s v="Sample  80.08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m/>
    <m/>
    <x v="2"/>
  </r>
  <r>
    <n v="80.08"/>
    <s v="CQI Taiwan ICP CQIÃ¥ÂÂ°Ã§ÂÂ£Ã¥ÂË†Ã¤Â½Å“Ã¥Â¤Â¥Ã¤Â¼Â´"/>
    <s v="2013Taiwan"/>
    <x v="1"/>
    <x v="1"/>
    <e v="#N/A"/>
    <s v="Wu kun shan Coffee Ã¥ÂÂ³Ã§â€žÅ“Ã¥Â±Â±Ã¥â€™â€“Ã¥â€¢Â¡Ã¥Å“â€™"/>
    <s v="Blossom ValleyÃ¥Â®Â¸Ã¥Â¶Â§Ã¥Å“â€¹Ã©Å¡â€º"/>
    <s v="Changhua BaGuaShan Ã¥Â½Â°Ã¥Å’â€“Ã¥Â¸â€šÃ¥â€¦Â«Ã¥ÂÂ¦Ã¥Â±Â±"/>
    <s v="Wu kun shan Ã¥ÂÂ³Ã§â€žÅ“Ã¥Â±Â±"/>
    <n v="10"/>
    <n v="30"/>
    <s v="Blossom Valley International"/>
    <s v="2013/2014"/>
    <s v="December 26th, 2013"/>
    <s v="Typica"/>
    <s v="Completed"/>
    <s v="Semi-washed / Semi-pulped"/>
    <m/>
    <n v="7.25"/>
    <n v="7.25"/>
    <n v="7.08"/>
    <n v="7.17"/>
    <n v="7.08"/>
    <n v="10"/>
    <n v="10"/>
    <n v="10"/>
    <n v="7"/>
    <n v="72.83"/>
    <s v="Sample  80.08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m/>
    <m/>
    <x v="2"/>
  </r>
  <r>
    <n v="80.08"/>
    <s v="ISRAEL EDUARDO PAZ GARCIA"/>
    <s v="2012Mexico"/>
    <x v="0"/>
    <x v="0"/>
    <e v="#N/A"/>
    <s v="EL TABACO"/>
    <s v="CAFEORGANICO.MX"/>
    <s v="ZARAGOZA ITUNDUJIA"/>
    <s v="ALBERTA TEODORO ANALCO"/>
    <n v="13"/>
    <n v="1"/>
    <s v="AMECAFE"/>
    <n v="2012"/>
    <s v="September 14th, 2012"/>
    <s v="Typica"/>
    <s v="Completed"/>
    <s v="Washed / Wet"/>
    <n v="7.33"/>
    <n v="7.17"/>
    <n v="7.25"/>
    <n v="7.08"/>
    <n v="7.08"/>
    <n v="7.08"/>
    <n v="10"/>
    <n v="10"/>
    <n v="10"/>
    <n v="7.08"/>
    <n v="80.069999999999993"/>
    <s v="Sample  80.08"/>
    <n v="0.15"/>
    <s v="0 full defects"/>
    <n v="0"/>
    <s v="None"/>
    <s v="0 full defects"/>
    <s v="September 14th, 2013"/>
    <s v="AMECAFE"/>
    <s v="Tenayuca 107 Col. Vertiz Narvarte MÃƒÂ©xico D.F. Z.C. 03600"/>
    <s v="Sylvia GutiÃƒÂ©rrez - 52-55-56884569 ext 6792"/>
    <s v="meters"/>
    <n v="1300"/>
    <m/>
    <x v="0"/>
  </r>
  <r>
    <n v="80.08"/>
    <s v="FEDERICO PACHECO PEREZ"/>
    <s v="2012Mexico"/>
    <x v="0"/>
    <x v="0"/>
    <e v="#N/A"/>
    <m/>
    <m/>
    <s v="ESCUITLA"/>
    <s v="FEDERICO PACHECO PEREZ"/>
    <n v="10"/>
    <n v="1"/>
    <s v="AMECAFE"/>
    <n v="2012"/>
    <s v="August 30th, 2012"/>
    <s v="Typica"/>
    <s v="Completed"/>
    <s v="Washed / Wet"/>
    <n v="7.25"/>
    <n v="7.08"/>
    <n v="7"/>
    <n v="7.17"/>
    <n v="7.33"/>
    <n v="7.17"/>
    <n v="10"/>
    <n v="10"/>
    <n v="10"/>
    <n v="7.08"/>
    <n v="80.08"/>
    <s v="Sample  80.08"/>
    <n v="0.14000000000000001"/>
    <s v="1 full defects"/>
    <n v="0"/>
    <s v="Green"/>
    <s v="17 full defects"/>
    <s v="August 30th, 2013"/>
    <s v="AMECAFE"/>
    <s v="Tenayuca 107 Col. Vertiz Narvarte MÃƒÂ©xico D.F. Z.C. 03600"/>
    <s v="Sylvia GutiÃƒÂ©rrez - 52-55-56884569 ext 6792"/>
    <s v="meters"/>
    <n v="1300"/>
    <m/>
    <x v="0"/>
  </r>
  <r>
    <n v="80"/>
    <s v="COMERCIAL INTERNACIONAL EXPORTADORA, S.A."/>
    <s v="2017Nicaragua"/>
    <x v="6"/>
    <x v="0"/>
    <e v="#N/A"/>
    <s v="SANTA MATILDE"/>
    <s v="COMERCIAL INTERNACIONAL EXPORTADORA, S.A."/>
    <s v="JINOTEGA, NICARAGUA"/>
    <s v="RONALDO LACAYO CARDENAL"/>
    <n v="275"/>
    <n v="69"/>
    <s v="Instituto HondureÃƒÂ±o del CafÃƒÂ©"/>
    <n v="2017"/>
    <s v="June 13th, 2017"/>
    <s v="Caturra"/>
    <s v="Completed"/>
    <s v="Washed / Wet"/>
    <n v="7.33"/>
    <n v="7.08"/>
    <n v="6.92"/>
    <n v="7.08"/>
    <n v="7.42"/>
    <n v="7.17"/>
    <n v="10"/>
    <n v="10"/>
    <n v="10"/>
    <n v="7"/>
    <n v="80"/>
    <s v="Sample  80.00"/>
    <n v="0.1"/>
    <s v="0 full defects"/>
    <n v="0"/>
    <s v="Green"/>
    <s v="5 full defects"/>
    <s v="June 13th, 2018"/>
    <s v="Instituto HondureÃƒÂ±o del CafÃƒÂ©"/>
    <s v="Laboratorio de Control de Calidad de CafÃƒÂ© ( CNCC), 33 Calle, 1-2 Avenida, Sector El Cacao. San Pedro Sula, Cortes"/>
    <s v="Ramon Reyes - + 504 9693-9042"/>
    <s v="meters"/>
    <n v="1250"/>
    <m/>
    <x v="4"/>
  </r>
  <r>
    <n v="80"/>
    <s v="Ngu Shwe Li"/>
    <s v="2015Myanmar"/>
    <x v="18"/>
    <x v="1"/>
    <e v="#N/A"/>
    <s v="Doe Kwin"/>
    <s v="Ngu Shwe Li Coffee Estate"/>
    <s v="Doe Kwin, Pyin Oo Lwin"/>
    <s v="Ngu Shwe Li Coffee Estate"/>
    <n v="1"/>
    <n v="2"/>
    <s v="Coffee Quality Institute"/>
    <n v="2015"/>
    <s v="July 17th, 2015"/>
    <s v="Other"/>
    <s v="Completed"/>
    <s v="Washed / Wet"/>
    <n v="7.17"/>
    <n v="7.33"/>
    <n v="7"/>
    <n v="7.42"/>
    <n v="7.17"/>
    <n v="7"/>
    <n v="10"/>
    <n v="10"/>
    <n v="10"/>
    <n v="6.92"/>
    <n v="80.010000000000005"/>
    <s v="Sample  80.00"/>
    <n v="0"/>
    <s v="0 full defects"/>
    <n v="0"/>
    <s v="Green"/>
    <s v="4 full defects"/>
    <s v="July 16th, 2016"/>
    <s v="Coffee Quality Institute"/>
    <s v="26895 Aliso Creek Road, Suite B-866"/>
    <s v="Coffee Quality Institute - 562.624.4190"/>
    <s v="feet"/>
    <n v="3845"/>
    <m/>
    <x v="1"/>
  </r>
  <r>
    <n v="80"/>
    <s v="Kurt Kappeli"/>
    <s v="2014Mexico"/>
    <x v="0"/>
    <x v="0"/>
    <e v="#N/A"/>
    <s v="various small farms"/>
    <s v="Globus Coffee"/>
    <s v="Sierra Fraylesca, Chiapas"/>
    <s v="various small producers"/>
    <n v="280"/>
    <n v="2"/>
    <s v="Specialty Coffee Association"/>
    <n v="2014"/>
    <s v="May 1st, 2014"/>
    <s v="Typica"/>
    <s v="Completed"/>
    <s v="Washed / Wet"/>
    <n v="7.58"/>
    <n v="7.75"/>
    <n v="7.42"/>
    <n v="7.5"/>
    <n v="7.5"/>
    <n v="7.5"/>
    <n v="8.67"/>
    <n v="8.67"/>
    <n v="10"/>
    <n v="7.42"/>
    <n v="80.010000000000005"/>
    <s v="Sample  80.00"/>
    <n v="0"/>
    <s v="0 full defects"/>
    <n v="0"/>
    <s v="Green"/>
    <s v="2 full defects"/>
    <s v="May 1st, 2015"/>
    <s v="Specialty Coffee Association"/>
    <s v="117 W 4th St, Suite 300 Santa Ana, CA 92701"/>
    <s v="Chris Buck - (562) 624-4100"/>
    <s v="meters"/>
    <m/>
    <m/>
    <x v="3"/>
  </r>
  <r>
    <n v="80"/>
    <s v="CQI Taiwan ICP CQIÃ¥ÂÂ°Ã§ÂÂ£Ã¥ÂË†Ã¤Â½Å“Ã¥Â¤Â¥Ã¤Â¼Â´"/>
    <s v="2013Taiwan"/>
    <x v="1"/>
    <x v="1"/>
    <e v="#N/A"/>
    <s v="Zhang li hong Coffee Ã¥Â¼ÂµÃ§Â«â€¹Ã¥Â®ÂÃ¥â€™â€“Ã¥â€¢Â¡Ã¨Å½Å Ã¥Å“â€™"/>
    <s v="Blossom ValleyÃ¥Â®Â¸Ã¥Â¶Â§Ã¥Å“â€¹Ã©Å¡â€º"/>
    <s v="Changhua BaGuaShan Ã¥Â½Â°Ã¥Å’â€“Ã¥Â¸â€šÃ¥â€¦Â«Ã¥ÂÂ¦Ã¥Â±Â±"/>
    <s v="Zhang xian tong Ã¥Â¼ÂµÃ§Å’Â®Ã©Å â€¦"/>
    <n v="10"/>
    <n v="30"/>
    <s v="Blossom Valley International"/>
    <s v="2013/2014"/>
    <s v="December 26th, 2013"/>
    <s v="Typica"/>
    <s v="Completed"/>
    <s v="Washed / Wet"/>
    <m/>
    <n v="7.25"/>
    <n v="7.25"/>
    <n v="7"/>
    <n v="7.25"/>
    <n v="7"/>
    <n v="10"/>
    <n v="10"/>
    <n v="10"/>
    <n v="7"/>
    <n v="72.75"/>
    <s v="Sample  80.00"/>
    <n v="0.11"/>
    <s v="0 full defects"/>
    <n v="0"/>
    <s v="Green"/>
    <s v="0 full defects"/>
    <s v="December 26th, 2014"/>
    <s v="Blossom Valley International"/>
    <s v="No.72 Mo-Fan St. Taiwan Zip: 403"/>
    <s v="Damon Chen - +886-4-23022323"/>
    <s v="meters"/>
    <m/>
    <m/>
    <x v="2"/>
  </r>
  <r>
    <n v="80"/>
    <s v="PABLO ENRIQUE MARTINEZ GAMA"/>
    <s v="2012Mexico"/>
    <x v="0"/>
    <x v="0"/>
    <e v="#N/A"/>
    <s v="LA ORDUÃƒâ€˜A, COATEPEC, VERACRUZ"/>
    <m/>
    <s v="COATEPEC"/>
    <s v="PABLO ENRIQUE MARTINEZ GAMA"/>
    <n v="20"/>
    <n v="1"/>
    <s v="AMECAFE"/>
    <n v="2012"/>
    <s v="September 10th, 2012"/>
    <s v="Typica"/>
    <s v="Completed"/>
    <s v="Washed / Wet"/>
    <n v="7.25"/>
    <n v="7.25"/>
    <n v="7.08"/>
    <n v="7.17"/>
    <n v="7.33"/>
    <n v="7.33"/>
    <n v="9.33"/>
    <n v="10"/>
    <n v="10"/>
    <n v="7.25"/>
    <n v="79.989999999999995"/>
    <s v="Sample  80.00"/>
    <n v="0.12"/>
    <s v="0 full defects"/>
    <n v="0"/>
    <s v="Green"/>
    <s v="9 full defects"/>
    <s v="September 10th, 2013"/>
    <s v="AMECAFE"/>
    <s v="Tenayuca 107 Col. Vertiz Narvarte MÃƒÂ©xico D.F. Z.C. 03600"/>
    <s v="Sylvia GutiÃƒÂ©rrez - 52-55-56884569 ext 6792"/>
    <s v="meters"/>
    <n v="1250"/>
    <m/>
    <x v="0"/>
  </r>
  <r>
    <n v="80"/>
    <s v="SEMIRAMIS CASAS VELAZQUEZ"/>
    <s v="2012Mexico"/>
    <x v="0"/>
    <x v="0"/>
    <e v="#N/A"/>
    <s v="SANTA CLARA, CALIFORNIA Y CAMILA"/>
    <m/>
    <s v="SAN MIGUEL DEL PUERTO"/>
    <s v="SEMIRAMIS CASAS VELAZQUEZ"/>
    <n v="256"/>
    <n v="1"/>
    <s v="AMECAFE"/>
    <n v="2012"/>
    <s v="September 4th, 2012"/>
    <s v="Other"/>
    <s v="Completed"/>
    <s v="Washed / Wet"/>
    <n v="7.08"/>
    <n v="7.33"/>
    <n v="7"/>
    <n v="7.33"/>
    <n v="7.08"/>
    <n v="7"/>
    <n v="10"/>
    <n v="10"/>
    <n v="10"/>
    <n v="7.17"/>
    <n v="79.989999999999995"/>
    <s v="Sample  80.00"/>
    <n v="0.11"/>
    <s v="0 full defects"/>
    <n v="0"/>
    <s v="Green"/>
    <s v="12 full defects"/>
    <s v="September 4th, 2013"/>
    <s v="AMECAFE"/>
    <s v="Tenayuca 107 Col. Vertiz Narvarte MÃƒÂ©xico D.F. Z.C. 03600"/>
    <s v="Sylvia GutiÃƒÂ©rrez - 52-55-56884569 ext 6792"/>
    <s v="meters"/>
    <n v="1100"/>
    <m/>
    <x v="0"/>
  </r>
  <r>
    <n v="79.92"/>
    <s v="CALIXTO GUILLEN VAZQUEZ"/>
    <s v="2013Mexico"/>
    <x v="0"/>
    <x v="0"/>
    <e v="#N/A"/>
    <s v="VARIAS COMUNIDADES"/>
    <s v="FINCA TRIUNFO VERDE, S.C."/>
    <s v="CHIAPAS"/>
    <s v="VARIOS PRODUCTORES"/>
    <n v="400"/>
    <n v="1"/>
    <s v="AMECAFE"/>
    <n v="2013"/>
    <s v="March 29th, 2013"/>
    <s v="Bourbon"/>
    <s v="Completed"/>
    <s v="Washed / Wet"/>
    <n v="7.33"/>
    <n v="7.08"/>
    <n v="7.08"/>
    <n v="7.33"/>
    <n v="7.42"/>
    <n v="7.17"/>
    <n v="9.33"/>
    <n v="10"/>
    <n v="10"/>
    <n v="7.17"/>
    <n v="79.910000000000011"/>
    <s v="Sample  79.92"/>
    <n v="0.12"/>
    <s v="0 full defects"/>
    <n v="0"/>
    <s v="Green"/>
    <s v="4 full defects"/>
    <s v="March 29th, 2014"/>
    <s v="AMECAFE"/>
    <s v="Tenayuca 107 Col. Vertiz Narvarte MÃƒÂ©xico D.F. Z.C. 03600"/>
    <s v="Sylvia GutiÃƒÂ©rrez - 52-55-56884569 ext 6792"/>
    <s v="meters"/>
    <n v="1300"/>
    <m/>
    <x v="2"/>
  </r>
  <r>
    <n v="79.92"/>
    <s v="ALEJANDRO GARCIA PALACIOS"/>
    <s v="2012Mexico"/>
    <x v="0"/>
    <x v="0"/>
    <e v="#N/A"/>
    <s v="FINCA BUENOS AIRES"/>
    <s v="INDUSTRIALIZADORA DE KAFFEE ANDES S.A. DE C.V."/>
    <s v="MOTOZINTLA, CHIAPAS"/>
    <s v="MARTHA PALACIOS"/>
    <n v="10"/>
    <n v="1"/>
    <s v="AMECAFE"/>
    <n v="2012"/>
    <s v="September 11th, 2012"/>
    <s v="Other"/>
    <s v="Completed"/>
    <s v="Washed / Wet"/>
    <n v="7.17"/>
    <n v="7.17"/>
    <n v="6.92"/>
    <n v="7.25"/>
    <n v="7.33"/>
    <n v="7.08"/>
    <n v="10"/>
    <n v="10"/>
    <n v="10"/>
    <n v="7"/>
    <n v="79.919999999999987"/>
    <s v="Sample  79.92"/>
    <n v="0.12"/>
    <s v="1 full defects"/>
    <n v="0"/>
    <s v="Green"/>
    <s v="7 full defects"/>
    <s v="September 11th, 2013"/>
    <s v="AMECAFE"/>
    <s v="Tenayuca 107 Col. Vertiz Narvarte MÃƒÂ©xico D.F. Z.C. 03600"/>
    <s v="Sylvia GutiÃƒÂ©rrez - 52-55-56884569 ext 6792"/>
    <s v="meters"/>
    <n v="1100"/>
    <m/>
    <x v="0"/>
  </r>
  <r>
    <n v="79.92"/>
    <s v="CHRISTINA DUSING"/>
    <s v="2012Mexico"/>
    <x v="0"/>
    <x v="0"/>
    <e v="#N/A"/>
    <s v="RANCHO SAN FRANCISCO III"/>
    <m/>
    <s v="VERACRUZ"/>
    <s v="DELMAR MORENO GUILLEN"/>
    <n v="82"/>
    <n v="1"/>
    <s v="AMECAFE"/>
    <n v="2012"/>
    <s v="August 30th, 2012"/>
    <s v="Bourbon"/>
    <s v="Completed"/>
    <s v="Washed / Wet"/>
    <n v="7.5"/>
    <n v="7.17"/>
    <n v="7"/>
    <n v="7.17"/>
    <n v="7.25"/>
    <n v="7.08"/>
    <n v="10"/>
    <n v="10"/>
    <n v="10"/>
    <n v="6.75"/>
    <n v="79.92"/>
    <s v="Sample  79.92"/>
    <n v="0"/>
    <s v="0 full defects"/>
    <n v="0"/>
    <m/>
    <s v="0 full defects"/>
    <s v="August 30th, 2013"/>
    <s v="AMECAFE"/>
    <s v="Tenayuca 107 Col. Vertiz Narvarte MÃƒÂ©xico D.F. Z.C. 03600"/>
    <s v="Sylvia GutiÃƒÂ©rrez - 52-55-56884569 ext 6792"/>
    <s v="meters"/>
    <n v="1100"/>
    <m/>
    <x v="0"/>
  </r>
  <r>
    <n v="79.92"/>
    <s v="MONTEGRANDE"/>
    <s v="2012Mexico"/>
    <x v="0"/>
    <x v="0"/>
    <e v="#N/A"/>
    <s v="FINCA MONTEGRANDE"/>
    <m/>
    <s v="JALTENANGO"/>
    <s v="MARIA ELENA TERESA FERNANDEZ CEJA"/>
    <n v="250"/>
    <n v="1"/>
    <s v="AMECAFE"/>
    <n v="2012"/>
    <s v="July 26th, 2012"/>
    <s v="Catuai"/>
    <s v="Completed"/>
    <s v="Washed / Wet"/>
    <n v="7.17"/>
    <n v="7.08"/>
    <n v="7.08"/>
    <n v="7.08"/>
    <n v="7.5"/>
    <n v="7.33"/>
    <n v="9.33"/>
    <n v="10"/>
    <n v="10"/>
    <n v="7.33"/>
    <n v="79.899999999999991"/>
    <s v="Sample  79.92"/>
    <n v="0.11"/>
    <s v="0 full defects"/>
    <n v="0"/>
    <s v="Green"/>
    <s v="3 full defects"/>
    <s v="July 26th, 2013"/>
    <s v="AMECAFE"/>
    <s v="Tenayuca 107 Col. Vertiz Narvarte MÃƒÂ©xico D.F. Z.C. 03600"/>
    <s v="Sylvia GutiÃƒÂ©rrez - 52-55-56884569 ext 6792"/>
    <s v="meters"/>
    <n v="1100"/>
    <m/>
    <x v="0"/>
  </r>
  <r>
    <n v="79.92"/>
    <s v="PABLO ENRIQUE MARTINEZ GAMA"/>
    <s v="2012Mexico"/>
    <x v="0"/>
    <x v="0"/>
    <e v="#N/A"/>
    <s v="FINCA LA ORDUÃƒâ€˜A"/>
    <m/>
    <s v="COATEPEC"/>
    <s v="PABLO ENRIQUE MARTINEZ GAMA"/>
    <n v="100"/>
    <n v="1"/>
    <s v="AMECAFE"/>
    <n v="2012"/>
    <s v="July 11th, 2012"/>
    <s v="Typica"/>
    <s v="Completed"/>
    <s v="Natural / Dry"/>
    <n v="7.33"/>
    <n v="7.25"/>
    <n v="7"/>
    <n v="7.42"/>
    <n v="7.17"/>
    <n v="7.17"/>
    <n v="9.33"/>
    <n v="10"/>
    <n v="10"/>
    <n v="7.25"/>
    <n v="79.92"/>
    <s v="Sample  79.92"/>
    <n v="0.12"/>
    <s v="0 full defects"/>
    <n v="0"/>
    <s v="Green"/>
    <s v="6 full defects"/>
    <s v="July 11th, 2013"/>
    <s v="AMECAFE"/>
    <s v="Tenayuca 107 Col. Vertiz Narvarte MÃƒÂ©xico D.F. Z.C. 03600"/>
    <s v="Sylvia GutiÃƒÂ©rrez - 52-55-56884569 ext 6792"/>
    <s v="meters"/>
    <n v="1250"/>
    <m/>
    <x v="0"/>
  </r>
  <r>
    <n v="79.92"/>
    <s v="JESUS CARLOS CADENA VALDIVIA"/>
    <s v="2012Mexico"/>
    <x v="0"/>
    <x v="0"/>
    <e v="#N/A"/>
    <s v="FINCA HUEHUETECPAN"/>
    <s v="CAFETALERA LA ASUNCIÃƒâ€œN S.A. DE C.V."/>
    <s v="COSAUTLAN DE CARVAJAL"/>
    <s v="MARIA DEL ROSARIO IRAIS VALDIVIA ORTIZ"/>
    <n v="209"/>
    <n v="1"/>
    <s v="AMECAFE"/>
    <n v="2012"/>
    <s v="July 11th, 2012"/>
    <s v="Mundo Novo"/>
    <s v="Completed"/>
    <s v="Washed / Wet"/>
    <n v="7.17"/>
    <n v="7.33"/>
    <n v="7.08"/>
    <n v="7.58"/>
    <n v="7.33"/>
    <n v="7.08"/>
    <n v="10"/>
    <n v="9.33"/>
    <n v="10"/>
    <n v="7"/>
    <n v="79.899999999999991"/>
    <s v="Sample  79.92"/>
    <n v="0.11"/>
    <s v="0 full defects"/>
    <n v="0"/>
    <s v="Green"/>
    <s v="0 full defects"/>
    <s v="July 11th, 2013"/>
    <s v="AMECAFE"/>
    <s v="Tenayuca 107 Col. Vertiz Narvarte MÃƒÂ©xico D.F. Z.C. 03600"/>
    <s v="Sylvia GutiÃƒÂ©rrez - 52-55-56884569 ext 6792"/>
    <s v="meters"/>
    <n v="1250"/>
    <m/>
    <x v="0"/>
  </r>
  <r>
    <n v="79.83"/>
    <s v="Kennedy Macharia"/>
    <s v="2017Kenya"/>
    <x v="3"/>
    <x v="2"/>
    <e v="#N/A"/>
    <s v="YARA ESTATE / BENVAR ESTATE"/>
    <s v="TAYLOR WINCH (COFFEE) LTD"/>
    <s v="KIAMBU"/>
    <s v="YARA / BENVAR"/>
    <n v="200"/>
    <n v="12000"/>
    <s v="Kenya Coffee Traders Association"/>
    <n v="2017"/>
    <s v="August 25th, 2017"/>
    <s v="SL34"/>
    <s v="Completed"/>
    <s v="Washed / Wet"/>
    <n v="7"/>
    <n v="7.08"/>
    <n v="7"/>
    <n v="7.17"/>
    <n v="7.25"/>
    <n v="7.25"/>
    <n v="10"/>
    <n v="10"/>
    <n v="10"/>
    <n v="7.08"/>
    <n v="79.83"/>
    <s v="Sample  79.83"/>
    <n v="0.11"/>
    <s v="0 full defects"/>
    <n v="1"/>
    <m/>
    <s v="5 full defects"/>
    <s v="August 25th, 2018"/>
    <s v="Kenya Coffee Traders Association"/>
    <s v="P.O. Box 646 00100Nairobi, Kenya"/>
    <s v="Ivy Sarah Nderitu - +254 786 821 621"/>
    <s v="meters"/>
    <n v="1500"/>
    <m/>
    <x v="4"/>
  </r>
  <r>
    <n v="79.83"/>
    <s v="SERGIO DE LA VEQUIA BERNARDI"/>
    <s v="2012Mexico"/>
    <x v="0"/>
    <x v="0"/>
    <e v="#N/A"/>
    <s v="LA CUCHILLA"/>
    <m/>
    <s v="HUATUSCO"/>
    <s v="CIRO DE LA VEQUIA CESSA"/>
    <n v="250"/>
    <n v="1"/>
    <s v="AMECAFE"/>
    <n v="2012"/>
    <s v="July 11th, 2012"/>
    <s v="Typica"/>
    <s v="Completed"/>
    <s v="Washed / Wet"/>
    <n v="7.17"/>
    <n v="7.08"/>
    <n v="7"/>
    <n v="7.25"/>
    <n v="7.5"/>
    <n v="7"/>
    <n v="10"/>
    <n v="10"/>
    <n v="10"/>
    <n v="6.83"/>
    <n v="79.83"/>
    <s v="Sample  79.83"/>
    <n v="0.12"/>
    <s v="0 full defects"/>
    <n v="0"/>
    <s v="Green"/>
    <s v="3 full defects"/>
    <s v="July 11th, 2013"/>
    <s v="AMECAFE"/>
    <s v="Tenayuca 107 Col. Vertiz Narvarte MÃƒÂ©xico D.F. Z.C. 03600"/>
    <s v="Sylvia GutiÃƒÂ©rrez - 52-55-56884569 ext 6792"/>
    <s v="meters"/>
    <n v="1300"/>
    <m/>
    <x v="0"/>
  </r>
  <r>
    <n v="79.75"/>
    <s v="Lin, Che-Hao Krude Ã¦Å¾â€”Ã¥â€œÂ²Ã¨Â±Âª"/>
    <s v="2014Taiwan"/>
    <x v="1"/>
    <x v="1"/>
    <e v="#N/A"/>
    <s v="Ka-vulungan Coffee Estate"/>
    <s v="RED ON TREE CO., LTD."/>
    <s v="Taiwu Township , Pingtung County Ã¥Â±ÂÃ¦ÂÂ±Ã§Â¸Â£Ã¦Â³Â°Ã¦Â­Â¦Ã©â€žâ€°"/>
    <s v="Wei-Chieh ( Jack ) Hua"/>
    <n v="28"/>
    <n v="50"/>
    <s v="Specialty Coffee Association"/>
    <n v="2014"/>
    <s v="March 21st, 2015"/>
    <s v="Typica"/>
    <s v="Completed"/>
    <s v="Natural / Dry"/>
    <n v="7.75"/>
    <n v="7.33"/>
    <n v="7.17"/>
    <n v="7.33"/>
    <n v="7.67"/>
    <n v="7.83"/>
    <n v="9.33"/>
    <n v="9.33"/>
    <n v="8.67"/>
    <n v="7.33"/>
    <n v="79.739999999999995"/>
    <s v="Sample  79.75"/>
    <n v="0"/>
    <s v="0 full defects"/>
    <n v="0"/>
    <m/>
    <s v="0 full defects"/>
    <s v="March 20th, 2016"/>
    <s v="Specialty Coffee Association"/>
    <s v="117 W 4th St, Suite 300 Santa Ana, CA 92701"/>
    <s v="Chris Buck - (562) 624-4100"/>
    <s v="meters"/>
    <n v="800"/>
    <n v="1200"/>
    <x v="3"/>
  </r>
  <r>
    <n v="79.75"/>
    <s v="Lin, Che-Hao Krude Ã¦Å¾â€”Ã¥â€œÂ²Ã¨Â±Âª"/>
    <s v="2013Taiwan"/>
    <x v="1"/>
    <x v="1"/>
    <e v="#N/A"/>
    <s v="Baijiada Coffee FarmÃ¤Â½Â°Ã¥Å Â Ã©Ââ€Ã¥â€™â€“Ã¥â€¢Â¡Ã¨Å½Å Ã¥Å“â€™"/>
    <s v="RED ON TREE CO., LTD."/>
    <s v="Baihe Dist., Tainan City Ã¨â€¡ÂºÃ¥Ââ€”Ã¥Â¸â€šÃ§â„¢Â½Ã¦Â²Â³Ã¥Ââ‚¬"/>
    <s v="LIN REN FU Ã¦Å¾â€”Ã¤ÂºÂºÃ¥Â¯Å’"/>
    <n v="50"/>
    <n v="20"/>
    <s v="Specialty Coffee Association"/>
    <n v="2013"/>
    <s v="July 28th, 2014"/>
    <s v="Typica"/>
    <s v="Completed"/>
    <s v="Washed / Wet"/>
    <n v="7.08"/>
    <n v="7.08"/>
    <n v="7.25"/>
    <n v="7"/>
    <n v="7.17"/>
    <n v="7.17"/>
    <n v="10"/>
    <n v="10"/>
    <n v="10"/>
    <n v="7"/>
    <n v="79.75"/>
    <s v="Sample  79.75"/>
    <n v="0.1"/>
    <s v="0 full defects"/>
    <n v="0"/>
    <s v="Blue-Green"/>
    <s v="0 full defects"/>
    <s v="July 28th, 2015"/>
    <s v="Specialty Coffee Association"/>
    <s v="117 W 4th St, Suite 300 Santa Ana, CA 92701"/>
    <s v="Chris Buck - (562) 624-4100"/>
    <s v="meters"/>
    <n v="500"/>
    <n v="700"/>
    <x v="2"/>
  </r>
  <r>
    <n v="79.75"/>
    <s v="FREDY GORDILLO REYES"/>
    <s v="2013Mexico"/>
    <x v="0"/>
    <x v="0"/>
    <e v="#N/A"/>
    <s v="UNION RAMAL SANTA CRUZ"/>
    <s v="UNION RAMAL SANTA CRUZ SPR DE RI"/>
    <s v="LA CONCORDIA, CHIAPAS"/>
    <s v="UNION RAMAL SANTA CRUZ"/>
    <n v="310"/>
    <n v="1"/>
    <s v="AMECAFE"/>
    <n v="2013"/>
    <s v="March 29th, 2013"/>
    <s v="Typica"/>
    <s v="Completed"/>
    <s v="Washed / Wet"/>
    <n v="7.58"/>
    <n v="7.08"/>
    <n v="7"/>
    <n v="7"/>
    <n v="7.5"/>
    <n v="6.92"/>
    <n v="10"/>
    <n v="10"/>
    <n v="10"/>
    <n v="6.67"/>
    <n v="79.75"/>
    <s v="Sample  79.75"/>
    <n v="0.12"/>
    <s v="0 full defects"/>
    <n v="0"/>
    <s v="Green"/>
    <s v="4 full defects"/>
    <s v="March 29th, 2014"/>
    <s v="AMECAFE"/>
    <s v="Tenayuca 107 Col. Vertiz Narvarte MÃƒÂ©xico D.F. Z.C. 03600"/>
    <s v="Sylvia GutiÃƒÂ©rrez - 52-55-56884569 ext 6792"/>
    <s v="meters"/>
    <n v="1400"/>
    <m/>
    <x v="2"/>
  </r>
  <r>
    <n v="79.75"/>
    <s v="LEONIDES DE LA CRUZ LOPEZ"/>
    <s v="2013Mexico"/>
    <x v="0"/>
    <x v="0"/>
    <e v="#N/A"/>
    <s v="COMONYAJ NOPTIC S DE SS"/>
    <s v="COMON YAJ NOPTIC S. DE SS"/>
    <s v="CHIAPAS"/>
    <s v="COMONYAJ NOPTIC S DE SS"/>
    <n v="275"/>
    <n v="1"/>
    <s v="AMECAFE"/>
    <n v="2013"/>
    <s v="March 29th, 2013"/>
    <s v="Bourbon"/>
    <s v="Completed"/>
    <s v="Washed / Wet"/>
    <n v="7.58"/>
    <n v="7.08"/>
    <n v="6.92"/>
    <n v="7.58"/>
    <n v="7.5"/>
    <n v="6.92"/>
    <n v="10"/>
    <n v="9.33"/>
    <n v="10"/>
    <n v="6.83"/>
    <n v="79.739999999999995"/>
    <s v="Sample  79.75"/>
    <n v="0.13"/>
    <s v="0 full defects"/>
    <n v="0"/>
    <s v="Green"/>
    <s v="4 full defects"/>
    <s v="March 29th, 2014"/>
    <s v="AMECAFE"/>
    <s v="Tenayuca 107 Col. Vertiz Narvarte MÃƒÂ©xico D.F. Z.C. 03600"/>
    <s v="Sylvia GutiÃƒÂ©rrez - 52-55-56884569 ext 6792"/>
    <s v="meters"/>
    <n v="1022"/>
    <m/>
    <x v="2"/>
  </r>
  <r>
    <n v="79.75"/>
    <s v="CALIXTO GUILLEN VAZQUEZ"/>
    <s v="2013Mexico"/>
    <x v="0"/>
    <x v="0"/>
    <e v="#N/A"/>
    <s v="VARIAS COUNIDADES"/>
    <s v="FINCA TRIUNFO VERDE, S.C."/>
    <s v="CHIAPAS"/>
    <s v="VARIOS PRODUCTORES"/>
    <n v="380"/>
    <n v="1"/>
    <s v="AMECAFE"/>
    <n v="2013"/>
    <s v="March 29th, 2013"/>
    <s v="Bourbon"/>
    <s v="Completed"/>
    <s v="Washed / Wet"/>
    <n v="7.25"/>
    <n v="7.08"/>
    <n v="7"/>
    <n v="7.17"/>
    <n v="7.17"/>
    <n v="7.08"/>
    <n v="10"/>
    <n v="10"/>
    <n v="10"/>
    <n v="7"/>
    <n v="79.75"/>
    <s v="Sample  79.75"/>
    <n v="0.12"/>
    <s v="0 full defects"/>
    <n v="0"/>
    <s v="Green"/>
    <s v="5 full defects"/>
    <s v="March 29th, 2014"/>
    <s v="AMECAFE"/>
    <s v="Tenayuca 107 Col. Vertiz Narvarte MÃƒÂ©xico D.F. Z.C. 03600"/>
    <s v="Sylvia GutiÃƒÂ©rrez - 52-55-56884569 ext 6792"/>
    <s v="meters"/>
    <n v="1300"/>
    <m/>
    <x v="2"/>
  </r>
  <r>
    <n v="79.75"/>
    <s v="ISRAEL EDUARDO PAZ GARCIA"/>
    <s v="2012Mexico"/>
    <x v="0"/>
    <x v="0"/>
    <e v="#N/A"/>
    <s v="PEÃƒâ€˜A NEGRA"/>
    <s v="CAFEORGANICO.MX"/>
    <s v="ZARAGOZA ITUNDUJIA"/>
    <s v="MINERVA ZUÃƒâ€˜IGA GARCIA"/>
    <n v="12"/>
    <n v="1"/>
    <s v="AMECAFE"/>
    <n v="2012"/>
    <s v="September 14th, 2012"/>
    <s v="Bourbon"/>
    <s v="Completed"/>
    <s v="Washed / Wet"/>
    <n v="7.25"/>
    <n v="7.17"/>
    <n v="7.17"/>
    <n v="7.08"/>
    <n v="7.17"/>
    <n v="7"/>
    <n v="10"/>
    <n v="10"/>
    <n v="10"/>
    <n v="6.92"/>
    <n v="79.760000000000005"/>
    <s v="Sample  79.75"/>
    <n v="0.14000000000000001"/>
    <s v="0 full defects"/>
    <n v="0"/>
    <s v="None"/>
    <s v="0 full defects"/>
    <s v="September 14th, 2013"/>
    <s v="AMECAFE"/>
    <s v="Tenayuca 107 Col. Vertiz Narvarte MÃƒÂ©xico D.F. Z.C. 03600"/>
    <s v="Sylvia GutiÃƒÂ©rrez - 52-55-56884569 ext 6792"/>
    <s v="meters"/>
    <n v="1450"/>
    <m/>
    <x v="0"/>
  </r>
  <r>
    <n v="79.75"/>
    <s v="ALFREDO BOJALIL"/>
    <s v="2012Mexico"/>
    <x v="0"/>
    <x v="0"/>
    <e v="#N/A"/>
    <s v="EL VERGEL"/>
    <s v="ECOMTRADING"/>
    <s v="POCHUTLA"/>
    <s v="ANGEL GONZALES"/>
    <n v="250"/>
    <n v="1"/>
    <s v="AMECAFE"/>
    <n v="2012"/>
    <s v="September 4th, 2012"/>
    <s v="Typica"/>
    <s v="Completed"/>
    <s v="Washed / Wet"/>
    <n v="7.33"/>
    <n v="7.25"/>
    <n v="7"/>
    <n v="7.08"/>
    <n v="7.08"/>
    <n v="7"/>
    <n v="10"/>
    <n v="10"/>
    <n v="10"/>
    <n v="7"/>
    <n v="79.739999999999995"/>
    <s v="Sample  79.75"/>
    <n v="0.1"/>
    <s v="1 full defects"/>
    <n v="0"/>
    <s v="Green"/>
    <s v="22 full defects"/>
    <s v="September 4th, 2013"/>
    <s v="AMECAFE"/>
    <s v="Tenayuca 107 Col. Vertiz Narvarte MÃƒÂ©xico D.F. Z.C. 03600"/>
    <s v="Sylvia GutiÃƒÂ©rrez - 52-55-56884569 ext 6792"/>
    <s v="meters"/>
    <n v="1050"/>
    <m/>
    <x v="0"/>
  </r>
  <r>
    <n v="79.75"/>
    <s v="MONTEGRANDE"/>
    <s v="2012Mexico"/>
    <x v="0"/>
    <x v="0"/>
    <e v="#N/A"/>
    <s v="FINCA MONTE GRANDE"/>
    <s v="CAFE MONTEGRANDE"/>
    <s v="TUXTLA GUTIERREZ"/>
    <s v="ALFREDO MOISES CEJA"/>
    <n v="36"/>
    <n v="1"/>
    <s v="AMECAFE"/>
    <n v="2012"/>
    <s v="June 6th, 2012"/>
    <s v="Typica"/>
    <s v="Completed"/>
    <s v="Washed / Wet"/>
    <n v="7.25"/>
    <n v="6.83"/>
    <n v="6.92"/>
    <n v="7.08"/>
    <n v="7.25"/>
    <n v="7.08"/>
    <n v="10"/>
    <n v="10"/>
    <n v="10"/>
    <n v="7.33"/>
    <n v="79.739999999999995"/>
    <s v="Sample  79.75"/>
    <n v="0.12"/>
    <s v="0 full defects"/>
    <n v="0"/>
    <m/>
    <s v="7 full defects"/>
    <s v="June 6th, 2013"/>
    <s v="AMECAFE"/>
    <s v="Tenayuca 107 Col. Vertiz Narvarte MÃƒÂ©xico D.F. Z.C. 03600"/>
    <s v="Sylvia GutiÃƒÂ©rrez - 52-55-56884569 ext 6792"/>
    <s v="meters"/>
    <n v="1100"/>
    <m/>
    <x v="0"/>
  </r>
  <r>
    <n v="79.67"/>
    <s v="FREDY GORDILLO REYES"/>
    <s v="2013Mexico"/>
    <x v="0"/>
    <x v="0"/>
    <e v="#N/A"/>
    <s v="UNION RAMAL SANTA CRUZ"/>
    <s v="UNION RAMAL SANTA CRUZ SPR DE RI"/>
    <s v="LA CONCORDIA, CHIAPAS"/>
    <s v="UNION RAMAL SANTA CRUZ"/>
    <n v="310"/>
    <n v="1"/>
    <s v="AMECAFE"/>
    <n v="2013"/>
    <s v="March 29th, 2013"/>
    <s v="Typica"/>
    <s v="Completed"/>
    <s v="Washed / Wet"/>
    <n v="7.42"/>
    <n v="7.25"/>
    <n v="6.83"/>
    <n v="7.58"/>
    <n v="7.17"/>
    <n v="6.58"/>
    <n v="10"/>
    <n v="10"/>
    <n v="10"/>
    <n v="6.83"/>
    <n v="79.66"/>
    <s v="Sample  79.67"/>
    <n v="0.12"/>
    <s v="0 full defects"/>
    <n v="0"/>
    <s v="Green"/>
    <s v="6 full defects"/>
    <s v="March 29th, 2014"/>
    <s v="AMECAFE"/>
    <s v="Tenayuca 107 Col. Vertiz Narvarte MÃƒÂ©xico D.F. Z.C. 03600"/>
    <s v="Sylvia GutiÃƒÂ©rrez - 52-55-56884569 ext 6792"/>
    <s v="meters"/>
    <n v="1400"/>
    <m/>
    <x v="2"/>
  </r>
  <r>
    <n v="79.67"/>
    <s v="SAUL M. HERNANDEZ RAMIREZ"/>
    <s v="2012Mexico"/>
    <x v="0"/>
    <x v="0"/>
    <e v="#N/A"/>
    <s v="EL ENCINAL"/>
    <m/>
    <s v="TENANGO DE DORIA, HIDALGO"/>
    <s v="GOMEZ GRANILLO, VERONICO"/>
    <n v="10"/>
    <n v="1"/>
    <s v="AMECAFE"/>
    <n v="2012"/>
    <s v="September 27th, 2012"/>
    <s v="Caturra"/>
    <s v="Completed"/>
    <s v="Washed / Wet"/>
    <n v="7.33"/>
    <n v="7.17"/>
    <n v="7"/>
    <n v="6.75"/>
    <n v="7.08"/>
    <n v="7"/>
    <n v="10"/>
    <n v="10"/>
    <n v="10"/>
    <n v="7.33"/>
    <n v="79.66"/>
    <s v="Sample  79.67"/>
    <n v="0.13"/>
    <s v="5 full defects"/>
    <n v="0"/>
    <s v="None"/>
    <s v="6 full defects"/>
    <s v="September 27th, 2013"/>
    <s v="AMECAFE"/>
    <s v="Tenayuca 107 Col. Vertiz Narvarte MÃƒÂ©xico D.F. Z.C. 03600"/>
    <s v="Sylvia GutiÃƒÂ©rrez - 52-55-56884569 ext 6792"/>
    <s v="meters"/>
    <n v="975"/>
    <m/>
    <x v="0"/>
  </r>
  <r>
    <n v="79.67"/>
    <s v="ALFREDO BOJALIL"/>
    <s v="2012Mexico"/>
    <x v="0"/>
    <x v="0"/>
    <e v="#N/A"/>
    <s v="CONSOLAPA"/>
    <s v="ECOMTRADING"/>
    <s v="COATEPEC, COATEPEC"/>
    <s v="CECILIA AVILA CAMBEROS"/>
    <n v="253"/>
    <n v="1"/>
    <s v="AMECAFE"/>
    <n v="2012"/>
    <s v="June 4th, 2012"/>
    <s v="Mundo Novo"/>
    <s v="Completed"/>
    <s v="Washed / Wet"/>
    <n v="6.92"/>
    <n v="7.17"/>
    <n v="7.17"/>
    <n v="7.17"/>
    <n v="7.08"/>
    <n v="7.08"/>
    <n v="10"/>
    <n v="10"/>
    <n v="10"/>
    <n v="7.08"/>
    <n v="79.67"/>
    <s v="Sample  79.67"/>
    <n v="0"/>
    <s v="0 full defects"/>
    <n v="0"/>
    <m/>
    <s v="9 full defects"/>
    <s v="June 4th, 2013"/>
    <s v="AMECAFE"/>
    <s v="Tenayuca 107 Col. Vertiz Narvarte MÃƒÂ©xico D.F. Z.C. 03600"/>
    <s v="Sylvia GutiÃƒÂ©rrez - 52-55-56884569 ext 6792"/>
    <s v="meters"/>
    <n v="1264"/>
    <m/>
    <x v="0"/>
  </r>
  <r>
    <n v="79.58"/>
    <s v="OBED RENDON PONCE"/>
    <s v="2012Mexico"/>
    <x v="0"/>
    <x v="0"/>
    <e v="#N/A"/>
    <s v="TEPETZINGO"/>
    <s v="CAFETERA EL GRANDE S.A. DE C.V."/>
    <s v="TEPETZINGO"/>
    <s v="ROGELIO JACOME MORALES"/>
    <n v="50"/>
    <n v="1"/>
    <s v="AMECAFE"/>
    <n v="2012"/>
    <s v="September 17th, 2012"/>
    <s v="Typica"/>
    <s v="Completed"/>
    <s v="Washed / Wet"/>
    <n v="7.08"/>
    <n v="7"/>
    <n v="6.92"/>
    <n v="7.33"/>
    <n v="7.25"/>
    <n v="7.08"/>
    <n v="10"/>
    <n v="10"/>
    <n v="10"/>
    <n v="6.92"/>
    <n v="79.58"/>
    <s v="Sample  79.58"/>
    <n v="0.12"/>
    <s v="0 full defects"/>
    <n v="0"/>
    <s v="None"/>
    <s v="11 full defects"/>
    <s v="September 17th, 2013"/>
    <s v="AMECAFE"/>
    <s v="Tenayuca 107 Col. Vertiz Narvarte MÃƒÂ©xico D.F. Z.C. 03600"/>
    <s v="Sylvia GutiÃƒÂ©rrez - 52-55-56884569 ext 6792"/>
    <s v="meters"/>
    <n v="1250"/>
    <m/>
    <x v="0"/>
  </r>
  <r>
    <n v="79.58"/>
    <s v="ARMANDO LUIS POHLENZ MARTINEZ"/>
    <s v="2012Mexico"/>
    <x v="0"/>
    <x v="0"/>
    <e v="#N/A"/>
    <m/>
    <s v="BENEFICIO CUSTEPEC S.A. DE C.V."/>
    <s v="LA CONCORDIA"/>
    <s v="ARMANDO LUIS POHLENZ MARTINEZ"/>
    <n v="250"/>
    <n v="1"/>
    <s v="AMECAFE"/>
    <n v="2012"/>
    <s v="August 30th, 2012"/>
    <s v="Caturra"/>
    <s v="Completed"/>
    <s v="Washed / Wet"/>
    <n v="7.25"/>
    <n v="6.92"/>
    <n v="6.92"/>
    <n v="7.33"/>
    <n v="7.25"/>
    <n v="7"/>
    <n v="10"/>
    <n v="10"/>
    <n v="10"/>
    <n v="6.92"/>
    <n v="79.59"/>
    <s v="Sample  79.58"/>
    <n v="0.13"/>
    <s v="0 full defects"/>
    <n v="0"/>
    <s v="Green"/>
    <s v="5 full defects"/>
    <s v="August 30th, 2013"/>
    <s v="AMECAFE"/>
    <s v="Tenayuca 107 Col. Vertiz Narvarte MÃƒÂ©xico D.F. Z.C. 03600"/>
    <s v="Sylvia GutiÃƒÂ©rrez - 52-55-56884569 ext 6792"/>
    <s v="meters"/>
    <n v="1550"/>
    <m/>
    <x v="0"/>
  </r>
  <r>
    <n v="79.5"/>
    <s v="COOPERATIVA EL GORRION R.L"/>
    <s v="2015Nicaragua"/>
    <x v="6"/>
    <x v="0"/>
    <e v="#N/A"/>
    <s v="Las Nubes"/>
    <s v="COOPERATIVA EL GORRION R.L"/>
    <s v="Jinotega"/>
    <s v="Cooperativa de Servicio MÃƒÂºltiples el GorriÃƒÂ³n R.L"/>
    <n v="275"/>
    <n v="69"/>
    <s v="AsociaciÃƒÂ³n de CafÃƒÂ©s Especiales de Nicaragua"/>
    <n v="2015"/>
    <s v="July 6th, 2015"/>
    <s v="Caturra"/>
    <s v="Completed"/>
    <s v="Natural / Dry"/>
    <n v="6.92"/>
    <n v="6.92"/>
    <n v="7"/>
    <n v="7.42"/>
    <n v="7.25"/>
    <n v="7"/>
    <n v="10"/>
    <n v="10"/>
    <n v="10"/>
    <n v="7"/>
    <n v="79.509999999999991"/>
    <s v="Sample  79.50"/>
    <n v="0.12"/>
    <s v="0 full defects"/>
    <n v="0"/>
    <s v="Green"/>
    <s v="6 full defects"/>
    <s v="July 5th, 2016"/>
    <s v="AsociaciÃƒÂ³n de CafÃƒÂ©s Especiales de Nicaragua"/>
    <s v="Oficentro Norte, Km 5, Carretera Panamericana Norte, Managua, Nicaragua"/>
    <s v="Edwin JosÃƒÂ© Ruiz GonzÃƒÂ¡lez - 011-(505)-2249-0182"/>
    <s v="meters"/>
    <n v="1050"/>
    <m/>
    <x v="1"/>
  </r>
  <r>
    <n v="79.5"/>
    <s v="CQI Taiwan ICP CQIÃ¥ÂÂ°Ã§ÂÂ£Ã¥ÂË†Ã¤Â½Å“Ã¥Â¤Â¥Ã¤Â¼Â´"/>
    <s v="2014Taiwan"/>
    <x v="1"/>
    <x v="1"/>
    <e v="#N/A"/>
    <s v="Su-Zhen Huang Ã©Â»Æ’Ã§Â´Â Ã§Å“Å¸"/>
    <s v="Blossom ValleyÃ¥Â®Â¸Ã¥Â¶Â§Ã¥Å“â€¹Ã©Å¡â€º"/>
    <s v="Nantou Ã¥Ââ€”Ã¦Å â€¢Ã¦â€”Â¥Ã¦Å“Ë†Ã¦Â½Â­"/>
    <s v="Ã¥Â¼ÂµÃ§Â´Â Ã§Å“Å¸"/>
    <n v="10"/>
    <n v="2"/>
    <s v="Blossom Valley International"/>
    <n v="2014"/>
    <s v="May 23rd, 2015"/>
    <s v="Typica"/>
    <s v="Completed"/>
    <s v="Natural / Dry"/>
    <n v="6.92"/>
    <n v="7"/>
    <n v="7.17"/>
    <n v="7"/>
    <n v="7.42"/>
    <n v="7"/>
    <n v="10"/>
    <n v="10"/>
    <n v="10"/>
    <n v="7"/>
    <n v="79.509999999999991"/>
    <s v="Sample  79.50"/>
    <n v="0"/>
    <s v="0 full defects"/>
    <n v="0"/>
    <m/>
    <s v="1 full defects"/>
    <s v="May 22nd, 2016"/>
    <s v="Blossom Valley International"/>
    <s v="No.72 Mo-Fan St. Taiwan Zip: 403"/>
    <s v="Damon Chen - +886-4-23022323"/>
    <s v="meters"/>
    <n v="700"/>
    <m/>
    <x v="3"/>
  </r>
  <r>
    <n v="79.5"/>
    <s v="ARMANDO LUIS POHLENZ MARTINEZ"/>
    <s v="2012Mexico"/>
    <x v="0"/>
    <x v="0"/>
    <e v="#N/A"/>
    <m/>
    <s v="BENEFICIO CUSTEPEC S.A. DE C.V."/>
    <s v="LA CONCORDIA"/>
    <s v="ARMANDO LUIS POHLENZ MARTINEZ"/>
    <n v="250"/>
    <n v="1"/>
    <s v="AMECAFE"/>
    <n v="2012"/>
    <s v="August 1st, 2012"/>
    <s v="Caturra"/>
    <s v="Completed"/>
    <s v="Washed / Wet"/>
    <n v="7.25"/>
    <n v="7.08"/>
    <n v="6.92"/>
    <n v="7.25"/>
    <n v="7.58"/>
    <n v="7.08"/>
    <n v="9.33"/>
    <n v="10"/>
    <n v="10"/>
    <n v="7"/>
    <n v="79.489999999999995"/>
    <s v="Sample  79.50"/>
    <n v="0.12"/>
    <s v="1 full defects"/>
    <n v="0"/>
    <s v="Green"/>
    <s v="20 full defects"/>
    <s v="August 1st, 2013"/>
    <s v="AMECAFE"/>
    <s v="Tenayuca 107 Col. Vertiz Narvarte MÃƒÂ©xico D.F. Z.C. 03600"/>
    <s v="Sylvia GutiÃƒÂ©rrez - 52-55-56884569 ext 6792"/>
    <s v="meters"/>
    <n v="1550"/>
    <m/>
    <x v="0"/>
  </r>
  <r>
    <n v="79.5"/>
    <s v="MARIO JOSE FERNANDEZ"/>
    <s v="2012Mexico"/>
    <x v="0"/>
    <x v="0"/>
    <e v="#N/A"/>
    <s v="CASA BLANCA"/>
    <m/>
    <s v="COATEPEC, COATEPEC"/>
    <s v="MARIA DE LA LUZ SANCHEZ TODD"/>
    <n v="127"/>
    <n v="1"/>
    <s v="AMECAFE"/>
    <n v="2012"/>
    <s v="July 11th, 2012"/>
    <s v="Typica"/>
    <s v="Completed"/>
    <s v="Washed / Wet"/>
    <n v="7.25"/>
    <n v="7.33"/>
    <n v="7"/>
    <n v="7.25"/>
    <n v="7.17"/>
    <n v="7.17"/>
    <n v="9.33"/>
    <n v="10"/>
    <n v="10"/>
    <n v="7"/>
    <n v="79.5"/>
    <s v="Sample  79.50"/>
    <n v="0.12"/>
    <s v="0 full defects"/>
    <n v="0"/>
    <s v="Bluish-Green"/>
    <s v="5 full defects"/>
    <s v="July 11th, 2013"/>
    <s v="AMECAFE"/>
    <s v="Tenayuca 107 Col. Vertiz Narvarte MÃƒÂ©xico D.F. Z.C. 03600"/>
    <s v="Sylvia GutiÃƒÂ©rrez - 52-55-56884569 ext 6792"/>
    <s v="meters"/>
    <n v="1100"/>
    <m/>
    <x v="0"/>
  </r>
  <r>
    <n v="79.42"/>
    <s v="ADRIANA TORRES RICO QUEVEDO"/>
    <s v="2012Mexico"/>
    <x v="0"/>
    <x v="0"/>
    <e v="#N/A"/>
    <s v="CRE-LEG L-4"/>
    <s v="CAFESSISIMO COMPAÃƒâ€˜IA S.A. DE C.V."/>
    <s v="XICOTEPEC DE JUAREZ"/>
    <s v="ADRIANA TORRES RICO QUEVEDO"/>
    <n v="10"/>
    <n v="1"/>
    <s v="AMECAFE"/>
    <n v="2012"/>
    <s v="September 11th, 2012"/>
    <s v="Typica"/>
    <s v="Completed"/>
    <s v="Washed / Wet"/>
    <n v="7"/>
    <n v="6.83"/>
    <n v="6.83"/>
    <n v="7.42"/>
    <n v="7.33"/>
    <n v="7.17"/>
    <n v="10"/>
    <n v="10"/>
    <n v="10"/>
    <n v="6.83"/>
    <n v="79.41"/>
    <s v="Sample  79.42"/>
    <n v="0.13"/>
    <s v="0 full defects"/>
    <n v="0"/>
    <s v="Green"/>
    <s v="30 full defects"/>
    <s v="September 11th, 2013"/>
    <s v="AMECAFE"/>
    <s v="Tenayuca 107 Col. Vertiz Narvarte MÃƒÂ©xico D.F. Z.C. 03600"/>
    <s v="Sylvia GutiÃƒÂ©rrez - 52-55-56884569 ext 6792"/>
    <s v="meters"/>
    <n v="800"/>
    <m/>
    <x v="0"/>
  </r>
  <r>
    <n v="79.33"/>
    <s v="ERIC JESUS CORDOBA ARROYO"/>
    <s v="2012Mexico"/>
    <x v="0"/>
    <x v="0"/>
    <e v="#N/A"/>
    <s v="EL ENCANTO"/>
    <m/>
    <s v="ZENTLA"/>
    <s v="ERIC JESUS CORDOBA ARROYO"/>
    <n v="30"/>
    <n v="1"/>
    <s v="AMECAFE"/>
    <n v="2012"/>
    <s v="September 17th, 2012"/>
    <s v="Typica"/>
    <s v="Completed"/>
    <s v="Washed / Wet"/>
    <n v="7"/>
    <n v="7"/>
    <n v="6.83"/>
    <n v="7.33"/>
    <n v="7.42"/>
    <n v="6.92"/>
    <n v="10"/>
    <n v="10"/>
    <n v="10"/>
    <n v="6.83"/>
    <n v="79.33"/>
    <s v="Sample  79.33"/>
    <n v="0.14000000000000001"/>
    <s v="0 full defects"/>
    <n v="0"/>
    <s v="None"/>
    <s v="23 full defects"/>
    <s v="September 17th, 2013"/>
    <s v="AMECAFE"/>
    <s v="Tenayuca 107 Col. Vertiz Narvarte MÃƒÂ©xico D.F. Z.C. 03600"/>
    <s v="Sylvia GutiÃƒÂ©rrez - 52-55-56884569 ext 6792"/>
    <s v="meters"/>
    <n v="950"/>
    <m/>
    <x v="0"/>
  </r>
  <r>
    <n v="79.33"/>
    <s v="ERIC JESUS CORDOBA ARROYO"/>
    <s v="2012Mexico"/>
    <x v="0"/>
    <x v="0"/>
    <e v="#N/A"/>
    <s v="LA GLORIA"/>
    <m/>
    <s v="ZENTLA"/>
    <s v="ANTONIO CORDOBA MURILLO"/>
    <n v="50"/>
    <n v="1"/>
    <s v="AMECAFE"/>
    <n v="2012"/>
    <s v="September 10th, 2012"/>
    <s v="Typica"/>
    <s v="Completed"/>
    <s v="Washed / Wet"/>
    <n v="7.42"/>
    <n v="7.17"/>
    <n v="7.08"/>
    <n v="7.17"/>
    <n v="7.08"/>
    <n v="7.08"/>
    <n v="9.33"/>
    <n v="10"/>
    <n v="10"/>
    <n v="7"/>
    <n v="79.33"/>
    <s v="Sample  79.33"/>
    <n v="0.14000000000000001"/>
    <s v="0 full defects"/>
    <n v="0"/>
    <s v="Green"/>
    <s v="19 full defects"/>
    <s v="September 10th, 2013"/>
    <s v="AMECAFE"/>
    <s v="Tenayuca 107 Col. Vertiz Narvarte MÃƒÂ©xico D.F. Z.C. 03600"/>
    <s v="Sylvia GutiÃƒÂ©rrez - 52-55-56884569 ext 6792"/>
    <s v="meters"/>
    <n v="750"/>
    <m/>
    <x v="0"/>
  </r>
  <r>
    <n v="79.25"/>
    <s v="Lin, Che-Hao Krude Ã¦Å¾â€”Ã¥â€œÂ²Ã¨Â±Âª"/>
    <s v="2014Taiwan"/>
    <x v="1"/>
    <x v="1"/>
    <e v="#N/A"/>
    <s v="BaiShenCun Coffee FarmÃ§â„¢Â¾Ã¥â€¹ÂÃ¦Ââ€˜Ã¥â€™â€“Ã¥â€¢Â¡Ã¨Å½Å Ã¥Å“â€™"/>
    <s v="RED ON TREE CO., LTD."/>
    <s v="Guoxing Township, Nantou County Ã¥Ââ€”Ã¦Å â€¢Ã§Â¸Â£Ã¥Å“â€¹Ã¥Â§â€œÃ©â€žâ€°"/>
    <s v="WU SHU YI Ã¥Â·Â«Ã¥Ââ€Ã¦â€ Â¶"/>
    <n v="50"/>
    <n v="20"/>
    <s v="Specialty Coffee Association"/>
    <n v="2014"/>
    <s v="November 7th, 2014"/>
    <s v="Typica"/>
    <s v="Completed"/>
    <s v="Washed / Wet"/>
    <n v="7.08"/>
    <n v="6.83"/>
    <n v="6.83"/>
    <n v="7.25"/>
    <n v="7.42"/>
    <n v="7.08"/>
    <n v="10"/>
    <n v="10"/>
    <n v="10"/>
    <n v="6.75"/>
    <n v="79.240000000000009"/>
    <s v="Sample  79.25"/>
    <n v="0.11"/>
    <s v="0 full defects"/>
    <n v="0"/>
    <s v="Blue-Green"/>
    <s v="0 full defects"/>
    <s v="November 7th, 2015"/>
    <s v="Specialty Coffee Association"/>
    <s v="117 W 4th St, Suite 300 Santa Ana, CA 92701"/>
    <s v="Chris Buck - (562) 624-4100"/>
    <s v="meters"/>
    <n v="850"/>
    <m/>
    <x v="3"/>
  </r>
  <r>
    <n v="79.25"/>
    <s v="MARCO VIRGILIO RAMIREZ TELIZ"/>
    <s v="2012Mexico"/>
    <x v="0"/>
    <x v="0"/>
    <e v="#N/A"/>
    <s v="EL AGUACATE"/>
    <s v="CAFES DE NARANJAL S.A. DE C.V"/>
    <s v="VERACRUZ"/>
    <s v="MARCO VIRGILIO RAMIREZ TELIZ"/>
    <n v="12"/>
    <n v="1"/>
    <s v="AMECAFE"/>
    <n v="2012"/>
    <s v="September 10th, 2012"/>
    <s v="Bourbon"/>
    <s v="Completed"/>
    <s v="Washed / Wet"/>
    <n v="7"/>
    <n v="7"/>
    <n v="6.92"/>
    <n v="7.17"/>
    <n v="7.17"/>
    <n v="7.08"/>
    <n v="10"/>
    <n v="10"/>
    <n v="10"/>
    <n v="6.92"/>
    <n v="79.260000000000005"/>
    <s v="Sample  79.25"/>
    <n v="0.13"/>
    <s v="0 full defects"/>
    <n v="0"/>
    <s v="Green"/>
    <s v="10 full defects"/>
    <s v="September 10th, 2013"/>
    <s v="AMECAFE"/>
    <s v="Tenayuca 107 Col. Vertiz Narvarte MÃƒÂ©xico D.F. Z.C. 03600"/>
    <s v="Sylvia GutiÃƒÂ©rrez - 52-55-56884569 ext 6792"/>
    <s v="meters"/>
    <n v="1000"/>
    <m/>
    <x v="0"/>
  </r>
  <r>
    <n v="79.17"/>
    <s v="ISRAEL EDUARDO PAZ GARCIA"/>
    <s v="2012Mexico"/>
    <x v="0"/>
    <x v="0"/>
    <e v="#N/A"/>
    <s v="LA TEJERIA"/>
    <s v="CAFEORGANICO.MX"/>
    <s v="ZARAGOZA ITUNDUJIA"/>
    <s v="HILARIO GARCÃƒÂA SANDOVAL"/>
    <n v="10"/>
    <n v="1"/>
    <s v="AMECAFE"/>
    <n v="2012"/>
    <s v="September 13th, 2012"/>
    <s v="Typica"/>
    <s v="Completed"/>
    <s v="Washed / Wet"/>
    <n v="7.25"/>
    <n v="7.08"/>
    <n v="6.92"/>
    <n v="7.08"/>
    <n v="7.17"/>
    <n v="7.17"/>
    <n v="9.33"/>
    <n v="10"/>
    <n v="10"/>
    <n v="7.17"/>
    <n v="79.17"/>
    <s v="Sample  79.17"/>
    <n v="0.14000000000000001"/>
    <s v="0 full defects"/>
    <n v="0"/>
    <s v="None"/>
    <s v="8 full defects"/>
    <s v="September 13th, 2013"/>
    <s v="AMECAFE"/>
    <s v="Tenayuca 107 Col. Vertiz Narvarte MÃƒÂ©xico D.F. Z.C. 03600"/>
    <s v="Sylvia GutiÃƒÂ©rrez - 52-55-56884569 ext 6792"/>
    <s v="meters"/>
    <n v="1550"/>
    <m/>
    <x v="0"/>
  </r>
  <r>
    <n v="79.17"/>
    <s v="JULIO CESAR ROBLES FLORES"/>
    <s v="2012Mexico"/>
    <x v="0"/>
    <x v="0"/>
    <e v="#N/A"/>
    <s v="EL DELIRIO"/>
    <m/>
    <s v="YAJALON"/>
    <s v="SOCIEADAD COOPERATIVA INDUSTRIAL CAFES YAJALON S. C. L."/>
    <n v="53"/>
    <n v="1"/>
    <s v="AMECAFE"/>
    <n v="2012"/>
    <s v="August 30th, 2012"/>
    <s v="Typica"/>
    <s v="Completed"/>
    <s v="Washed / Wet"/>
    <n v="7.17"/>
    <n v="6.92"/>
    <n v="6.92"/>
    <n v="7.08"/>
    <n v="7.17"/>
    <n v="7"/>
    <n v="10"/>
    <n v="10"/>
    <n v="10"/>
    <n v="6.92"/>
    <n v="79.179999999999993"/>
    <s v="Sample  79.17"/>
    <n v="0.14000000000000001"/>
    <s v="0 full defects"/>
    <n v="0"/>
    <s v="Green"/>
    <s v="34 full defects"/>
    <s v="August 30th, 2013"/>
    <s v="AMECAFE"/>
    <s v="Tenayuca 107 Col. Vertiz Narvarte MÃƒÂ©xico D.F. Z.C. 03600"/>
    <s v="Sylvia GutiÃƒÂ©rrez - 52-55-56884569 ext 6792"/>
    <s v="meters"/>
    <n v="1450"/>
    <m/>
    <x v="0"/>
  </r>
  <r>
    <n v="79.08"/>
    <s v="German Negron"/>
    <s v="2013United States (Puerto Rico)"/>
    <x v="7"/>
    <x v="0"/>
    <e v="#N/A"/>
    <s v="Hacienda Caracolillo"/>
    <s v="Hacienda Alto Grande, LLC."/>
    <s v="Yauco Region"/>
    <s v="Hacienda Alto Grande"/>
    <n v="18"/>
    <n v="2.26796"/>
    <s v="Specialty Coffee Association"/>
    <n v="2013"/>
    <s v="June 9th, 2014"/>
    <s v="Other"/>
    <s v="Completed"/>
    <s v="Washed / Wet"/>
    <n v="7.42"/>
    <n v="7.08"/>
    <n v="6.75"/>
    <n v="7.33"/>
    <n v="7.33"/>
    <n v="6.92"/>
    <n v="10"/>
    <n v="9.33"/>
    <n v="10"/>
    <n v="6.92"/>
    <n v="79.08"/>
    <s v="Sample  79.08"/>
    <n v="0.13"/>
    <s v="0 full defects"/>
    <n v="0"/>
    <s v="Green"/>
    <s v="0 full defects"/>
    <s v="June 9th, 2015"/>
    <s v="Specialty Coffee Association"/>
    <s v="117 W 4th St, Suite 300 Santa Ana, CA 92701"/>
    <s v="Chris Buck - (562) 624-4100"/>
    <s v="feet"/>
    <n v="2800"/>
    <m/>
    <x v="2"/>
  </r>
  <r>
    <n v="79.08"/>
    <s v="ISRAEL EDUARDO PAZ GARCIA"/>
    <s v="2012Mexico"/>
    <x v="0"/>
    <x v="0"/>
    <e v="#N/A"/>
    <s v="HUANACAXTLE"/>
    <s v="CAFEORGANICO.MX"/>
    <s v="ZARAGOZA ITUNDUJIA"/>
    <s v="GUADALUPE HERAS HERNANDEZ"/>
    <n v="13"/>
    <n v="1"/>
    <s v="AMECAFE"/>
    <n v="2012"/>
    <s v="September 13th, 2012"/>
    <s v="Typica"/>
    <s v="Completed"/>
    <s v="Washed / Wet"/>
    <n v="7.33"/>
    <n v="7"/>
    <n v="6.92"/>
    <n v="7.25"/>
    <n v="7.33"/>
    <n v="7.08"/>
    <n v="9.33"/>
    <n v="10"/>
    <n v="10"/>
    <n v="6.83"/>
    <n v="79.069999999999993"/>
    <s v="Sample  79.08"/>
    <n v="0.16"/>
    <s v="0 full defects"/>
    <n v="0"/>
    <s v="None"/>
    <s v="2 full defects"/>
    <s v="September 13th, 2013"/>
    <s v="AMECAFE"/>
    <s v="Tenayuca 107 Col. Vertiz Narvarte MÃƒÂ©xico D.F. Z.C. 03600"/>
    <s v="Sylvia GutiÃƒÂ©rrez - 52-55-56884569 ext 6792"/>
    <s v="meters"/>
    <n v="1500"/>
    <m/>
    <x v="0"/>
  </r>
  <r>
    <n v="79.08"/>
    <s v="JUANA RODRIGUEZ GUTIERREZ"/>
    <s v="2012Mexico"/>
    <x v="0"/>
    <x v="0"/>
    <e v="#N/A"/>
    <s v="LAS PALMAS"/>
    <s v="PRODUCTORES E INDUSTRIALIZADORES DE CAFÃƒâ€° ORGÃƒÂNICO LA FE S.C. DE R.L."/>
    <s v="TLACUILOTEPEC"/>
    <s v="JUANA RODRIGUEZ GUTIERREZ"/>
    <n v="10"/>
    <n v="1"/>
    <s v="AMECAFE"/>
    <n v="2012"/>
    <s v="September 12th, 2012"/>
    <s v="Mundo Novo"/>
    <s v="Completed"/>
    <s v="Washed / Wet"/>
    <n v="7.25"/>
    <n v="7.08"/>
    <n v="6.75"/>
    <n v="7.33"/>
    <n v="7.42"/>
    <n v="7"/>
    <n v="9.33"/>
    <n v="10"/>
    <n v="10"/>
    <n v="6.92"/>
    <n v="79.08"/>
    <s v="Sample  79.08"/>
    <n v="0.11"/>
    <s v="0 full defects"/>
    <n v="0"/>
    <s v="Green"/>
    <s v="45 full defects"/>
    <s v="September 12th, 2013"/>
    <s v="AMECAFE"/>
    <s v="Tenayuca 107 Col. Vertiz Narvarte MÃƒÂ©xico D.F. Z.C. 03600"/>
    <s v="Sylvia GutiÃƒÂ©rrez - 52-55-56884569 ext 6792"/>
    <s v="meters"/>
    <n v="1100"/>
    <m/>
    <x v="0"/>
  </r>
  <r>
    <n v="79.08"/>
    <s v="BALBINO RAMIREZ FLORES"/>
    <s v="2012Mexico"/>
    <x v="0"/>
    <x v="0"/>
    <e v="#N/A"/>
    <s v="EL DESMORONADO"/>
    <m/>
    <s v="TALPA DE ALLENDE"/>
    <s v="BALBINO RAMIREZ FLORES"/>
    <n v="10"/>
    <n v="1"/>
    <s v="AMECAFE"/>
    <n v="2012"/>
    <s v="July 3rd, 2012"/>
    <s v="Typica"/>
    <s v="Completed"/>
    <s v="Washed / Wet"/>
    <n v="7.17"/>
    <n v="7.25"/>
    <n v="7.25"/>
    <n v="7.17"/>
    <n v="7.25"/>
    <n v="7.08"/>
    <n v="9.33"/>
    <n v="9.33"/>
    <n v="10"/>
    <n v="7.25"/>
    <n v="79.08"/>
    <s v="Sample  79.08"/>
    <n v="0.1"/>
    <s v="0 full defects"/>
    <n v="0"/>
    <s v="Bluish-Green"/>
    <s v="0 full defects"/>
    <s v="July 3rd, 2013"/>
    <s v="AMECAFE"/>
    <s v="Tenayuca 107 Col. Vertiz Narvarte MÃƒÂ©xico D.F. Z.C. 03600"/>
    <s v="Sylvia GutiÃƒÂ©rrez - 52-55-56884569 ext 6792"/>
    <s v="meters"/>
    <n v="1200"/>
    <m/>
    <x v="0"/>
  </r>
  <r>
    <n v="79"/>
    <s v="GONZALO DE AQUINO FLORES"/>
    <s v="2012Mexico"/>
    <x v="0"/>
    <x v="0"/>
    <e v="#N/A"/>
    <m/>
    <s v="CafÃƒÂ© Monteabuelo S.A. DE C.V."/>
    <s v="ILIATENCO, GUERRERO"/>
    <s v="GONZALO DE AQUINO FLORES"/>
    <n v="14"/>
    <n v="1"/>
    <s v="AMECAFE"/>
    <n v="2012"/>
    <s v="September 17th, 2012"/>
    <s v="Mundo Novo"/>
    <s v="Completed"/>
    <s v="Natural / Dry"/>
    <n v="6.75"/>
    <n v="7.08"/>
    <n v="6.67"/>
    <n v="7.25"/>
    <n v="7.17"/>
    <n v="7.08"/>
    <n v="10"/>
    <n v="10"/>
    <n v="10"/>
    <n v="7"/>
    <n v="79"/>
    <s v="Sample  79.00"/>
    <n v="0.12"/>
    <s v="0 full defects"/>
    <n v="0"/>
    <s v="None"/>
    <s v="12 full defects"/>
    <s v="September 17th, 2013"/>
    <s v="AMECAFE"/>
    <s v="Tenayuca 107 Col. Vertiz Narvarte MÃƒÂ©xico D.F. Z.C. 03600"/>
    <s v="Sylvia GutiÃƒÂ©rrez - 52-55-56884569 ext 6792"/>
    <s v="meters"/>
    <n v="1300"/>
    <m/>
    <x v="0"/>
  </r>
  <r>
    <n v="79"/>
    <s v="ISRAEL EDUARDO PAZ GARCIA"/>
    <s v="2012Mexico"/>
    <x v="0"/>
    <x v="0"/>
    <e v="#N/A"/>
    <s v="EL SAUCE"/>
    <s v="CAFEORGANICO.MX"/>
    <s v="ZARAGOZA ITUNDUJIA"/>
    <s v="JUAN CRUZ RIAÃƒâ€˜O"/>
    <n v="16"/>
    <n v="1"/>
    <s v="AMECAFE"/>
    <n v="2012"/>
    <s v="September 12th, 2012"/>
    <s v="Typica"/>
    <s v="Completed"/>
    <s v="Semi-washed / Semi-pulped"/>
    <n v="7.5"/>
    <n v="7.17"/>
    <n v="6.92"/>
    <n v="7.5"/>
    <n v="7.25"/>
    <n v="7"/>
    <n v="8.67"/>
    <n v="10"/>
    <n v="10"/>
    <n v="7"/>
    <n v="79.010000000000005"/>
    <s v="Sample  79.00"/>
    <n v="0.14000000000000001"/>
    <s v="3 full defects"/>
    <n v="0"/>
    <s v="Green"/>
    <s v="17 full defects"/>
    <s v="September 12th, 2013"/>
    <s v="AMECAFE"/>
    <s v="Tenayuca 107 Col. Vertiz Narvarte MÃƒÂ©xico D.F. Z.C. 03600"/>
    <s v="Sylvia GutiÃƒÂ©rrez - 52-55-56884569 ext 6792"/>
    <s v="meters"/>
    <n v="1550"/>
    <m/>
    <x v="0"/>
  </r>
  <r>
    <n v="79"/>
    <s v="JUAN AVENAMAR RODRIGUEZ FUNEZ"/>
    <s v="2012Mexico"/>
    <x v="0"/>
    <x v="0"/>
    <e v="#N/A"/>
    <s v="PICO DEL ORO"/>
    <s v="CAFÃƒâ€° PICO DE LORO"/>
    <s v="AMATENANGO DE LA FRONTERA"/>
    <s v="JUAN AVENAMAR RODRIGUEZ FUNEZ"/>
    <n v="120"/>
    <n v="1"/>
    <s v="AMECAFE"/>
    <n v="2012"/>
    <s v="August 30th, 2012"/>
    <s v="Typica"/>
    <s v="Completed"/>
    <s v="Washed / Wet"/>
    <n v="7.17"/>
    <n v="6.83"/>
    <n v="6.83"/>
    <n v="7.25"/>
    <n v="7.17"/>
    <n v="6.92"/>
    <n v="10"/>
    <n v="10"/>
    <n v="10"/>
    <n v="6.83"/>
    <n v="79"/>
    <s v="Sample  79.00"/>
    <n v="0.14000000000000001"/>
    <s v="7 full defects"/>
    <n v="0"/>
    <s v="Green"/>
    <s v="38 full defects"/>
    <s v="August 30th, 2013"/>
    <s v="AMECAFE"/>
    <s v="Tenayuca 107 Col. Vertiz Narvarte MÃƒÂ©xico D.F. Z.C. 03600"/>
    <s v="Sylvia GutiÃƒÂ©rrez - 52-55-56884569 ext 6792"/>
    <s v="meters"/>
    <m/>
    <m/>
    <x v="0"/>
  </r>
  <r>
    <n v="78.92"/>
    <s v="ALFREDO BOJALIL"/>
    <s v="2013Mexico"/>
    <x v="0"/>
    <x v="0"/>
    <e v="#N/A"/>
    <s v="SANTA TERESA"/>
    <s v="ECOMTRADING"/>
    <s v="LA CONCORDIA, CHIAPAS"/>
    <s v="AGROINDUSTRIAS UNIDAS DE MEXICO SA DE CV"/>
    <n v="250"/>
    <n v="1"/>
    <s v="AMECAFE"/>
    <n v="2013"/>
    <s v="March 12th, 2013"/>
    <s v="Typica"/>
    <s v="Completed"/>
    <s v="Washed / Wet"/>
    <n v="7.33"/>
    <n v="7"/>
    <n v="6.75"/>
    <n v="7.08"/>
    <n v="7.17"/>
    <n v="7.25"/>
    <n v="9.33"/>
    <n v="10"/>
    <n v="10"/>
    <n v="7"/>
    <n v="78.91"/>
    <s v="Sample  78.92"/>
    <n v="0.12"/>
    <s v="0 full defects"/>
    <n v="0"/>
    <s v="Green"/>
    <s v="8 full defects"/>
    <s v="March 12th, 2014"/>
    <s v="AMECAFE"/>
    <s v="Tenayuca 107 Col. Vertiz Narvarte MÃƒÂ©xico D.F. Z.C. 03600"/>
    <s v="Sylvia GutiÃƒÂ©rrez - 52-55-56884569 ext 6792"/>
    <s v="meters"/>
    <n v="1300"/>
    <m/>
    <x v="2"/>
  </r>
  <r>
    <n v="78.92"/>
    <s v="ISRAEL EDUARDO PAZ GARCIA"/>
    <s v="2012Mexico"/>
    <x v="0"/>
    <x v="0"/>
    <e v="#N/A"/>
    <s v="LA PANDORA"/>
    <s v="CAFEORGANICO.MX"/>
    <s v="ZARAGOZA ITUNDUJIA"/>
    <s v="LUISA ZUÃƒâ€˜IGA GARCÃƒÂA"/>
    <n v="14"/>
    <n v="1"/>
    <s v="AMECAFE"/>
    <n v="2012"/>
    <s v="September 17th, 2012"/>
    <s v="Typica"/>
    <s v="Completed"/>
    <s v="Washed / Wet"/>
    <n v="7.5"/>
    <n v="7"/>
    <n v="6.92"/>
    <n v="7.08"/>
    <n v="6.92"/>
    <n v="6.75"/>
    <n v="10"/>
    <n v="10"/>
    <n v="10"/>
    <n v="6.75"/>
    <n v="78.92"/>
    <s v="Sample  78.92"/>
    <n v="0.16"/>
    <s v="0 full defects"/>
    <n v="0"/>
    <s v="None"/>
    <s v="0 full defects"/>
    <s v="September 17th, 2013"/>
    <s v="AMECAFE"/>
    <s v="Tenayuca 107 Col. Vertiz Narvarte MÃƒÂ©xico D.F. Z.C. 03600"/>
    <s v="Sylvia GutiÃƒÂ©rrez - 52-55-56884569 ext 6792"/>
    <s v="meters"/>
    <n v="1400"/>
    <m/>
    <x v="0"/>
  </r>
  <r>
    <n v="78.83"/>
    <s v="Exportadora Atlantic, S.A."/>
    <s v="2016Nicaragua"/>
    <x v="6"/>
    <x v="0"/>
    <e v="#N/A"/>
    <s v="Finca Las MarÃƒÂ­as"/>
    <s v="Exportadora Atlantic S.A"/>
    <s v="JALAPA"/>
    <s v="TeÃƒÂ³filo NarvÃƒÂ¡ez"/>
    <n v="1"/>
    <n v="1"/>
    <s v="Instituto HondureÃƒÂ±o del CafÃƒÂ©"/>
    <n v="2016"/>
    <s v="May 22nd, 2017"/>
    <s v="Caturra"/>
    <s v="Completed"/>
    <s v="Other"/>
    <n v="7.17"/>
    <n v="7"/>
    <n v="6.92"/>
    <n v="7"/>
    <n v="7"/>
    <n v="7"/>
    <n v="10"/>
    <n v="10"/>
    <n v="10"/>
    <n v="6.75"/>
    <n v="78.84"/>
    <s v="Sample  78.83"/>
    <n v="0.1"/>
    <s v="0 full defects"/>
    <n v="2"/>
    <s v="Green"/>
    <s v="4 full defects"/>
    <s v="May 22nd, 2018"/>
    <s v="Instituto HondureÃƒÂ±o del CafÃƒÂ©"/>
    <s v="Laboratorio de Control de Calidad de CafÃƒÂ© ( CNCC), 33 Calle, 1-2 Avenida, Sector El Cacao. San Pedro Sula, Cortes"/>
    <s v="Ramon Reyes - + 504 9693-9042"/>
    <s v="meters"/>
    <n v="1100"/>
    <m/>
    <x v="7"/>
  </r>
  <r>
    <n v="78.75"/>
    <s v="OCTAVIO AUGUSTO DIAZ TREJO"/>
    <s v="2012Mexico"/>
    <x v="0"/>
    <x v="0"/>
    <e v="#N/A"/>
    <s v="LA PATRONA, EL TREBOL, LA CADENA"/>
    <s v="EMPAGRI S.P.R. DE R.L. DE C.V."/>
    <s v="HUATUSCO"/>
    <s v="JOSE VAZQUEZ CANTON, JOSE ANTONIO JIMENEZ GONZALEZ, IRENEO GARCIA VALDIVIA"/>
    <n v="20"/>
    <n v="1"/>
    <s v="AMECAFE"/>
    <n v="2012"/>
    <s v="August 1st, 2012"/>
    <s v="Typica"/>
    <s v="Completed"/>
    <s v="Washed / Wet"/>
    <n v="7.25"/>
    <n v="6.83"/>
    <n v="6.83"/>
    <n v="7"/>
    <n v="7.17"/>
    <n v="7"/>
    <n v="10"/>
    <n v="10"/>
    <n v="10"/>
    <n v="6.67"/>
    <n v="78.75"/>
    <s v="Sample  78.75"/>
    <n v="0.14000000000000001"/>
    <s v="0 full defects"/>
    <n v="0"/>
    <s v="Green"/>
    <s v="0 full defects"/>
    <s v="August 1st, 2013"/>
    <s v="AMECAFE"/>
    <s v="Tenayuca 107 Col. Vertiz Narvarte MÃƒÂ©xico D.F. Z.C. 03600"/>
    <s v="Sylvia GutiÃƒÂ©rrez - 52-55-56884569 ext 6792"/>
    <s v="meters"/>
    <n v="1320"/>
    <m/>
    <x v="0"/>
  </r>
  <r>
    <n v="78.75"/>
    <s v="DAMASO MARTINEZ PEREZ"/>
    <s v="2012Mexico"/>
    <x v="0"/>
    <x v="0"/>
    <e v="#N/A"/>
    <s v="EL TESORO"/>
    <m/>
    <s v="HUATUSCO"/>
    <s v="DAMASO MARTINEZ PEREZ"/>
    <n v="35"/>
    <n v="1"/>
    <s v="AMECAFE"/>
    <n v="2012"/>
    <s v="July 16th, 2012"/>
    <s v="Typica"/>
    <s v="Completed"/>
    <s v="Semi-washed / Semi-pulped"/>
    <n v="7.25"/>
    <n v="7.33"/>
    <n v="7.17"/>
    <n v="7.25"/>
    <n v="7.08"/>
    <n v="7"/>
    <n v="8.67"/>
    <n v="10"/>
    <n v="10"/>
    <n v="7"/>
    <n v="78.75"/>
    <s v="Sample  78.75"/>
    <n v="0.14000000000000001"/>
    <s v="0 full defects"/>
    <n v="0"/>
    <s v="None"/>
    <s v="0 full defects"/>
    <s v="July 16th, 2013"/>
    <s v="AMECAFE"/>
    <s v="Tenayuca 107 Col. Vertiz Narvarte MÃƒÂ©xico D.F. Z.C. 03600"/>
    <s v="Sylvia GutiÃƒÂ©rrez - 52-55-56884569 ext 6792"/>
    <s v="meters"/>
    <n v="1250"/>
    <m/>
    <x v="0"/>
  </r>
  <r>
    <n v="78.75"/>
    <s v="PRODUCTORES DE ESPECIALIDAD EMILIANO ZAPEATA, SPR."/>
    <s v="2012Mexico"/>
    <x v="0"/>
    <x v="0"/>
    <e v="#N/A"/>
    <s v="LOS ENCINOS"/>
    <m/>
    <s v="OHUAPAN, TLALTETELA"/>
    <s v="PEDRO HERRERA GUZMAN, AURELIO GABRIEL HERNANDEZ ,MARIA DE LOURDES DERISTAIN TRESS"/>
    <n v="10"/>
    <n v="1"/>
    <s v="AMECAFE"/>
    <n v="2012"/>
    <s v="June 6th, 2012"/>
    <s v="Bourbon"/>
    <s v="Completed"/>
    <s v="Washed / Wet"/>
    <n v="7.67"/>
    <n v="7.17"/>
    <n v="6.83"/>
    <n v="7.33"/>
    <n v="7.58"/>
    <n v="7.17"/>
    <n v="9.33"/>
    <n v="10"/>
    <n v="8.67"/>
    <n v="7"/>
    <n v="78.75"/>
    <s v="Sample  78.75"/>
    <n v="0.12"/>
    <s v="0 full defects"/>
    <n v="0"/>
    <m/>
    <s v="0 full defects"/>
    <s v="June 6th, 2013"/>
    <s v="AMECAFE"/>
    <s v="Tenayuca 107 Col. Vertiz Narvarte MÃƒÂ©xico D.F. Z.C. 03600"/>
    <s v="Sylvia GutiÃƒÂ©rrez - 52-55-56884569 ext 6792"/>
    <s v="meters"/>
    <n v="1350"/>
    <m/>
    <x v="0"/>
  </r>
  <r>
    <n v="78.67"/>
    <s v="JUAN GARCIA HERNANDEZ"/>
    <s v="2012Mexico"/>
    <x v="0"/>
    <x v="0"/>
    <e v="#N/A"/>
    <s v="LOS PINOS"/>
    <m/>
    <s v="YECUATLA"/>
    <s v="JUAN GARCIA HERNANDEZ"/>
    <n v="20"/>
    <n v="1"/>
    <s v="AMECAFE"/>
    <n v="2012"/>
    <s v="September 17th, 2012"/>
    <s v="Caturra"/>
    <s v="Completed"/>
    <s v="Washed / Wet"/>
    <n v="6.92"/>
    <n v="6.92"/>
    <n v="6.67"/>
    <n v="7.25"/>
    <n v="7.17"/>
    <n v="6.92"/>
    <n v="10"/>
    <n v="10"/>
    <n v="10"/>
    <n v="6.83"/>
    <n v="78.679999999999993"/>
    <s v="Sample  78.67"/>
    <n v="0.13"/>
    <s v="0 full defects"/>
    <n v="0"/>
    <s v="None"/>
    <s v="2 full defects"/>
    <s v="September 17th, 2013"/>
    <s v="AMECAFE"/>
    <s v="Tenayuca 107 Col. Vertiz Narvarte MÃƒÂ©xico D.F. Z.C. 03600"/>
    <s v="Sylvia GutiÃƒÂ©rrez - 52-55-56884569 ext 6792"/>
    <s v="meters"/>
    <n v="1150"/>
    <m/>
    <x v="0"/>
  </r>
  <r>
    <n v="78.58"/>
    <s v="Exportadora Atlantic, S.A."/>
    <s v="2016Nicaragua"/>
    <x v="6"/>
    <x v="0"/>
    <e v="#N/A"/>
    <s v="LOS SALTARINES"/>
    <s v="Exportadora Atlantic S.A"/>
    <s v="Nueva Segovia"/>
    <s v="ADONIS JOSE ORTEZ BELTRAN"/>
    <n v="275"/>
    <n v="69"/>
    <s v="Instituto HondureÃƒÂ±o del CafÃƒÂ©"/>
    <n v="2016"/>
    <s v="February 17th, 2016"/>
    <m/>
    <s v="Completed"/>
    <m/>
    <n v="7.08"/>
    <n v="7"/>
    <n v="6.75"/>
    <n v="6.83"/>
    <n v="7.08"/>
    <n v="6.92"/>
    <n v="10"/>
    <n v="10"/>
    <n v="10"/>
    <n v="6.92"/>
    <n v="78.58"/>
    <s v="Sample  78.58"/>
    <n v="0.1"/>
    <s v="1 full defects"/>
    <n v="5"/>
    <s v="Green"/>
    <s v="7 full defects"/>
    <s v="February 16th, 2017"/>
    <s v="Instituto HondureÃƒÂ±o del CafÃƒÂ©"/>
    <s v="Laboratorio de Control de Calidad de CafÃƒÂ© ( CNCC), 33 Calle, 1-2 Avenida, Sector El Cacao. San Pedro Sula, Cortes"/>
    <s v="Ramon Reyes - + 504 9693-9042"/>
    <m/>
    <m/>
    <m/>
    <x v="7"/>
  </r>
  <r>
    <n v="78.58"/>
    <s v="Lin, Che-Hao Krude Ã¦Å¾â€”Ã¥â€œÂ²Ã¨Â±Âª"/>
    <s v="2013Taiwan"/>
    <x v="1"/>
    <x v="1"/>
    <e v="#N/A"/>
    <s v="Kan Tou Mountain Coffee Ã¥Â´ÂÃ©Â Â­Ã¥Â±Â±Ã¥â€™â€“Ã¥â€¢Â¡Ã©Â¤Â¨"/>
    <s v="RED ON TREE CO., LTD."/>
    <s v="Dongshan Dist., Tainan City Ã¨â€¡ÂºÃ¥Ââ€”Ã¥Â¸â€šÃ¦ÂÂ±Ã¥Â±Â±Ã¥Ââ‚¬"/>
    <s v="GUO JIUN HUNG Ã©Æ’Â­Ã¤Â¿Å Ã¥Â®Â &amp; TSENG RU FENG Ã¦â€ºÂ¾Ã¥Â¦â€šÃ¦Â¥â€œ"/>
    <n v="50"/>
    <n v="20"/>
    <s v="Specialty Coffee Association"/>
    <n v="2013"/>
    <s v="July 22nd, 2014"/>
    <s v="Typica"/>
    <s v="Completed"/>
    <s v="Washed / Wet"/>
    <n v="6.83"/>
    <n v="6.75"/>
    <n v="7.17"/>
    <n v="7.25"/>
    <n v="7"/>
    <n v="6.92"/>
    <n v="10"/>
    <n v="10"/>
    <n v="10"/>
    <n v="6.67"/>
    <n v="78.59"/>
    <s v="Sample  78.58"/>
    <n v="0.1"/>
    <s v="0 full defects"/>
    <n v="0"/>
    <s v="Green"/>
    <s v="0 full defects"/>
    <s v="July 22nd, 2015"/>
    <s v="Specialty Coffee Association"/>
    <s v="117 W 4th St, Suite 300 Santa Ana, CA 92701"/>
    <s v="Chris Buck - (562) 624-4100"/>
    <s v="meters"/>
    <n v="800"/>
    <m/>
    <x v="2"/>
  </r>
  <r>
    <n v="78.58"/>
    <s v="ALFREDO BOJALIL"/>
    <s v="2012Mexico"/>
    <x v="0"/>
    <x v="0"/>
    <e v="#N/A"/>
    <s v="GRAPOS EL PORVENIR"/>
    <s v="ECOMTRADING"/>
    <s v="TAPACHULA"/>
    <s v="EPIFANIO GARCIA DE MIGUEL"/>
    <n v="250"/>
    <n v="1"/>
    <s v="AMECAFE"/>
    <n v="2012"/>
    <s v="July 26th, 2012"/>
    <s v="Typica"/>
    <s v="Completed"/>
    <s v="Washed / Wet"/>
    <n v="7"/>
    <n v="7"/>
    <n v="6.75"/>
    <n v="7.33"/>
    <n v="6.92"/>
    <n v="6.92"/>
    <n v="10"/>
    <n v="10"/>
    <n v="10"/>
    <n v="6.67"/>
    <n v="78.59"/>
    <s v="Sample  78.58"/>
    <n v="0.13"/>
    <s v="0 full defects"/>
    <n v="0"/>
    <s v="Green"/>
    <s v="1 full defects"/>
    <s v="July 26th, 2013"/>
    <s v="AMECAFE"/>
    <s v="Tenayuca 107 Col. Vertiz Narvarte MÃƒÂ©xico D.F. Z.C. 03600"/>
    <s v="Sylvia GutiÃƒÂ©rrez - 52-55-56884569 ext 6792"/>
    <s v="meters"/>
    <n v="1400"/>
    <m/>
    <x v="0"/>
  </r>
  <r>
    <n v="78.58"/>
    <s v="ORGANIZACIONES DE PRODUCTORES DE CAFE COLIMENSE"/>
    <s v="2012Mexico"/>
    <x v="0"/>
    <x v="0"/>
    <e v="#N/A"/>
    <s v="COFRADIA"/>
    <s v="ORGANIZACIONES DE PRODUCTORES DE CAFE COLIMENSE SA DE CV"/>
    <s v="COFRADIA DE SUCHITLAN"/>
    <s v="J. CARMEN GUZMAN CONCEPCION, IGNACIO RAMIREZ BARAJAS, DIONICIO GARCIA RAMIREZ"/>
    <n v="50"/>
    <n v="1"/>
    <s v="AMECAFE"/>
    <n v="2012"/>
    <s v="July 2nd, 2012"/>
    <s v="Typica"/>
    <s v="Completed"/>
    <s v="Washed / Wet"/>
    <n v="7.92"/>
    <n v="7.58"/>
    <n v="7.58"/>
    <n v="7.92"/>
    <n v="7.92"/>
    <n v="7.5"/>
    <n v="8"/>
    <n v="6.67"/>
    <n v="10"/>
    <n v="7.5"/>
    <n v="78.59"/>
    <s v="Sample  78.58"/>
    <n v="0.1"/>
    <s v="0 full defects"/>
    <n v="0"/>
    <m/>
    <s v="1 full defects"/>
    <s v="July 2nd, 2013"/>
    <s v="AMECAFE"/>
    <s v="Tenayuca 107 Col. Vertiz Narvarte MÃƒÂ©xico D.F. Z.C. 03600"/>
    <s v="Sylvia GutiÃƒÂ©rrez - 52-55-56884569 ext 6792"/>
    <s v="meters"/>
    <n v="1300"/>
    <m/>
    <x v="0"/>
  </r>
  <r>
    <n v="78.5"/>
    <s v="Kurt Kappeli"/>
    <s v="2014Mexico"/>
    <x v="0"/>
    <x v="0"/>
    <e v="#N/A"/>
    <s v="various small farms"/>
    <s v="UniÃƒÂ³n de Ejidos San Fernando"/>
    <s v="Sierra, Chiapas"/>
    <s v="Various small producers"/>
    <n v="280"/>
    <n v="69"/>
    <s v="Specialty Coffee Association"/>
    <n v="2014"/>
    <s v="April 26th, 2014"/>
    <s v="Bourbon"/>
    <s v="Completed"/>
    <s v="Washed / Wet"/>
    <n v="7.25"/>
    <n v="6.75"/>
    <n v="6.92"/>
    <n v="6.92"/>
    <n v="7.25"/>
    <n v="7.58"/>
    <n v="9.33"/>
    <n v="9.33"/>
    <n v="10"/>
    <n v="7.17"/>
    <n v="78.5"/>
    <s v="Sample  78.50"/>
    <n v="0"/>
    <s v="0 full defects"/>
    <n v="0"/>
    <s v="Green"/>
    <s v="0 full defects"/>
    <s v="April 26th, 2015"/>
    <s v="Specialty Coffee Association"/>
    <s v="117 W 4th St, Suite 300 Santa Ana, CA 92701"/>
    <s v="Chris Buck - (562) 624-4100"/>
    <s v="meters"/>
    <n v="1600"/>
    <m/>
    <x v="3"/>
  </r>
  <r>
    <n v="78.5"/>
    <s v="ROSARIO MIGUEL HERNANDEZ"/>
    <s v="2012Mexico"/>
    <x v="0"/>
    <x v="0"/>
    <e v="#N/A"/>
    <s v="FINCA SEGO"/>
    <s v="VILLA TALEA CAFÃƒâ€°"/>
    <s v="VILLA TALEA DE CASTRO"/>
    <s v="REYNALDO OLIVERA RIOS"/>
    <n v="10"/>
    <n v="1"/>
    <s v="AMECAFE"/>
    <n v="2012"/>
    <s v="September 14th, 2012"/>
    <s v="Typica"/>
    <s v="Completed"/>
    <s v="Washed / Wet"/>
    <n v="7.08"/>
    <n v="6.83"/>
    <n v="6.83"/>
    <n v="7"/>
    <n v="7"/>
    <n v="6.92"/>
    <n v="10"/>
    <n v="10"/>
    <n v="10"/>
    <n v="6.83"/>
    <n v="78.489999999999995"/>
    <s v="Sample  78.50"/>
    <n v="0.12"/>
    <s v="0 full defects"/>
    <n v="0"/>
    <s v="None"/>
    <s v="14 full defects"/>
    <s v="September 14th, 2013"/>
    <s v="AMECAFE"/>
    <s v="Tenayuca 107 Col. Vertiz Narvarte MÃƒÂ©xico D.F. Z.C. 03600"/>
    <s v="Sylvia GutiÃƒÂ©rrez - 52-55-56884569 ext 6792"/>
    <s v="meters"/>
    <n v="1400"/>
    <m/>
    <x v="0"/>
  </r>
  <r>
    <n v="78.5"/>
    <s v="FRANCISCO RUIZ NUNEZ"/>
    <s v="2012Mexico"/>
    <x v="0"/>
    <x v="0"/>
    <e v="#N/A"/>
    <s v="CERCA DE LOS ANGELES"/>
    <m/>
    <s v="LOS ANGELES"/>
    <s v="FRANCISCO RUIZ NUÃƒâ€˜EZ"/>
    <n v="20"/>
    <n v="1"/>
    <s v="AMECAFE"/>
    <n v="2012"/>
    <s v="July 26th, 2012"/>
    <s v="Caturra"/>
    <s v="Completed"/>
    <s v="Washed / Wet"/>
    <n v="7.25"/>
    <n v="7.17"/>
    <n v="7"/>
    <n v="6.83"/>
    <n v="7.58"/>
    <n v="7.08"/>
    <n v="8.67"/>
    <n v="10"/>
    <n v="10"/>
    <n v="6.92"/>
    <n v="78.5"/>
    <s v="Sample  78.50"/>
    <n v="0.13"/>
    <s v="1 full defects"/>
    <n v="0"/>
    <s v="Green"/>
    <s v="3 full defects"/>
    <s v="July 26th, 2013"/>
    <s v="AMECAFE"/>
    <s v="Tenayuca 107 Col. Vertiz Narvarte MÃƒÂ©xico D.F. Z.C. 03600"/>
    <s v="Sylvia GutiÃƒÂ©rrez - 52-55-56884569 ext 6792"/>
    <s v="meters"/>
    <n v="1200"/>
    <m/>
    <x v="0"/>
  </r>
  <r>
    <n v="78.42"/>
    <s v="ISRAEL EDUARDO PAZ GARCIA"/>
    <s v="2012Mexico"/>
    <x v="0"/>
    <x v="0"/>
    <e v="#N/A"/>
    <s v="EL NARANJO"/>
    <s v="CAFEORGANICO.MX"/>
    <s v="ZARAGOZA ITUNDUJIA"/>
    <s v="LAMBERTO JOSÃƒâ€° GARCÃƒÂA"/>
    <n v="10"/>
    <n v="1"/>
    <s v="AMECAFE"/>
    <n v="2012"/>
    <s v="September 14th, 2012"/>
    <s v="Typica"/>
    <s v="Completed"/>
    <s v="Washed / Wet"/>
    <n v="7.58"/>
    <n v="7.17"/>
    <n v="7"/>
    <n v="7.17"/>
    <n v="7.33"/>
    <n v="7"/>
    <n v="8"/>
    <n v="10"/>
    <n v="10"/>
    <n v="7.17"/>
    <n v="78.42"/>
    <s v="Sample  78.42"/>
    <n v="0.14000000000000001"/>
    <s v="0 full defects"/>
    <n v="0"/>
    <s v="None"/>
    <s v="0 full defects"/>
    <s v="September 14th, 2013"/>
    <s v="AMECAFE"/>
    <s v="Tenayuca 107 Col. Vertiz Narvarte MÃƒÂ©xico D.F. Z.C. 03600"/>
    <s v="Sylvia GutiÃƒÂ©rrez - 52-55-56884569 ext 6792"/>
    <s v="meters"/>
    <n v="1500"/>
    <m/>
    <x v="0"/>
  </r>
  <r>
    <n v="78.33"/>
    <s v="PABLO CERVANTES MORELOS        "/>
    <s v="2012Mexico"/>
    <x v="0"/>
    <x v="0"/>
    <e v="#N/A"/>
    <s v="LLANO HERMOSO"/>
    <s v="ASOCIACIÃƒâ€œN AGRICOLA LOCAL DE PRODUCTORES DE CAFÃƒâ€° DE HUAUTLA DE JIMENEZ        "/>
    <s v="XOCHITONALCO, HUAUTLA        "/>
    <s v="PABLO CERVANTES MORELOS        "/>
    <n v="100"/>
    <n v="1"/>
    <s v="AMECAFE"/>
    <n v="2012"/>
    <s v="September 11th, 2012"/>
    <s v="Typica"/>
    <s v="Completed"/>
    <s v="Natural / Dry"/>
    <n v="7.25"/>
    <n v="7.25"/>
    <n v="7"/>
    <n v="7.5"/>
    <n v="7.33"/>
    <n v="7.42"/>
    <n v="8"/>
    <n v="9.33"/>
    <n v="10"/>
    <n v="7.75"/>
    <n v="78.83"/>
    <s v="Sample  78.33"/>
    <n v="0.13"/>
    <s v="31 full defects"/>
    <n v="0"/>
    <s v="Green"/>
    <s v="47 full defects"/>
    <s v="September 11th, 2013"/>
    <s v="AMECAFE"/>
    <s v="Tenayuca 107 Col. Vertiz Narvarte MÃƒÂ©xico D.F. Z.C. 03600_x000a_"/>
    <s v="Sylvia GutiÃƒÂ©rrez - 52-55-56884569 ext 6792_x000a_"/>
    <s v="meters"/>
    <n v="1300"/>
    <m/>
    <x v="0"/>
  </r>
  <r>
    <n v="78.17"/>
    <s v="SanJava Coffee"/>
    <s v="2016Indonesia"/>
    <x v="5"/>
    <x v="1"/>
    <e v="#N/A"/>
    <s v="vary"/>
    <s v="PT. Shriya Artha Nusantara"/>
    <s v="Ijen East Java"/>
    <s v="vary farms"/>
    <n v="2"/>
    <n v="1"/>
    <s v="Specialty Coffee Association of Indonesia"/>
    <n v="2016"/>
    <s v="July 18th, 2017"/>
    <s v="Java"/>
    <s v="Completed"/>
    <s v="Washed / Wet"/>
    <n v="6.92"/>
    <n v="6.83"/>
    <n v="6.92"/>
    <n v="6.92"/>
    <n v="6.92"/>
    <n v="6.83"/>
    <n v="10"/>
    <n v="10"/>
    <n v="10"/>
    <n v="6.83"/>
    <n v="78.17"/>
    <s v="Sample  78.17"/>
    <n v="0.13"/>
    <s v="0 full defects"/>
    <n v="0"/>
    <m/>
    <s v="1 full defects"/>
    <s v="July 18th, 2018"/>
    <s v="Specialty Coffee Association of Indonesia"/>
    <s v="Ministry of Agriculture Republic Indonesia, Build C 5th Floor wing B Room 515 . Jl.Harsono RM South Jakarta"/>
    <s v="Balkis Faisal - 081284251303 / 085780031543"/>
    <s v="meters"/>
    <n v="1300"/>
    <m/>
    <x v="7"/>
  </r>
  <r>
    <n v="78.08"/>
    <s v="GUSTAVO AMIEVA GONZALEZ"/>
    <s v="2012Mexico"/>
    <x v="0"/>
    <x v="0"/>
    <e v="#N/A"/>
    <m/>
    <m/>
    <s v="CORDOBA"/>
    <s v="CONSUELO GONZALEZ GOMEZ"/>
    <n v="320"/>
    <n v="1"/>
    <s v="AMECAFE"/>
    <n v="2012"/>
    <s v="July 11th, 2012"/>
    <s v="Typica"/>
    <s v="Completed"/>
    <s v="Washed / Wet"/>
    <n v="7.08"/>
    <n v="6.83"/>
    <n v="6.67"/>
    <n v="7.25"/>
    <n v="7.25"/>
    <n v="6.92"/>
    <n v="10"/>
    <n v="9.33"/>
    <n v="10"/>
    <n v="6.75"/>
    <n v="78.08"/>
    <s v="Sample  78.08"/>
    <n v="0.11"/>
    <s v="0 full defects"/>
    <n v="0"/>
    <s v="Green"/>
    <s v="3 full defects"/>
    <s v="July 11th, 2013"/>
    <s v="AMECAFE"/>
    <s v="Tenayuca 107 Col. Vertiz Narvarte MÃƒÂ©xico D.F. Z.C. 03600"/>
    <s v="Sylvia GutiÃƒÂ©rrez - 52-55-56884569 ext 6792"/>
    <s v="meters"/>
    <n v="1050"/>
    <m/>
    <x v="0"/>
  </r>
  <r>
    <n v="78"/>
    <s v="Lin, Che-Hao Krude Ã¦Å¾â€”Ã¥â€œÂ²Ã¨Â±Âª"/>
    <s v="2016Taiwan"/>
    <x v="1"/>
    <x v="1"/>
    <e v="#N/A"/>
    <s v="Ã¥Â¤Â§Ã©â€¹Â¤Ã¨Å Â±Ã©â€“â€œ (HOE Vs. FLOWER COFFEE FARM)"/>
    <s v="Taiwan Coffee Laboratory"/>
    <s v="Ã¥ÂÂ°Ã¥Ââ€”Ã¥Â¸â€šÃ¦ÂÂ±Ã¥Â±Â±Ã¥Ââ‚¬( Dongshan Dist., Tainan City)"/>
    <s v="Ã¦Å¾â€”Ã¤Â¿Å Ã¥Ââ€°( Lin, Chun-Chi)"/>
    <n v="8"/>
    <n v="10"/>
    <s v="Specialty Coffee Association"/>
    <n v="2016"/>
    <s v="June 6th, 2017"/>
    <s v="Yellow Bourbon"/>
    <s v="Completed"/>
    <s v="Washed / Wet"/>
    <n v="7.5"/>
    <n v="7.08"/>
    <n v="7.33"/>
    <n v="7.17"/>
    <n v="7.5"/>
    <n v="7.5"/>
    <n v="6.67"/>
    <n v="10"/>
    <n v="10"/>
    <n v="7.25"/>
    <n v="78"/>
    <s v="Sample  78.00"/>
    <n v="0"/>
    <s v="3 full defects"/>
    <n v="0"/>
    <s v="Green"/>
    <s v="4 full defects"/>
    <s v="June 6th, 2018"/>
    <s v="Specialty Coffee Association"/>
    <s v="117 W 4th St, Suite 300 Santa Ana, CA 92701"/>
    <s v="Chris Buck - (562) 624-4100"/>
    <s v="meters"/>
    <n v="650"/>
    <m/>
    <x v="7"/>
  </r>
  <r>
    <n v="78"/>
    <s v="ALEJANDRO GARCIA PALACIOS"/>
    <s v="2012Mexico"/>
    <x v="0"/>
    <x v="0"/>
    <e v="#N/A"/>
    <s v="FINCA LA FORTUNA"/>
    <s v="INDUSTRIALIZADORA DE KAFFEE ANDES S.A. DE C.V."/>
    <s v="MOTOZINTLA, CHIAPAS"/>
    <s v="MARIO GARCÃƒÂA"/>
    <n v="10"/>
    <n v="1"/>
    <s v="AMECAFE"/>
    <n v="2012"/>
    <s v="September 11th, 2012"/>
    <s v="Other"/>
    <s v="Completed"/>
    <s v="Washed / Wet"/>
    <n v="7.25"/>
    <n v="7.33"/>
    <n v="7"/>
    <n v="7"/>
    <n v="7.25"/>
    <n v="7.08"/>
    <n v="10"/>
    <n v="10"/>
    <n v="8"/>
    <n v="7.08"/>
    <n v="77.989999999999995"/>
    <s v="Sample  78.00"/>
    <n v="0.12"/>
    <s v="2 full defects"/>
    <n v="0"/>
    <s v="Green"/>
    <s v="7 full defects"/>
    <s v="September 11th, 2013"/>
    <s v="AMECAFE"/>
    <s v="Tenayuca 107 Col. Vertiz Narvarte MÃƒÂ©xico D.F. Z.C. 03600"/>
    <s v="Sylvia GutiÃƒÂ©rrez - 52-55-56884569 ext 6792"/>
    <s v="meters"/>
    <n v="850"/>
    <m/>
    <x v="0"/>
  </r>
  <r>
    <n v="77.92"/>
    <s v="GUSTAVO ABARCA SOLIS"/>
    <s v="2012Mexico"/>
    <x v="0"/>
    <x v="0"/>
    <e v="#N/A"/>
    <s v="EL REGADITO"/>
    <m/>
    <s v="PETATLAN"/>
    <s v="GUSTAVO ABARCA SOLIS"/>
    <n v="50"/>
    <n v="1"/>
    <s v="AMECAFE"/>
    <n v="2012"/>
    <s v="July 26th, 2012"/>
    <s v="Typica"/>
    <s v="Completed"/>
    <s v="Washed / Wet"/>
    <n v="7.42"/>
    <n v="7.25"/>
    <n v="7"/>
    <n v="7"/>
    <n v="7.25"/>
    <n v="7.08"/>
    <n v="8"/>
    <n v="10"/>
    <n v="10"/>
    <n v="6.92"/>
    <n v="77.92"/>
    <s v="Sample  77.92"/>
    <n v="0.11"/>
    <s v="0 full defects"/>
    <n v="0"/>
    <s v="Green"/>
    <s v="3 full defects"/>
    <s v="July 26th, 2013"/>
    <s v="AMECAFE"/>
    <s v="Tenayuca 107 Col. Vertiz Narvarte MÃƒÂ©xico D.F. Z.C. 03600"/>
    <s v="Sylvia GutiÃƒÂ©rrez - 52-55-56884569 ext 6792"/>
    <s v="meters"/>
    <n v="1248"/>
    <m/>
    <x v="0"/>
  </r>
  <r>
    <n v="77.83"/>
    <s v="BENCAFE, S. A."/>
    <s v="2016Nicaragua"/>
    <x v="6"/>
    <x v="0"/>
    <e v="#N/A"/>
    <s v="EL BRIGADUM - LA CORONELA"/>
    <s v="BENEFICIADORA NORTEÃƒâ€˜A DE CAFE, S. A. (BENCAFE)"/>
    <s v="JINOTEGA PROVINCE"/>
    <s v="MARCIO ALBERTO RIVERA CASTELLON"/>
    <n v="275"/>
    <n v="69"/>
    <s v="Specialty Coffee Association of Costa Rica"/>
    <n v="2016"/>
    <s v="February 29th, 2016"/>
    <m/>
    <s v="Completed"/>
    <m/>
    <n v="7.42"/>
    <n v="7"/>
    <n v="7"/>
    <n v="7.17"/>
    <n v="7.08"/>
    <n v="7"/>
    <n v="9.33"/>
    <n v="8.67"/>
    <n v="10"/>
    <n v="7.17"/>
    <n v="77.84"/>
    <s v="Sample  77.83"/>
    <n v="0.1"/>
    <s v="0 full defects"/>
    <n v="0"/>
    <s v="Bluish-Green"/>
    <s v="0 full defects"/>
    <s v="February 28th, 2017"/>
    <s v="Specialty Coffee Association of Costa Rica"/>
    <s v="Blvd Rohrmoser, de Prisma Dental 200 norte y 25 oeste, casa 21"/>
    <s v="Noelia Villalobos - (506) 2220 0685"/>
    <s v="meters"/>
    <n v="1000"/>
    <m/>
    <x v="7"/>
  </r>
  <r>
    <n v="77.67"/>
    <s v="Lin, Che-Hao Krude Ã¦Å¾â€”Ã¥â€œÂ²Ã¨Â±Âª"/>
    <s v="2012Taiwan"/>
    <x v="1"/>
    <x v="1"/>
    <e v="#N/A"/>
    <s v="Dongshan Gaoyuan village chief manor coffee Tainan, Taiwan Ã¥ÂÂ°Ã§ÂÂ£Ã¥ÂÂ°Ã¥Ââ€”Ã¦ÂÂ±Ã¥Â±Â±Ã©Â«ËœÃ¥Å½Å¸Ã¦Ââ€˜Ã©â€¢Â·Ã¨Å½Å Ã¥Å“â€™Ã¥â€™â€“Ã¥â€¢Â¡"/>
    <s v="RED ON TREE CO., LTD."/>
    <s v="Dongshan Dist., Tainan City Ã¨â€¡ÂºÃ¥Ââ€”Ã¥Â¸â€šÃ¦ÂÂ±Ã¥Â±Â±Ã¥Ââ‚¬"/>
    <s v="Chen Shuei Lian Ã©â„¢Â³Ã¦Â°Â´Ã©â‚¬Â£"/>
    <n v="100"/>
    <n v="10"/>
    <s v="Specialty Coffee Association"/>
    <n v="2012"/>
    <s v="May 29th, 2013"/>
    <s v="Typica"/>
    <s v="Completed"/>
    <s v="Washed / Wet"/>
    <n v="7.17"/>
    <n v="6.75"/>
    <n v="6.58"/>
    <n v="7.33"/>
    <n v="7.33"/>
    <n v="7.17"/>
    <n v="9.33"/>
    <n v="9.33"/>
    <n v="10"/>
    <n v="6.67"/>
    <n v="77.66"/>
    <s v="Sample  77.67"/>
    <n v="0.11"/>
    <s v="0 full defects"/>
    <n v="0"/>
    <s v="Bluish-Green"/>
    <s v="0 full defects"/>
    <s v="May 29th, 2014"/>
    <s v="Specialty Coffee Association"/>
    <s v="117 W 4th St, Suite 300 Santa Ana, CA 92701"/>
    <s v="Chris Buck - (562) 624-4100"/>
    <s v="meters"/>
    <n v="750"/>
    <n v="800"/>
    <x v="0"/>
  </r>
  <r>
    <n v="77.5"/>
    <s v="STEPHANY ESCAMILLA FEMAT"/>
    <s v="2012Mexico"/>
    <x v="0"/>
    <x v="0"/>
    <e v="#N/A"/>
    <s v="RANCHO LOS LAURELES"/>
    <m/>
    <s v="COATEPEC"/>
    <s v="RUBRIA OCHOA BELLO"/>
    <n v="23"/>
    <n v="1"/>
    <s v="AMECAFE"/>
    <n v="2012"/>
    <s v="September 17th, 2012"/>
    <s v="Typica"/>
    <s v="Completed"/>
    <s v="Washed / Wet"/>
    <n v="7.17"/>
    <n v="6.75"/>
    <n v="6.58"/>
    <n v="6.75"/>
    <n v="6.83"/>
    <n v="6.75"/>
    <n v="10"/>
    <n v="10"/>
    <n v="10"/>
    <n v="6.67"/>
    <n v="77.5"/>
    <s v="Sample  77.50"/>
    <n v="0.13"/>
    <s v="0 full defects"/>
    <n v="0"/>
    <s v="Green"/>
    <s v="3 full defects"/>
    <s v="September 17th, 2013"/>
    <s v="AMECAFE"/>
    <s v="Tenayuca 107 Col. Vertiz Narvarte MÃƒÂ©xico D.F. Z.C. 03600"/>
    <s v="Sylvia GutiÃƒÂ©rrez - 52-55-56884569 ext 6792"/>
    <s v="meters"/>
    <n v="1300"/>
    <m/>
    <x v="0"/>
  </r>
  <r>
    <n v="77.33"/>
    <s v="ISRAEL EDUARDO PAZ GARCIA"/>
    <s v="2012Mexico"/>
    <x v="0"/>
    <x v="0"/>
    <e v="#N/A"/>
    <s v="EL NARANJO"/>
    <s v="CAFEORGANICO.MX"/>
    <s v="ZARAGOZA ITUNDUJIA"/>
    <s v="AQUILINO GARCÃƒÂA RIAÃƒâ€˜O"/>
    <n v="10"/>
    <n v="1"/>
    <s v="AMECAFE"/>
    <n v="2012"/>
    <s v="September 13th, 2012"/>
    <s v="Typica"/>
    <s v="Completed"/>
    <s v="Washed / Wet"/>
    <n v="7.33"/>
    <n v="7"/>
    <n v="6.67"/>
    <n v="7"/>
    <n v="6.92"/>
    <n v="6.92"/>
    <n v="9.33"/>
    <n v="9.33"/>
    <n v="10"/>
    <n v="6.83"/>
    <n v="77.33"/>
    <s v="Sample  77.33"/>
    <n v="0.15"/>
    <s v="4 full defects"/>
    <n v="0"/>
    <s v="None"/>
    <s v="5 full defects"/>
    <s v="September 13th, 2013"/>
    <s v="AMECAFE"/>
    <s v="Tenayuca 107 Col. Vertiz Narvarte MÃƒÂ©xico D.F. Z.C. 03600"/>
    <s v="Sylvia GutiÃƒÂ©rrez - 52-55-56884569 ext 6792"/>
    <s v="meters"/>
    <n v="1500"/>
    <m/>
    <x v="0"/>
  </r>
  <r>
    <n v="77.25"/>
    <s v="Myriam Kaplan-Pasternak"/>
    <s v="2013Haiti"/>
    <x v="8"/>
    <x v="0"/>
    <e v="#N/A"/>
    <s v="Mixed"/>
    <s v="Haiti Coffee"/>
    <s v="Dondon, Haiti"/>
    <s v="Mixed"/>
    <n v="1"/>
    <n v="1.814368"/>
    <s v="Specialty Coffee Association"/>
    <n v="2013"/>
    <s v="May 5th, 2014"/>
    <s v="Typica"/>
    <s v="Completed"/>
    <s v="Washed / Wet"/>
    <n v="6.83"/>
    <n v="6.83"/>
    <n v="6.83"/>
    <n v="6.75"/>
    <n v="6.92"/>
    <n v="6.92"/>
    <n v="9.33"/>
    <n v="10"/>
    <n v="10"/>
    <n v="6.83"/>
    <n v="77.239999999999995"/>
    <s v="Sample  77.25"/>
    <n v="0.1"/>
    <s v="0 full defects"/>
    <n v="0"/>
    <m/>
    <s v="1 full defects"/>
    <s v="May 5th, 2015"/>
    <s v="Specialty Coffee Association"/>
    <s v="117 W 4th St, Suite 300 Santa Ana, CA 92701"/>
    <s v="Chris Buck - (562) 624-4100"/>
    <s v="meters"/>
    <n v="400"/>
    <n v="1250"/>
    <x v="2"/>
  </r>
  <r>
    <n v="77.17"/>
    <s v="ALEJANDRO GARCIA PALACIOS"/>
    <s v="2012Mexico"/>
    <x v="0"/>
    <x v="0"/>
    <e v="#N/A"/>
    <s v="FINCA LOS ANDES"/>
    <s v="INDUSTRIALIZADORA DE KAFFEE ANDES S.A. DE C.V."/>
    <s v="MOTOZINTLA, CHIAPAS"/>
    <s v="ALEJANDRO GARCÃƒÂA PALACIOS"/>
    <n v="10"/>
    <n v="1"/>
    <s v="AMECAFE"/>
    <n v="2012"/>
    <s v="September 11th, 2012"/>
    <s v="Other"/>
    <s v="Completed"/>
    <s v="Washed / Wet"/>
    <n v="7.08"/>
    <n v="7"/>
    <n v="7"/>
    <n v="7.25"/>
    <n v="7.33"/>
    <n v="7.25"/>
    <n v="8.67"/>
    <n v="8.67"/>
    <n v="10"/>
    <n v="6.92"/>
    <n v="77.17"/>
    <s v="Sample  77.17"/>
    <n v="0.12"/>
    <s v="1 full defects"/>
    <n v="0"/>
    <s v="Green"/>
    <s v="11 full defects"/>
    <s v="September 11th, 2013"/>
    <s v="AMECAFE"/>
    <s v="Tenayuca 107 Col. Vertiz Narvarte MÃƒÂ©xico D.F. Z.C. 03600"/>
    <s v="Sylvia GutiÃƒÂ©rrez - 52-55-56884569 ext 6792"/>
    <s v="meters"/>
    <n v="1200"/>
    <m/>
    <x v="0"/>
  </r>
  <r>
    <n v="76.42"/>
    <s v="HOMERO ANTONIO DE ANDA ANDRADE"/>
    <s v="2012Mexico"/>
    <x v="0"/>
    <x v="0"/>
    <e v="#N/A"/>
    <m/>
    <s v="EXPORTADORA MORETTO S.A. DE C.V."/>
    <s v="COATEPEC"/>
    <s v="CASTULO GUTIERREZ"/>
    <n v="10"/>
    <n v="1"/>
    <s v="AMECAFE"/>
    <n v="2012"/>
    <s v="July 26th, 2012"/>
    <s v="Typica"/>
    <s v="Completed"/>
    <s v="Washed / Wet"/>
    <n v="7.17"/>
    <n v="6.58"/>
    <n v="6.58"/>
    <n v="7"/>
    <n v="7.25"/>
    <n v="6.58"/>
    <n v="9.33"/>
    <n v="9.33"/>
    <n v="10"/>
    <n v="6.58"/>
    <n v="76.399999999999991"/>
    <s v="Sample  76.42"/>
    <n v="0.13"/>
    <s v="0 full defects"/>
    <n v="0"/>
    <s v="Green"/>
    <s v="14 full defects"/>
    <s v="July 26th, 2013"/>
    <s v="AMECAFE"/>
    <s v="Tenayuca 107 Col. Vertiz Narvarte MÃƒÂ©xico D.F. Z.C. 03600"/>
    <s v="Sylvia GutiÃƒÂ©rrez - 52-55-56884569 ext 6792"/>
    <s v="meters"/>
    <n v="1100"/>
    <m/>
    <x v="0"/>
  </r>
  <r>
    <n v="76.17"/>
    <s v="ISRAEL EDUARDO PAZ GARCIA"/>
    <s v="2012Mexico"/>
    <x v="0"/>
    <x v="0"/>
    <e v="#N/A"/>
    <s v="AGUA DE LA MARIPOSA"/>
    <s v="CAFEORGANICO.MX"/>
    <s v="ZARAGOZA ITUNDUJIA"/>
    <s v="ISIDORA HERAS HERNANDEZ"/>
    <n v="11"/>
    <n v="1"/>
    <s v="AMECAFE"/>
    <n v="2012"/>
    <s v="September 17th, 2012"/>
    <s v="Typica"/>
    <s v="Completed"/>
    <s v="Washed / Wet"/>
    <n v="7.42"/>
    <n v="7"/>
    <n v="6.83"/>
    <n v="7.08"/>
    <n v="6.92"/>
    <n v="6.83"/>
    <n v="7.33"/>
    <n v="10"/>
    <n v="10"/>
    <n v="6.75"/>
    <n v="76.16"/>
    <s v="Sample  76.17"/>
    <n v="0.16"/>
    <s v="2 full defects"/>
    <n v="0"/>
    <s v="None"/>
    <s v="4 full defects"/>
    <s v="September 17th, 2013"/>
    <s v="AMECAFE"/>
    <s v="Tenayuca 107 Col. Vertiz Narvarte MÃƒÂ©xico D.F. Z.C. 03600"/>
    <s v="Sylvia GutiÃƒÂ©rrez - 52-55-56884569 ext 6792"/>
    <s v="meters"/>
    <n v="1400"/>
    <m/>
    <x v="0"/>
  </r>
  <r>
    <n v="76.17"/>
    <s v="William Ho"/>
    <s v="2011Indonesia"/>
    <x v="5"/>
    <x v="1"/>
    <e v="#N/A"/>
    <n v="1"/>
    <m/>
    <s v="Indonesia"/>
    <n v="1"/>
    <n v="15"/>
    <n v="2"/>
    <s v="Specialty Coffee Association"/>
    <n v="2011"/>
    <s v="January 18th, 2012"/>
    <s v="Other"/>
    <s v="Completed"/>
    <s v="Natural / Dry"/>
    <n v="7.33"/>
    <n v="7"/>
    <n v="6.5"/>
    <n v="6.08"/>
    <n v="7.58"/>
    <n v="6.33"/>
    <n v="9.33"/>
    <n v="10"/>
    <n v="9.33"/>
    <n v="6.67"/>
    <n v="76.149999999999991"/>
    <s v="Sample  76.17"/>
    <n v="0.12"/>
    <s v="4 full defects"/>
    <n v="0"/>
    <s v="None"/>
    <s v="26 full defects"/>
    <s v="January 17th, 2013"/>
    <s v="Specialty Coffee Association"/>
    <s v="117 W 4th St, Suite 300 Santa Ana, CA 92701"/>
    <s v="Chris Buck - (562) 624-4100"/>
    <s v="feet"/>
    <n v="3500"/>
    <m/>
    <x v="8"/>
  </r>
  <r>
    <n v="76.08"/>
    <s v="GUILLERMO EDUARDO BOBADILLA MUGUIRA"/>
    <s v="2012Mexico"/>
    <x v="0"/>
    <x v="0"/>
    <e v="#N/A"/>
    <s v="FINCA TEPICTLA"/>
    <s v="EL MEJOR CAFÃƒâ€°"/>
    <s v="TEPICTLA"/>
    <s v="GUILLERMO EDUARDO BOBADILLA MUGUIRA"/>
    <n v="20"/>
    <n v="1"/>
    <s v="AMECAFE"/>
    <n v="2012"/>
    <s v="September 10th, 2012"/>
    <s v="Bourbon"/>
    <s v="Completed"/>
    <s v="Washed / Wet"/>
    <n v="7.08"/>
    <n v="6.83"/>
    <n v="6.83"/>
    <n v="7.17"/>
    <n v="7.17"/>
    <n v="7.08"/>
    <n v="10"/>
    <n v="7.33"/>
    <n v="10"/>
    <n v="6.58"/>
    <n v="76.070000000000007"/>
    <s v="Sample  76.08"/>
    <n v="0.12"/>
    <s v="0 full defects"/>
    <n v="0"/>
    <s v="Green"/>
    <s v="12 full defects"/>
    <s v="September 10th, 2013"/>
    <s v="AMECAFE"/>
    <s v="Tenayuca 107 Col. Vertiz Narvarte MÃƒÂ©xico D.F. Z.C. 03600"/>
    <s v="Sylvia GutiÃƒÂ©rrez - 52-55-56884569 ext 6792"/>
    <s v="meters"/>
    <n v="1250"/>
    <m/>
    <x v="0"/>
  </r>
  <r>
    <n v="75.5"/>
    <s v="JUANA RODRIGUEZ GUTIERREZ"/>
    <s v="2012Mexico"/>
    <x v="0"/>
    <x v="0"/>
    <e v="#N/A"/>
    <s v="LA JOYA"/>
    <s v="PRODUCTORES E INDUSTRIALIZADORES DE CAFÃƒâ€° ORGÃƒÂNICO LA FE S.C. DE R.L."/>
    <s v="TLACUILOTEPEC"/>
    <s v="JUANA RODRIGUEZ GUTIERREZ"/>
    <n v="10"/>
    <n v="1"/>
    <s v="AMECAFE"/>
    <n v="2012"/>
    <s v="September 12th, 2012"/>
    <s v="Pacamara"/>
    <s v="Completed"/>
    <s v="Washed / Wet"/>
    <n v="7.5"/>
    <n v="7.25"/>
    <n v="6.92"/>
    <n v="7"/>
    <n v="7.17"/>
    <n v="6.83"/>
    <n v="8"/>
    <n v="8"/>
    <n v="10"/>
    <n v="6.83"/>
    <n v="75.5"/>
    <s v="Sample  75.50"/>
    <n v="0.11"/>
    <s v="4 full defects"/>
    <n v="0"/>
    <s v="Green"/>
    <s v="20 full defects"/>
    <s v="September 12th, 2013"/>
    <s v="AMECAFE"/>
    <s v="Tenayuca 107 Col. Vertiz Narvarte MÃƒÂ©xico D.F. Z.C. 03600"/>
    <s v="Sylvia GutiÃƒÂ©rrez - 52-55-56884569 ext 6792"/>
    <s v="meters"/>
    <n v="1100"/>
    <m/>
    <x v="0"/>
  </r>
  <r>
    <n v="75.17"/>
    <s v="FRANCISCO HERNANDEZ LORENZO"/>
    <s v="2012Mexico"/>
    <x v="0"/>
    <x v="0"/>
    <e v="#N/A"/>
    <s v="ZARAGOZA, MONTELIBANO, PAMAL NAVIL"/>
    <s v="SPOSEL S. DE S.S."/>
    <s v="OCOSINGO"/>
    <s v="SPOSEL S. DE S.S."/>
    <n v="100"/>
    <n v="1"/>
    <s v="AMECAFE"/>
    <n v="2012"/>
    <s v="September 12th, 2012"/>
    <s v="Mundo Novo"/>
    <s v="Completed"/>
    <s v="Washed / Wet"/>
    <n v="7.17"/>
    <n v="6.92"/>
    <n v="6.67"/>
    <n v="6.83"/>
    <n v="7.25"/>
    <n v="7.75"/>
    <n v="10"/>
    <n v="6"/>
    <n v="10"/>
    <n v="6.58"/>
    <n v="75.17"/>
    <s v="Sample  75.17"/>
    <n v="0.11"/>
    <s v="0 full defects"/>
    <n v="0"/>
    <s v="Green"/>
    <s v="20 full defects"/>
    <s v="September 12th, 2013"/>
    <s v="AMECAFE"/>
    <s v="Tenayuca 107 Col. Vertiz Narvarte MÃƒÂ©xico D.F. Z.C. 03600"/>
    <s v="Sylvia GutiÃƒÂ©rrez - 52-55-56884569 ext 6792"/>
    <s v="meters"/>
    <n v="1200"/>
    <m/>
    <x v="0"/>
  </r>
  <r>
    <n v="75.17"/>
    <s v="MONTEGRANDE"/>
    <s v="2012Mexico"/>
    <x v="0"/>
    <x v="0"/>
    <e v="#N/A"/>
    <s v="FINCA MONTE GRANDE"/>
    <s v="CAFE MONTEGRANDE"/>
    <m/>
    <s v="SURAYA MAGDALENA LOTFE CALDERON"/>
    <n v="36"/>
    <n v="1"/>
    <s v="AMECAFE"/>
    <n v="2012"/>
    <s v="June 6th, 2012"/>
    <s v="Other"/>
    <s v="Completed"/>
    <s v="Washed / Wet"/>
    <n v="7.25"/>
    <n v="6.83"/>
    <n v="6.67"/>
    <n v="7.08"/>
    <n v="7.17"/>
    <n v="6.83"/>
    <n v="10"/>
    <n v="6.67"/>
    <n v="10"/>
    <n v="6.67"/>
    <n v="75.17"/>
    <s v="Sample  75.17"/>
    <n v="0.12"/>
    <s v="0 full defects"/>
    <n v="0"/>
    <m/>
    <s v="8 full defects"/>
    <s v="June 6th, 2013"/>
    <s v="AMECAFE"/>
    <s v="Tenayuca 107 Col. Vertiz Narvarte MÃƒÂ©xico D.F. Z.C. 03600"/>
    <s v="Sylvia GutiÃƒÂ©rrez - 52-55-56884569 ext 6792"/>
    <s v="meters"/>
    <n v="1100"/>
    <m/>
    <x v="0"/>
  </r>
  <r>
    <n v="75.17"/>
    <s v="MARTIN JIMENEZ CASIANO"/>
    <s v="2012Mexico"/>
    <x v="0"/>
    <x v="0"/>
    <e v="#N/A"/>
    <s v="PEÃƒâ€˜A CAMPANA"/>
    <s v="UNION REGIONAL DE CAFETICULTORES DE LA MAZATECA ALTA"/>
    <s v="HUAUTLA DE JIMENEZ"/>
    <s v="MARTÃƒÂN JIMENEZ CASIANO, PAULINA CERQUEDA ALVAREZ, JULIO MARTINEZ TERAN"/>
    <n v="18"/>
    <n v="1"/>
    <s v="AMECAFE"/>
    <n v="2012"/>
    <s v="March 5th, 2012"/>
    <s v="Typica"/>
    <s v="Completed"/>
    <s v="Washed / Wet"/>
    <n v="7.17"/>
    <n v="7.17"/>
    <n v="6.83"/>
    <n v="7.17"/>
    <n v="7.42"/>
    <n v="6.67"/>
    <n v="8.67"/>
    <n v="7.33"/>
    <n v="10"/>
    <n v="6.75"/>
    <n v="75.180000000000007"/>
    <s v="Sample  75.17"/>
    <n v="0.13"/>
    <s v="23 full defects"/>
    <n v="0"/>
    <s v="Bluish-Green"/>
    <s v="29 full defects"/>
    <s v="March 5th, 2013"/>
    <s v="AMECAFE"/>
    <s v="Tenayuca 107 Col. Vertiz Narvarte MÃƒÂ©xico D.F. Z.C. 03600"/>
    <s v="Sylvia GutiÃƒÂ©rrez - 52-55-56884569 ext 6792"/>
    <s v="meters"/>
    <n v="1280"/>
    <m/>
    <x v="0"/>
  </r>
  <r>
    <n v="75"/>
    <s v="GRUPO JUVENIL MAGTAYANI, AC"/>
    <s v="2012Mexico"/>
    <x v="0"/>
    <x v="0"/>
    <e v="#N/A"/>
    <s v="LA CRUZ"/>
    <s v="GRUPO JUVENIL MAGTAYANI AC"/>
    <s v="MECATLÃƒÂN"/>
    <s v="MIGUEL LOPEZ TIRZO"/>
    <n v="43"/>
    <n v="1"/>
    <s v="AMECAFE"/>
    <n v="2012"/>
    <s v="July 11th, 2012"/>
    <s v="Typica"/>
    <s v="Completed"/>
    <s v="Washed / Wet"/>
    <n v="7"/>
    <n v="6.92"/>
    <n v="6.75"/>
    <n v="6.92"/>
    <n v="7.17"/>
    <n v="6.83"/>
    <n v="10"/>
    <n v="6.67"/>
    <n v="10"/>
    <n v="6.75"/>
    <n v="75.010000000000005"/>
    <s v="Sample  75.00"/>
    <n v="0.14000000000000001"/>
    <s v="15 full defects"/>
    <n v="0"/>
    <s v="Green"/>
    <s v="7 full defects"/>
    <s v="July 11th, 2013"/>
    <s v="AMECAFE"/>
    <s v="Tenayuca 107 Col. Vertiz Narvarte MÃƒÂ©xico D.F. Z.C. 03600"/>
    <s v="Sylvia GutiÃƒÂ©rrez - 52-55-56884569 ext 6792"/>
    <s v="meters"/>
    <n v="850"/>
    <m/>
    <x v="0"/>
  </r>
  <r>
    <n v="74.92"/>
    <s v="ISRAEL EDUARDO PAZ GARCIA"/>
    <s v="2012Mexico"/>
    <x v="0"/>
    <x v="0"/>
    <e v="#N/A"/>
    <s v="EL LIMÃƒâ€œN"/>
    <s v="CAFEORGANICO.MX"/>
    <s v="ZARAGOZA ITUNDUJIA"/>
    <s v="GEREMIAS RIAÃƒâ€˜O LOPEZ"/>
    <n v="14"/>
    <n v="1"/>
    <s v="AMECAFE"/>
    <n v="2012"/>
    <s v="September 13th, 2012"/>
    <s v="Typica"/>
    <s v="Completed"/>
    <s v="Washed / Wet"/>
    <n v="7.08"/>
    <n v="6.75"/>
    <n v="6.58"/>
    <n v="7"/>
    <n v="7"/>
    <n v="6.75"/>
    <n v="8.67"/>
    <n v="8.67"/>
    <n v="10"/>
    <n v="6.42"/>
    <n v="74.92"/>
    <s v="Sample  74.92"/>
    <n v="0.17"/>
    <s v="0 full defects"/>
    <n v="0"/>
    <s v="None"/>
    <s v="6 full defects"/>
    <s v="September 13th, 2013"/>
    <s v="AMECAFE"/>
    <s v="Tenayuca 107 Col. Vertiz Narvarte MÃƒÂ©xico D.F. Z.C. 03600"/>
    <s v="Sylvia GutiÃƒÂ©rrez - 52-55-56884569 ext 6792"/>
    <s v="meters"/>
    <n v="1500"/>
    <m/>
    <x v="0"/>
  </r>
  <r>
    <n v="74.83"/>
    <s v="PABLO ENRIQUE MARTINEZ GAMA"/>
    <s v="2012Mexico"/>
    <x v="0"/>
    <x v="0"/>
    <e v="#N/A"/>
    <s v="LA ORDUÃƒâ€˜A"/>
    <m/>
    <s v="COATEPEC"/>
    <s v="PABLO ENRIQUE MARTINEZ GAMA"/>
    <n v="20"/>
    <n v="1"/>
    <s v="AMECAFE"/>
    <n v="2012"/>
    <s v="August 1st, 2012"/>
    <s v="Typica"/>
    <s v="Completed"/>
    <s v="Washed / Wet"/>
    <n v="7.33"/>
    <n v="6.75"/>
    <n v="6.67"/>
    <n v="7.25"/>
    <n v="7.5"/>
    <n v="7"/>
    <n v="10"/>
    <n v="5.33"/>
    <n v="10"/>
    <n v="7"/>
    <n v="74.83"/>
    <s v="Sample  74.83"/>
    <n v="0.12"/>
    <s v="0 full defects"/>
    <n v="0"/>
    <s v="Green"/>
    <s v="30 full defects"/>
    <s v="August 1st, 2013"/>
    <s v="AMECAFE"/>
    <s v="Tenayuca 107 Col. Vertiz Narvarte MÃƒÂ©xico D.F. Z.C. 03600"/>
    <s v="Sylvia GutiÃƒÂ©rrez - 52-55-56884569 ext 6792"/>
    <s v="meters"/>
    <n v="1250"/>
    <m/>
    <x v="0"/>
  </r>
  <r>
    <n v="74.67"/>
    <s v="NESTOR MENDEZ GOMEZ"/>
    <s v="2013Mexico"/>
    <x v="0"/>
    <x v="0"/>
    <e v="#N/A"/>
    <s v="SIERRA MADRE"/>
    <s v="CESMACH S.C."/>
    <s v="CHIAPAS"/>
    <s v="CESMACH (VARIOS)"/>
    <n v="275"/>
    <n v="1"/>
    <s v="AMECAFE"/>
    <n v="2013"/>
    <s v="March 29th, 2013"/>
    <s v="Typica"/>
    <s v="Completed"/>
    <s v="Washed / Wet"/>
    <n v="7.08"/>
    <n v="7"/>
    <n v="6.83"/>
    <n v="7.5"/>
    <n v="7.33"/>
    <n v="6.83"/>
    <n v="8"/>
    <n v="7.33"/>
    <n v="10"/>
    <n v="6.75"/>
    <n v="74.650000000000006"/>
    <s v="Sample  74.67"/>
    <n v="0.12"/>
    <s v="0 full defects"/>
    <n v="0"/>
    <s v="Green"/>
    <s v="7 full defects"/>
    <s v="March 29th, 2014"/>
    <s v="AMECAFE"/>
    <s v="Tenayuca 107 Col. Vertiz Narvarte MÃƒÂ©xico D.F. Z.C. 03600"/>
    <s v="Sylvia GutiÃƒÂ©rrez - 52-55-56884569 ext 6792"/>
    <s v="meters"/>
    <n v="1700"/>
    <m/>
    <x v="2"/>
  </r>
  <r>
    <n v="74.33"/>
    <s v="JORGE OCTAVIO ESCAMILLA PRADO"/>
    <s v="2012Mexico"/>
    <x v="0"/>
    <x v="0"/>
    <e v="#N/A"/>
    <s v="LAS CEIBAS"/>
    <m/>
    <s v="CHOCAMAN, VERACRUZ"/>
    <s v="JORGE OCTAVIO ESCAMILLA PRADO"/>
    <n v="20"/>
    <n v="1"/>
    <s v="AMECAFE"/>
    <n v="2012"/>
    <s v="September 10th, 2012"/>
    <s v="Typica"/>
    <s v="Completed"/>
    <s v="Washed / Wet"/>
    <n v="7"/>
    <n v="6.58"/>
    <n v="6.67"/>
    <n v="6.83"/>
    <n v="7.08"/>
    <n v="6.83"/>
    <n v="10"/>
    <n v="6.67"/>
    <n v="10"/>
    <n v="6.67"/>
    <n v="74.33"/>
    <s v="Sample  74.33"/>
    <n v="0.14000000000000001"/>
    <s v="3 full defects"/>
    <n v="0"/>
    <s v="Green"/>
    <s v="11 full defects"/>
    <s v="September 10th, 2013"/>
    <s v="AMECAFE"/>
    <s v="Tenayuca 107 Col. Vertiz Narvarte MÃƒÂ©xico D.F. Z.C. 03600"/>
    <s v="Sylvia GutiÃƒÂ©rrez - 52-55-56884569 ext 6792"/>
    <s v="meters"/>
    <n v="1140"/>
    <m/>
    <x v="0"/>
  </r>
  <r>
    <n v="74"/>
    <s v="MYRNA ROXANA GALVEZ GONZALEZ"/>
    <s v="2012Mexico"/>
    <x v="0"/>
    <x v="0"/>
    <e v="#N/A"/>
    <s v="LA MARINA-EL ORIZABEÃƒâ€˜O"/>
    <m/>
    <s v="XALAPA"/>
    <s v="MYRNA ROXANA GÃƒÂLVEZ GONZÃƒÂLEZ"/>
    <n v="100"/>
    <n v="1"/>
    <s v="AMECAFE"/>
    <n v="2012"/>
    <s v="September 17th, 2012"/>
    <s v="Typica"/>
    <s v="Completed"/>
    <s v="Washed / Wet"/>
    <n v="6.92"/>
    <n v="6.42"/>
    <n v="6.17"/>
    <n v="7.33"/>
    <n v="7.25"/>
    <n v="6.75"/>
    <n v="10"/>
    <n v="6.67"/>
    <n v="10"/>
    <n v="6.5"/>
    <n v="74.009999999999991"/>
    <s v="Sample  74.00"/>
    <n v="0.13"/>
    <s v="0 full defects"/>
    <n v="0"/>
    <s v="None"/>
    <s v="27 full defects"/>
    <s v="September 17th, 2013"/>
    <s v="AMECAFE"/>
    <s v="Tenayuca 107 Col. Vertiz Narvarte MÃƒÂ©xico D.F. Z.C. 03600"/>
    <s v="Sylvia GutiÃƒÂ©rrez - 52-55-56884569 ext 6792"/>
    <s v="meters"/>
    <n v="1200"/>
    <m/>
    <x v="0"/>
  </r>
  <r>
    <n v="73.83"/>
    <s v="EUGENE HOLMAN PEW"/>
    <s v="2012Mexico"/>
    <x v="0"/>
    <x v="0"/>
    <e v="#N/A"/>
    <s v="RANCHO VIGIA"/>
    <m/>
    <s v="COAEPEC"/>
    <s v="EUGENE HOLMAN PEW"/>
    <n v="20"/>
    <n v="1"/>
    <s v="AMECAFE"/>
    <n v="2012"/>
    <s v="August 1st, 2012"/>
    <s v="Typica"/>
    <s v="Completed"/>
    <s v="Washed / Wet"/>
    <n v="7.67"/>
    <n v="7"/>
    <n v="7.17"/>
    <n v="7.58"/>
    <n v="7.33"/>
    <n v="7.33"/>
    <n v="10"/>
    <n v="2.67"/>
    <n v="10"/>
    <n v="7.08"/>
    <n v="73.83"/>
    <s v="Sample  73.83"/>
    <n v="0.12"/>
    <s v="0 full defects"/>
    <n v="0"/>
    <s v="Green"/>
    <s v="19 full defects"/>
    <s v="August 1st, 2013"/>
    <s v="AMECAFE"/>
    <s v="Tenayuca 107 Col. Vertiz Narvarte MÃƒÂ©xico D.F. Z.C. 03600"/>
    <s v="Sylvia GutiÃƒÂ©rrez - 52-55-56884569 ext 6792"/>
    <s v="meters"/>
    <n v="1250"/>
    <m/>
    <x v="0"/>
  </r>
  <r>
    <n v="72.92"/>
    <s v="Kurt Kappeli"/>
    <s v="2014Mexico"/>
    <x v="0"/>
    <x v="0"/>
    <e v="#N/A"/>
    <s v="various small farms"/>
    <s v="UPCTIZ Zapoteca S.P.R. de R.L."/>
    <s v="Sierra Alta Mixe y Zapoteca"/>
    <s v="various small producers"/>
    <n v="280"/>
    <n v="69"/>
    <s v="Specialty Coffee Association"/>
    <n v="2014"/>
    <s v="May 8th, 2014"/>
    <s v="Typica"/>
    <s v="Completed"/>
    <s v="Washed / Wet"/>
    <n v="7.08"/>
    <n v="7.08"/>
    <n v="6.92"/>
    <n v="7.08"/>
    <n v="6.92"/>
    <n v="6.92"/>
    <n v="8"/>
    <n v="8"/>
    <n v="8"/>
    <n v="6.92"/>
    <n v="72.92"/>
    <s v="Sample  72.92"/>
    <n v="0"/>
    <s v="1 full defects"/>
    <n v="0"/>
    <m/>
    <s v="1 full defects"/>
    <s v="May 8th, 2015"/>
    <s v="Specialty Coffee Association"/>
    <s v="117 W 4th St, Suite 300 Santa Ana, CA 92701"/>
    <s v="Chris Buck - (562) 624-4100"/>
    <s v="meters"/>
    <n v="1200"/>
    <m/>
    <x v="3"/>
  </r>
  <r>
    <n v="72.33"/>
    <s v="Myriam Kaplan-Pasternak"/>
    <s v="2010Haiti"/>
    <x v="8"/>
    <x v="0"/>
    <e v="#N/A"/>
    <s v="2000 farmers"/>
    <m/>
    <s v="Marmelade"/>
    <s v="Asosyasyon PlantÃƒÂ¨ Kafe KrÃƒÂ¨tapen (APCAP) ;Asosyasyon plantÃƒÂ¨ Kafe Basen (APKBA);Asosyasyon PlantÃƒÂ¨ Kafe"/>
    <n v="85"/>
    <n v="58.96696"/>
    <s v="Specialty Coffee Association"/>
    <n v="2010"/>
    <s v="August 23rd, 2011"/>
    <m/>
    <s v="Completed"/>
    <m/>
    <n v="6.92"/>
    <n v="6.75"/>
    <n v="7.08"/>
    <n v="7.17"/>
    <n v="7.33"/>
    <n v="6.67"/>
    <n v="10"/>
    <n v="5.33"/>
    <n v="8.67"/>
    <n v="6.42"/>
    <n v="72.34"/>
    <s v="Sample  72.33"/>
    <n v="0.08"/>
    <s v="1 full defects"/>
    <n v="0"/>
    <m/>
    <s v="0 full defects"/>
    <s v="August 22nd, 2012"/>
    <s v="Specialty Coffee Association"/>
    <s v="117 W 4th St, Suite 300 Santa Ana, CA 92701"/>
    <s v="Chris Buck - (562) 624-4100"/>
    <s v="meters"/>
    <n v="640"/>
    <n v="1400"/>
    <x v="5"/>
  </r>
  <r>
    <n v="71.08"/>
    <s v="JOSE ARMANDO NORBERTO BORZANI LEMINI"/>
    <s v="2012Mexico"/>
    <x v="0"/>
    <x v="0"/>
    <e v="#N/A"/>
    <s v="LA VUELTA"/>
    <s v="CAFE COLONIAL DE TLATLAUQUITEPEC"/>
    <s v="TLATLAUQUITEPEC"/>
    <s v="JOSÃƒâ€° ARMANDO NORBERTO BORZANI LEMINI"/>
    <n v="10"/>
    <n v="1"/>
    <s v="AMECAFE"/>
    <n v="2012"/>
    <s v="September 10th, 2012"/>
    <s v="Mundo Novo"/>
    <s v="Completed"/>
    <s v="Washed / Wet"/>
    <n v="6.92"/>
    <n v="6.92"/>
    <n v="6.92"/>
    <n v="6.92"/>
    <n v="7.17"/>
    <n v="7"/>
    <n v="10"/>
    <n v="2.67"/>
    <n v="10"/>
    <n v="6.58"/>
    <n v="71.100000000000009"/>
    <s v="Sample  71.08"/>
    <n v="0.12"/>
    <s v="4 full defects"/>
    <n v="0"/>
    <s v="Green"/>
    <s v="24 full defects"/>
    <s v="September 10th, 2013"/>
    <s v="AMECAFE"/>
    <s v="Tenayuca 107 Col. Vertiz Narvarte MÃƒÂ©xico D.F. Z.C. 03600"/>
    <s v="Sylvia GutiÃƒÂ©rrez - 52-55-56884569 ext 6792"/>
    <s v="meters"/>
    <n v="800"/>
    <m/>
    <x v="0"/>
  </r>
  <r>
    <n v="71"/>
    <s v="RICARDO AARON SAMPIERI MARINI"/>
    <s v="2012Mexico"/>
    <x v="0"/>
    <x v="0"/>
    <e v="#N/A"/>
    <s v="LA MORENA"/>
    <m/>
    <s v="HUATUSCO"/>
    <s v="RICARDO AARON SAMPIERI MARINI"/>
    <n v="25"/>
    <n v="1"/>
    <s v="AMECAFE"/>
    <n v="2012"/>
    <s v="July 11th, 2012"/>
    <s v="Bourbon"/>
    <s v="Completed"/>
    <s v="Washed / Wet"/>
    <n v="6.5"/>
    <n v="6.67"/>
    <n v="6.42"/>
    <n v="7.17"/>
    <n v="7.33"/>
    <n v="6.5"/>
    <n v="8"/>
    <n v="6"/>
    <n v="10"/>
    <n v="6.42"/>
    <n v="71.010000000000005"/>
    <s v="Sample  71.00"/>
    <n v="0.11"/>
    <s v="0 full defects"/>
    <n v="0"/>
    <s v="Green"/>
    <s v="0 full defects"/>
    <s v="July 11th, 2013"/>
    <s v="AMECAFE"/>
    <s v="Tenayuca 107 Col. Vertiz Narvarte MÃƒÂ©xico D.F. Z.C. 03600"/>
    <s v="Sylvia GutiÃƒÂ©rrez - 52-55-56884569 ext 6792"/>
    <s v="meters"/>
    <n v="1800"/>
    <m/>
    <x v="0"/>
  </r>
  <r>
    <n v="70.75"/>
    <s v="Kurt Kappeli"/>
    <s v="2014Mexico"/>
    <x v="0"/>
    <x v="0"/>
    <e v="#N/A"/>
    <s v="various small farms"/>
    <s v="Globus Coffee"/>
    <s v="Sierra Norte Yajalon, Chiapas"/>
    <s v="various small producers"/>
    <n v="280"/>
    <n v="2"/>
    <s v="Specialty Coffee Association"/>
    <n v="2014"/>
    <s v="May 5th, 2014"/>
    <s v="Typica"/>
    <s v="Completed"/>
    <s v="Washed / Wet"/>
    <n v="6.92"/>
    <n v="7"/>
    <n v="6.83"/>
    <n v="6.92"/>
    <n v="7.42"/>
    <n v="6.92"/>
    <n v="6"/>
    <n v="6"/>
    <n v="10"/>
    <n v="6.75"/>
    <n v="70.760000000000005"/>
    <s v="Sample  70.75"/>
    <n v="0.12"/>
    <s v="0 full defects"/>
    <n v="0"/>
    <s v="Green"/>
    <s v="1 full defects"/>
    <s v="May 5th, 2015"/>
    <s v="Specialty Coffee Association"/>
    <s v="117 W 4th St, Suite 300 Santa Ana, CA 92701"/>
    <s v="Chris Buck - (562) 624-4100"/>
    <s v="meters"/>
    <n v="1000"/>
    <m/>
    <x v="3"/>
  </r>
  <r>
    <n v="68.33"/>
    <s v="JUAN CARLOS GARCIA LOPEZ"/>
    <s v="2012Mexico"/>
    <x v="0"/>
    <x v="0"/>
    <e v="#N/A"/>
    <s v="EL CENTENARIO"/>
    <s v="TERRA MIA"/>
    <s v="JUCHIQUE DE FERRER"/>
    <s v="JUAN CARLOS GARCÃƒÂA LOPEZ"/>
    <n v="12"/>
    <n v="1"/>
    <s v="AMECAFE"/>
    <n v="2012"/>
    <s v="September 17th, 2012"/>
    <s v="Bourbon"/>
    <s v="Completed"/>
    <s v="Washed / Wet"/>
    <n v="7.08"/>
    <n v="6.83"/>
    <n v="6.25"/>
    <n v="7.42"/>
    <n v="7.25"/>
    <n v="6.75"/>
    <n v="10"/>
    <n v="0"/>
    <n v="10"/>
    <n v="6.75"/>
    <n v="68.33"/>
    <s v="Sample  68.33"/>
    <n v="0.11"/>
    <s v="0 full defects"/>
    <n v="0"/>
    <s v="None"/>
    <s v="20 full defects"/>
    <s v="September 17th, 2013"/>
    <s v="AMECAFE"/>
    <s v="Tenayuca 107 Col. Vertiz Narvarte MÃƒÂ©xico D.F. Z.C. 03600"/>
    <s v="Sylvia GutiÃƒÂ©rrez - 52-55-56884569 ext 6792"/>
    <s v="meters"/>
    <n v="900"/>
    <m/>
    <x v="0"/>
  </r>
  <r>
    <n v="67.92"/>
    <s v="Myriam Kaplan-Pasternak"/>
    <s v="2012Haiti"/>
    <x v="8"/>
    <x v="0"/>
    <e v="#N/A"/>
    <s v="200 farms"/>
    <s v="Haiti Coffee"/>
    <s v="Department d'Artibonite , Haiti"/>
    <s v="COEB Koperativ Ekselsyo Basen"/>
    <n v="1"/>
    <n v="2"/>
    <s v="Specialty Coffee Association"/>
    <n v="2012"/>
    <s v="May 24th, 2012"/>
    <s v="Typica"/>
    <s v="Completed"/>
    <s v="Natural / Dry"/>
    <n v="6.75"/>
    <n v="6.58"/>
    <n v="6.42"/>
    <n v="6.67"/>
    <n v="7.08"/>
    <n v="6.67"/>
    <n v="9.33"/>
    <n v="6"/>
    <n v="6"/>
    <n v="6.42"/>
    <n v="67.92"/>
    <s v="Sample  67.92"/>
    <n v="0.14000000000000001"/>
    <s v="8 full defects"/>
    <n v="0"/>
    <s v="Blue-Green"/>
    <s v="16 full defects"/>
    <s v="May 24th, 2013"/>
    <s v="Specialty Coffee Association"/>
    <s v="117 W 4th St, Suite 300 Santa Ana, CA 92701"/>
    <s v="Chris Buck - (562) 624-4100"/>
    <s v="meters"/>
    <m/>
    <m/>
    <x v="0"/>
  </r>
  <r>
    <n v="63.08"/>
    <s v="Exportadora Atlantic, S.A."/>
    <s v="2016Nicaragua"/>
    <x v="6"/>
    <x v="0"/>
    <e v="#N/A"/>
    <s v="Finca Las MarÃƒÂ­as"/>
    <s v="Exportadora Atlantic S.A"/>
    <s v="jalapa"/>
    <s v="TeÃƒÂ³filo NarvÃƒÂ¡ez"/>
    <n v="550"/>
    <n v="69"/>
    <s v="Instituto HondureÃƒÂ±o del CafÃƒÂ©"/>
    <n v="2016"/>
    <s v="June 6th, 2017"/>
    <s v="Caturra"/>
    <s v="Completed"/>
    <s v="Other"/>
    <n v="7.25"/>
    <n v="6.58"/>
    <n v="6.33"/>
    <n v="6.25"/>
    <n v="6.42"/>
    <n v="6.08"/>
    <n v="6"/>
    <n v="6"/>
    <n v="6"/>
    <n v="6.17"/>
    <n v="63.08"/>
    <s v="Sample  63.08"/>
    <n v="0.13"/>
    <s v="1 full defects"/>
    <n v="0"/>
    <s v="Green"/>
    <s v="5 full defects"/>
    <s v="June 6th, 2018"/>
    <s v="Instituto HondureÃƒÂ±o del CafÃƒÂ©"/>
    <s v="Laboratorio de Control de Calidad de CafÃƒÂ© ( CNCC), 33 Calle, 1-2 Avenida, Sector El Cacao. San Pedro Sula, Cortes"/>
    <s v="Ramon Reyes - + 504 9693-9042"/>
    <s v="meters"/>
    <n v="1100"/>
    <m/>
    <x v="7"/>
  </r>
  <r>
    <n v="78.75"/>
    <s v="Luis Robles"/>
    <s v="2016Ecuador"/>
    <x v="19"/>
    <x v="3"/>
    <e v="#N/A"/>
    <s v="ROBUSTASA"/>
    <s v="ROBUSTASA"/>
    <s v="San Juan, Playas"/>
    <s v="CafÃƒÂ© Robusta del Ecuador S.A."/>
    <n v="1"/>
    <n v="2"/>
    <s v="Specialty Coffee Association"/>
    <n v="2016"/>
    <s v="January 19th, 2016"/>
    <m/>
    <s v="Completed"/>
    <m/>
    <n v="7.75"/>
    <n v="7.58"/>
    <n v="7.33"/>
    <n v="7.58"/>
    <n v="7.75"/>
    <n v="5.08"/>
    <n v="10"/>
    <n v="10"/>
    <n v="7.83"/>
    <n v="7.83"/>
    <n v="78.73"/>
    <s v="Sample  78.75"/>
    <n v="0"/>
    <s v="0 full defects"/>
    <n v="0"/>
    <s v="Blue-Green"/>
    <s v="1 full defects"/>
    <s v="January 18th, 2017"/>
    <s v="Specialty Coffee Association"/>
    <s v="117 W 4th St, Suite 300 Santa Ana, CA 92701"/>
    <s v="Chris Buck - (562) 624-4100"/>
    <m/>
    <m/>
    <m/>
    <x v="7"/>
  </r>
  <r>
    <n v="78.08"/>
    <s v="Luis Robles"/>
    <s v="2016Ecuador"/>
    <x v="19"/>
    <x v="3"/>
    <e v="#N/A"/>
    <s v="ROBUSTASA"/>
    <s v="ROBUSTASA"/>
    <s v="San Juan, Playas"/>
    <s v="CafÃƒÂ© Robusta del Ecuador S.A."/>
    <n v="1"/>
    <n v="2"/>
    <s v="Specialty Coffee Association"/>
    <n v="2016"/>
    <s v="January 19th, 2016"/>
    <m/>
    <s v="Completed"/>
    <m/>
    <n v="7.5"/>
    <n v="7.67"/>
    <n v="7.75"/>
    <n v="7.75"/>
    <n v="8.42"/>
    <n v="5.17"/>
    <n v="10"/>
    <n v="10"/>
    <n v="5.25"/>
    <n v="8.58"/>
    <n v="78.09"/>
    <s v="Sample  78.08"/>
    <n v="0"/>
    <s v="0 full defects"/>
    <n v="0"/>
    <s v="Blue-Green"/>
    <s v="0 full defects"/>
    <s v="January 18th, 2017"/>
    <s v="Specialty Coffee Association"/>
    <s v="117 W 4th St, Suite 300 Santa Ana, CA 92701"/>
    <s v="Chris Buck - (562) 624-4100"/>
    <s v="meters"/>
    <m/>
    <m/>
    <x v="7"/>
  </r>
  <r>
    <n v="81.92"/>
    <s v="Chris Finch"/>
    <s v="2013Nicaragua"/>
    <x v="6"/>
    <x v="0"/>
    <n v="1.4407205225330244"/>
    <m/>
    <s v="Volcafe Specialty Coffee"/>
    <m/>
    <m/>
    <n v="275"/>
    <n v="2.26796"/>
    <s v="Specialty Coffee Association"/>
    <n v="2013"/>
    <s v="July 29th, 2014"/>
    <m/>
    <s v="Completed"/>
    <s v="Washed / Wet"/>
    <n v="7.58"/>
    <n v="7.42"/>
    <n v="7.25"/>
    <n v="7.17"/>
    <n v="7.5"/>
    <n v="7.67"/>
    <n v="10"/>
    <n v="10"/>
    <n v="10"/>
    <n v="7.33"/>
    <n v="81.92"/>
    <s v="Sample  81.92"/>
    <n v="0.12"/>
    <s v="3 full defects"/>
    <n v="0"/>
    <s v="Green"/>
    <s v="4 full defects"/>
    <s v="July 29th, 2015"/>
    <s v="Specialty Coffee Association"/>
    <s v="117 W 4th St, Suite 300 Santa Ana, CA 92701"/>
    <s v="Chris Buck - (562) 624-4100"/>
    <m/>
    <m/>
    <m/>
    <x v="2"/>
  </r>
  <r>
    <n v="80.92"/>
    <s v="Chris Finch"/>
    <s v="2013Nicaragua"/>
    <x v="6"/>
    <x v="0"/>
    <n v="1.4407205225330244"/>
    <m/>
    <s v="Volcafe Specialty Coffee"/>
    <s v="Matagalpa, Jinotega and Nueva Segovia"/>
    <m/>
    <n v="275"/>
    <n v="0.453592"/>
    <s v="Specialty Coffee Association"/>
    <n v="2013"/>
    <s v="July 16th, 2014"/>
    <s v="Caturra"/>
    <s v="Completed"/>
    <s v="Washed / Wet"/>
    <n v="7.33"/>
    <n v="7.08"/>
    <n v="7.25"/>
    <n v="7"/>
    <n v="7.5"/>
    <n v="7.42"/>
    <n v="10"/>
    <n v="10"/>
    <n v="10"/>
    <n v="7.33"/>
    <n v="80.91"/>
    <s v="Sample  80.92"/>
    <n v="0.1"/>
    <s v="1 full defects"/>
    <n v="0"/>
    <s v="Green"/>
    <s v="3 full defects"/>
    <s v="July 16th, 2015"/>
    <s v="Specialty Coffee Association"/>
    <s v="117 W 4th St, Suite 300 Santa Ana, CA 92701"/>
    <s v="Chris Buck - (562) 624-4100"/>
    <s v="meters"/>
    <m/>
    <m/>
    <x v="2"/>
  </r>
  <r>
    <n v="80.08"/>
    <s v="Honor dela Fuente"/>
    <s v="2013Nicaragua"/>
    <x v="6"/>
    <x v="0"/>
    <n v="1.4407205225330244"/>
    <m/>
    <s v="Costco Wholesale Industries"/>
    <m/>
    <m/>
    <n v="1"/>
    <n v="2.26796"/>
    <s v="Specialty Coffee Association"/>
    <n v="2013"/>
    <s v="February 25th, 2014"/>
    <m/>
    <s v="Completed"/>
    <s v="Natural / Dry"/>
    <n v="7.25"/>
    <n v="7.17"/>
    <n v="6.92"/>
    <n v="7.25"/>
    <n v="7.17"/>
    <n v="7.25"/>
    <n v="10"/>
    <n v="10"/>
    <n v="10"/>
    <n v="7.08"/>
    <n v="80.089999999999989"/>
    <s v="Sample  80.08"/>
    <n v="0.1"/>
    <s v="0 full defects"/>
    <n v="0"/>
    <s v="Green"/>
    <s v="4 full defects"/>
    <s v="February 25th, 2015"/>
    <s v="Specialty Coffee Association"/>
    <s v="117 W 4th St, Suite 300 Santa Ana, CA 92701"/>
    <s v="Chris Buck - (562) 624-4100"/>
    <m/>
    <m/>
    <m/>
    <x v="2"/>
  </r>
  <r>
    <n v="79.83"/>
    <s v="AsociaciÃƒÂ³n Aldea Global Jinotega"/>
    <s v="2014Nicaragua"/>
    <x v="6"/>
    <x v="0"/>
    <n v="0.79853883249487823"/>
    <s v="AsociaciÃƒÂ³n Aldea Global Jinotega"/>
    <s v="AsociaciÃƒÂ³n Aldea Global Jinotega"/>
    <s v="Jinotega"/>
    <s v="AsociaciÃƒÂ³n Aldea Global Jinotega"/>
    <n v="75"/>
    <n v="2"/>
    <s v="AsociaciÃƒÂ³n de CafÃƒÂ©s Especiales de Nicaragua"/>
    <n v="2014"/>
    <s v="March 30th, 2015"/>
    <s v="Caturra"/>
    <s v="Completed"/>
    <s v="Washed / Wet"/>
    <n v="6.83"/>
    <n v="7.17"/>
    <n v="7.17"/>
    <n v="6.92"/>
    <n v="7.5"/>
    <n v="7.08"/>
    <n v="10"/>
    <n v="10"/>
    <n v="10"/>
    <n v="7.17"/>
    <n v="79.84"/>
    <s v="Sample  79.83"/>
    <n v="0.11"/>
    <s v="0 full defects"/>
    <n v="0"/>
    <s v="Green"/>
    <s v="0 full defects"/>
    <s v="March 29th, 2016"/>
    <s v="AsociaciÃƒÂ³n de CafÃƒÂ©s Especiales de Nicaragua"/>
    <s v="Oficentro Norte, Km 5, Carretera Panamericana Norte, Managua, Nicaragua"/>
    <s v="Edwin JosÃƒÂ© Ruiz GonzÃƒÂ¡lez - 011-(505)-2249-0182"/>
    <s v="meters"/>
    <n v="1250"/>
    <m/>
    <x v="3"/>
  </r>
  <r>
    <n v="78.58"/>
    <s v="Exportadora Atlantic, S.A."/>
    <s v="2014Nicaragua"/>
    <x v="6"/>
    <x v="0"/>
    <n v="0.79853883249487823"/>
    <m/>
    <s v="Exportadora Atlantic S.A"/>
    <m/>
    <m/>
    <n v="275"/>
    <n v="2"/>
    <s v="AsociaciÃƒÂ³n de CafÃƒÂ©s Especiales de Nicaragua"/>
    <n v="2014"/>
    <s v="March 28th, 2015"/>
    <m/>
    <s v="Completed"/>
    <s v="Natural / Dry"/>
    <n v="6.83"/>
    <n v="7.08"/>
    <n v="6.92"/>
    <n v="6.75"/>
    <n v="7.25"/>
    <n v="7.08"/>
    <n v="10"/>
    <n v="10"/>
    <n v="10"/>
    <n v="6.67"/>
    <n v="78.58"/>
    <s v="Sample  78.58"/>
    <n v="0.11"/>
    <s v="1 full defects"/>
    <n v="0"/>
    <s v="Green"/>
    <s v="1 full defects"/>
    <s v="March 27th, 2016"/>
    <s v="AsociaciÃƒÂ³n de CafÃƒÂ©s Especiales de Nicaragua"/>
    <s v="Oficentro Norte, Km 5, Carretera Panamericana Norte, Managua, Nicaragua"/>
    <s v="Edwin JosÃƒÂ© Ruiz GonzÃƒÂ¡lez - 011-(505)-2249-0182"/>
    <m/>
    <m/>
    <m/>
    <x v="3"/>
  </r>
  <r>
    <n v="84.75"/>
    <s v="Grounds for Health Admin"/>
    <s v="2009Nicaragua"/>
    <x v="6"/>
    <x v="0"/>
    <n v="0.79653345878988457"/>
    <s v="Santa Martha"/>
    <m/>
    <s v="Jinotega"/>
    <s v="Juan Alvaro Munguia"/>
    <n v="2"/>
    <n v="6"/>
    <s v="Specialty Coffee Association"/>
    <s v="2009 - 2010"/>
    <s v="May 31st, 2010"/>
    <m/>
    <s v="Completed"/>
    <m/>
    <m/>
    <n v="7.58"/>
    <n v="7.58"/>
    <n v="7.83"/>
    <n v="7.75"/>
    <n v="7.67"/>
    <n v="10"/>
    <n v="10"/>
    <n v="10"/>
    <n v="8.5"/>
    <n v="76.91"/>
    <s v="Sample  84.75"/>
    <n v="0.18"/>
    <s v="0 full defects"/>
    <n v="0"/>
    <m/>
    <s v="2 full defects"/>
    <s v="May 31st, 2011"/>
    <s v="Specialty Coffee Association"/>
    <s v="117 W 4th St, Suite 300 Santa Ana, CA 92701"/>
    <s v="Chris Buck - (562) 624-4100"/>
    <s v="meters"/>
    <n v="800"/>
    <n v="1050"/>
    <x v="6"/>
  </r>
  <r>
    <n v="83"/>
    <s v="Grounds for Health Admin"/>
    <s v="2009Nicaragua"/>
    <x v="6"/>
    <x v="0"/>
    <n v="0.79653345878988457"/>
    <s v="Santa Rosa"/>
    <m/>
    <s v="Matagalpa"/>
    <s v="Juan AugustinPalacio"/>
    <n v="2"/>
    <n v="6"/>
    <s v="Specialty Coffee Association"/>
    <s v="2009-2010"/>
    <s v="May 31st, 2010"/>
    <s v="Caturra"/>
    <s v="Completed"/>
    <m/>
    <m/>
    <n v="7.83"/>
    <n v="7.75"/>
    <n v="7.92"/>
    <n v="7.92"/>
    <n v="8.08"/>
    <n v="9.33"/>
    <n v="9.33"/>
    <n v="9.33"/>
    <n v="7.92"/>
    <n v="75.41"/>
    <s v="Sample  83.00"/>
    <n v="7.0000000000000007E-2"/>
    <s v="0 full defects"/>
    <n v="0"/>
    <m/>
    <s v="0 full defects"/>
    <s v="May 31st, 2011"/>
    <s v="Specialty Coffee Association"/>
    <s v="117 W 4th St, Suite 300 Santa Ana, CA 92701"/>
    <s v="Chris Buck - (562) 624-4100"/>
    <m/>
    <m/>
    <m/>
    <x v="6"/>
  </r>
  <r>
    <n v="86.83"/>
    <s v="Kabum Trading company"/>
    <s v="2013Uganda"/>
    <x v="20"/>
    <x v="2"/>
    <n v="0.66902316428420949"/>
    <s v="Chebonet (23) women coffee"/>
    <s v="Kabum Trading company"/>
    <s v="Kapchorwa Eastern"/>
    <s v="Kabum trading company"/>
    <n v="100"/>
    <n v="60"/>
    <s v="Uganda Coffee Development Authority"/>
    <n v="2013"/>
    <s v="June 26th, 2014"/>
    <s v="SL14"/>
    <s v="Completed"/>
    <s v="Washed / Wet"/>
    <n v="8.42"/>
    <n v="8.17"/>
    <n v="8.17"/>
    <n v="8.17"/>
    <n v="7.83"/>
    <n v="7.92"/>
    <n v="10"/>
    <n v="10"/>
    <n v="10"/>
    <n v="8.17"/>
    <n v="86.850000000000009"/>
    <s v="Sample  86.83"/>
    <n v="0.12"/>
    <s v="0 full defects"/>
    <n v="0"/>
    <s v="Green"/>
    <s v="1 full defects"/>
    <s v="June 26th, 2015"/>
    <s v="Uganda Coffee Development Authority"/>
    <s v="Coffee House, Plot 35, Jinja Road, P.O. Box 7267, Kampala, Uganda"/>
    <s v="Clare Rwakatogoro - 256-41-256940/233073"/>
    <s v="meters"/>
    <n v="1950"/>
    <m/>
    <x v="2"/>
  </r>
  <r>
    <n v="85.92"/>
    <s v="Kawacom Uganda LTD"/>
    <s v="2013Uganda"/>
    <x v="20"/>
    <x v="2"/>
    <n v="0.66902316428420949"/>
    <s v="Sipi organic coffee project"/>
    <s v="Kawacom uganda LTD"/>
    <s v="Eastern"/>
    <s v="Kawacom (U)Ltd"/>
    <n v="1"/>
    <n v="60"/>
    <s v="Uganda Coffee Development Authority"/>
    <n v="2013"/>
    <s v="June 30th, 2014"/>
    <s v="SL14"/>
    <s v="Completed"/>
    <s v="Natural / Dry"/>
    <n v="8.17"/>
    <n v="8.17"/>
    <n v="7.92"/>
    <n v="8.08"/>
    <n v="7.83"/>
    <n v="7.75"/>
    <n v="10"/>
    <n v="10"/>
    <n v="10"/>
    <n v="8"/>
    <n v="85.919999999999987"/>
    <s v="Sample  85.92"/>
    <n v="0.12"/>
    <s v="0 full defects"/>
    <n v="0"/>
    <s v="Green"/>
    <s v="0 full defects"/>
    <s v="June 30th, 2015"/>
    <s v="Uganda Coffee Development Authority"/>
    <s v="Coffee House, Plot 35, Jinja Road, P.O. Box 7267, Kampala, Uganda"/>
    <s v="Clare Rwakatogoro - 256-41-256940/233073"/>
    <s v="meters"/>
    <n v="1400"/>
    <n v="1900"/>
    <x v="2"/>
  </r>
  <r>
    <n v="85.5"/>
    <s v="Kyagalanyi Ltd"/>
    <s v="2013Uganda"/>
    <x v="20"/>
    <x v="2"/>
    <n v="0.66902316428420949"/>
    <s v="Buginyanya"/>
    <s v="Kyagalanyi Coffee Ltd"/>
    <s v="Bulambuli Eastern region"/>
    <s v="Kyagalanyi coffee Ltd"/>
    <n v="320"/>
    <n v="60"/>
    <s v="Uganda Coffee Development Authority"/>
    <n v="2013"/>
    <s v="June 26th, 2014"/>
    <s v="SL14"/>
    <s v="Completed"/>
    <s v="Washed / Wet"/>
    <n v="8.33"/>
    <n v="7.92"/>
    <n v="7.67"/>
    <n v="7.92"/>
    <n v="7.67"/>
    <n v="7.92"/>
    <n v="10"/>
    <n v="10"/>
    <n v="10"/>
    <n v="8.08"/>
    <n v="85.51"/>
    <s v="Sample  85.50"/>
    <n v="0.12"/>
    <s v="0 full defects"/>
    <n v="0"/>
    <s v="Green"/>
    <s v="1 full defects"/>
    <s v="June 26th, 2015"/>
    <s v="Uganda Coffee Development Authority"/>
    <s v="Coffee House, Plot 35, Jinja Road, P.O. Box 7267, Kampala, Uganda"/>
    <s v="Clare Rwakatogoro - 256-41-256940/233073"/>
    <s v="meters"/>
    <n v="1600"/>
    <m/>
    <x v="2"/>
  </r>
  <r>
    <n v="85.42"/>
    <s v="Great Lakes Coffee Uganda"/>
    <s v="2013Uganda"/>
    <x v="20"/>
    <x v="2"/>
    <n v="0.66902316428420949"/>
    <s v="Chesiyo farmer group"/>
    <s v="Great Lakes Coffee Uganda"/>
    <s v="Kapchorwa"/>
    <s v="Chesiyo Farmer group"/>
    <n v="150"/>
    <n v="60"/>
    <s v="Uganda Coffee Development Authority"/>
    <n v="2013"/>
    <s v="June 26th, 2014"/>
    <s v="SL14"/>
    <s v="Completed"/>
    <s v="Washed / Wet"/>
    <n v="8.08"/>
    <n v="8"/>
    <n v="7.83"/>
    <n v="7.67"/>
    <n v="8"/>
    <n v="7.83"/>
    <n v="10"/>
    <n v="10"/>
    <n v="10"/>
    <n v="8"/>
    <n v="85.41"/>
    <s v="Sample  85.42"/>
    <n v="0.12"/>
    <s v="0 full defects"/>
    <n v="0"/>
    <s v="Green"/>
    <s v="5 full defects"/>
    <s v="June 26th, 2015"/>
    <s v="Uganda Coffee Development Authority"/>
    <s v="Coffee House, Plot 35, Jinja Road, P.O. Box 7267, Kampala, Uganda"/>
    <s v="Clare Rwakatogoro - 256-41-256940/233073"/>
    <s v="meters"/>
    <n v="1950"/>
    <m/>
    <x v="2"/>
  </r>
  <r>
    <n v="84.83"/>
    <s v="Kawacom Uganda LTD"/>
    <s v="2013Uganda"/>
    <x v="20"/>
    <x v="2"/>
    <n v="0.66902316428420949"/>
    <s v="Mt.Elgon Bugisu shamba 2"/>
    <s v="Kawacom uganda LTD"/>
    <s v="Eastern"/>
    <s v="Sipi organic coffee project"/>
    <n v="1"/>
    <n v="60"/>
    <s v="Uganda Coffee Development Authority"/>
    <n v="2013"/>
    <s v="June 30th, 2014"/>
    <s v="SL14"/>
    <s v="Completed"/>
    <s v="Natural / Dry"/>
    <n v="7.75"/>
    <n v="7.92"/>
    <n v="7.67"/>
    <n v="7.67"/>
    <n v="8.25"/>
    <n v="7.75"/>
    <n v="10"/>
    <n v="10"/>
    <n v="10"/>
    <n v="7.83"/>
    <n v="84.839999999999989"/>
    <s v="Sample  84.83"/>
    <n v="0.12"/>
    <s v="0 full defects"/>
    <n v="0"/>
    <s v="Green"/>
    <s v="1 full defects"/>
    <s v="June 30th, 2015"/>
    <s v="Uganda Coffee Development Authority"/>
    <s v="Coffee House, Plot 35, Jinja Road, P.O. Box 7267, Kampala, Uganda"/>
    <s v="Clare Rwakatogoro - 256-41-256940/233073"/>
    <s v="meters"/>
    <n v="1400"/>
    <n v="1900"/>
    <x v="2"/>
  </r>
  <r>
    <n v="83.75"/>
    <s v="Nile Highland Arabica Coffee Farmers"/>
    <s v="2013Uganda"/>
    <x v="20"/>
    <x v="2"/>
    <n v="0.66902316428420949"/>
    <s v="Erussi Farmers group"/>
    <s v="Nile Highlands Arabica Coffee Farmers"/>
    <s v="West Nile"/>
    <s v="Nile Highland Arabica Coffee Farmers"/>
    <n v="320"/>
    <n v="60"/>
    <s v="Uganda Coffee Development Authority"/>
    <n v="2013"/>
    <s v="June 30th, 2014"/>
    <s v="Bourbon"/>
    <s v="Completed"/>
    <s v="Natural / Dry"/>
    <n v="8"/>
    <n v="7.92"/>
    <n v="7.58"/>
    <n v="7.75"/>
    <n v="7.33"/>
    <n v="7.5"/>
    <n v="10"/>
    <n v="10"/>
    <n v="10"/>
    <n v="7.67"/>
    <n v="83.75"/>
    <s v="Sample  83.75"/>
    <n v="0.12"/>
    <s v="0 full defects"/>
    <n v="0"/>
    <s v="Green"/>
    <s v="0 full defects"/>
    <s v="June 30th, 2015"/>
    <s v="Uganda Coffee Development Authority"/>
    <s v="Coffee House, Plot 35, Jinja Road, P.O. Box 7267, Kampala, Uganda"/>
    <s v="Clare Rwakatogoro - 256-41-256940/233073"/>
    <s v="meters"/>
    <n v="1400"/>
    <m/>
    <x v="2"/>
  </r>
  <r>
    <n v="83.58"/>
    <s v="Bulamburi coffee farmers association"/>
    <s v="2013Uganda"/>
    <x v="20"/>
    <x v="2"/>
    <n v="0.66902316428420949"/>
    <s v="Bulamburi coffee farmers"/>
    <s v="Bulamburi coffee farmers association"/>
    <s v="Eastern"/>
    <s v="Bulamburi coffee farmers association"/>
    <n v="100"/>
    <n v="60"/>
    <s v="Uganda Coffee Development Authority"/>
    <n v="2013"/>
    <s v="June 27th, 2014"/>
    <s v="SL14"/>
    <s v="Completed"/>
    <s v="Washed / Wet"/>
    <n v="7.67"/>
    <n v="7.67"/>
    <n v="7.42"/>
    <n v="7.75"/>
    <n v="7.75"/>
    <n v="7.67"/>
    <n v="10"/>
    <n v="10"/>
    <n v="10"/>
    <n v="7.67"/>
    <n v="83.600000000000009"/>
    <s v="Sample  83.58"/>
    <n v="0.12"/>
    <s v="0 full defects"/>
    <n v="0"/>
    <s v="Green"/>
    <s v="5 full defects"/>
    <s v="June 27th, 2015"/>
    <s v="Uganda Coffee Development Authority"/>
    <s v="Coffee House, Plot 35, Jinja Road, P.O. Box 7267, Kampala, Uganda"/>
    <s v="Clare Rwakatogoro - 256-41-256940/233073"/>
    <s v="meters"/>
    <n v="1800"/>
    <m/>
    <x v="2"/>
  </r>
  <r>
    <n v="83"/>
    <s v="Star Cafe Ltd"/>
    <s v="2013Uganda"/>
    <x v="20"/>
    <x v="2"/>
    <n v="0.66902316428420949"/>
    <s v="Kabeywa county"/>
    <s v="Star Cafe Ltd"/>
    <s v="Kapchorwa"/>
    <s v="Kucofa farmers group"/>
    <n v="300"/>
    <n v="60"/>
    <s v="Uganda Coffee Development Authority"/>
    <n v="2013"/>
    <s v="June 26th, 2014"/>
    <s v="SL14"/>
    <s v="Completed"/>
    <s v="Washed / Wet"/>
    <n v="7.83"/>
    <n v="7.58"/>
    <n v="7.5"/>
    <n v="7.5"/>
    <n v="7.58"/>
    <n v="7.5"/>
    <n v="10"/>
    <n v="10"/>
    <n v="10"/>
    <n v="7.5"/>
    <n v="82.990000000000009"/>
    <s v="Sample  83.00"/>
    <n v="0.12"/>
    <s v="0 full defects"/>
    <n v="0"/>
    <s v="Green"/>
    <s v="0 full defects"/>
    <s v="June 26th, 2015"/>
    <s v="Uganda Coffee Development Authority"/>
    <s v="Coffee House, Plot 35, Jinja Road, P.O. Box 7267, Kampala, Uganda"/>
    <s v="Clare Rwakatogoro - 256-41-256940/233073"/>
    <s v="meters"/>
    <n v="1800"/>
    <m/>
    <x v="2"/>
  </r>
  <r>
    <n v="82.92"/>
    <s v="Kawacom Uganda LTD"/>
    <s v="2013Uganda"/>
    <x v="20"/>
    <x v="2"/>
    <n v="0.66902316428420949"/>
    <s v="Sipi organic coffee project"/>
    <s v="Kawacom uganda LTD"/>
    <s v="Eastern"/>
    <s v="Sipi organic coffee project"/>
    <n v="1"/>
    <n v="60"/>
    <s v="Uganda Coffee Development Authority"/>
    <n v="2013"/>
    <s v="June 27th, 2014"/>
    <s v="SL14"/>
    <s v="Completed"/>
    <s v="Washed / Wet"/>
    <n v="8"/>
    <n v="7.5"/>
    <n v="7.5"/>
    <n v="7.58"/>
    <n v="7.33"/>
    <n v="7.42"/>
    <n v="10"/>
    <n v="10"/>
    <n v="10"/>
    <n v="7.58"/>
    <n v="82.91"/>
    <s v="Sample  82.92"/>
    <n v="0.12"/>
    <s v="0 full defects"/>
    <n v="0"/>
    <s v="Green"/>
    <s v="0 full defects"/>
    <s v="June 27th, 2015"/>
    <s v="Uganda Coffee Development Authority"/>
    <s v="Coffee House, Plot 35, Jinja Road, P.O. Box 7267, Kampala, Uganda"/>
    <s v="Clare Rwakatogoro - 256-41-256940/233073"/>
    <s v="meters"/>
    <n v="1400"/>
    <n v="1900"/>
    <x v="2"/>
  </r>
  <r>
    <n v="82.92"/>
    <s v="Nyapea coffee farmers association"/>
    <s v="2013Uganda"/>
    <x v="20"/>
    <x v="2"/>
    <n v="0.66902316428420949"/>
    <s v="Nyapea coffee farmers"/>
    <s v="Nyapea coffee farmers association"/>
    <s v="West Nile"/>
    <s v="Nyapea coffee farmers association"/>
    <n v="1"/>
    <n v="60"/>
    <s v="Uganda Coffee Development Authority"/>
    <n v="2013"/>
    <s v="June 27th, 2014"/>
    <s v="SL14"/>
    <s v="Completed"/>
    <s v="Washed / Wet"/>
    <n v="7.75"/>
    <n v="7.58"/>
    <n v="7.58"/>
    <n v="7.5"/>
    <n v="7.5"/>
    <n v="7.5"/>
    <n v="10"/>
    <n v="10"/>
    <n v="10"/>
    <n v="7.5"/>
    <n v="82.91"/>
    <s v="Sample  82.92"/>
    <n v="0.12"/>
    <s v="0 full defects"/>
    <n v="0"/>
    <s v="Green"/>
    <s v="4 full defects"/>
    <s v="June 27th, 2015"/>
    <s v="Uganda Coffee Development Authority"/>
    <s v="Coffee House, Plot 35, Jinja Road, P.O. Box 7267, Kampala, Uganda"/>
    <s v="Clare Rwakatogoro - 256-41-256940/233073"/>
    <s v="meters"/>
    <n v="1400"/>
    <m/>
    <x v="2"/>
  </r>
  <r>
    <n v="82.67"/>
    <s v="Kawacom Uganda LTD"/>
    <s v="2013Uganda"/>
    <x v="20"/>
    <x v="2"/>
    <n v="0.66902316428420949"/>
    <s v="Bugisu Shamba"/>
    <s v="AFCA"/>
    <s v="Mt Elgon"/>
    <s v="Kawacom Uganda Ltd"/>
    <n v="1"/>
    <n v="60"/>
    <s v="Uganda Coffee Development Authority"/>
    <n v="2013"/>
    <s v="June 25th, 2014"/>
    <s v="SL14"/>
    <s v="Completed"/>
    <s v="Washed / Wet"/>
    <n v="7.67"/>
    <n v="7.5"/>
    <n v="7.33"/>
    <n v="7.67"/>
    <n v="7.5"/>
    <n v="7.5"/>
    <n v="10"/>
    <n v="10"/>
    <n v="10"/>
    <n v="7.5"/>
    <n v="82.67"/>
    <s v="Sample  82.67"/>
    <n v="0.12"/>
    <s v="0 full defects"/>
    <n v="0"/>
    <s v="Green"/>
    <s v="0 full defects"/>
    <s v="June 25th, 2015"/>
    <s v="Uganda Coffee Development Authority"/>
    <s v="Coffee House, Plot 35, Jinja Road, P.O. Box 7267, Kampala, Uganda"/>
    <s v="Clare Rwakatogoro - 256-41-256940/233073"/>
    <s v="meters"/>
    <n v="1400"/>
    <n v="1900"/>
    <x v="2"/>
  </r>
  <r>
    <n v="82.58"/>
    <s v="Kawacom Uganda LTD"/>
    <s v="2013Uganda"/>
    <x v="20"/>
    <x v="2"/>
    <n v="0.66902316428420949"/>
    <s v="Mt.Elgon sipi falls Cheema"/>
    <s v="Kawacom uganda LTD"/>
    <s v="Eastern"/>
    <s v="Sipi organic coffee project"/>
    <n v="1"/>
    <n v="60"/>
    <s v="Uganda Coffee Development Authority"/>
    <n v="2013"/>
    <s v="June 30th, 2014"/>
    <s v="SL14"/>
    <s v="Completed"/>
    <s v="Natural / Dry"/>
    <n v="7.83"/>
    <n v="7.5"/>
    <n v="7.42"/>
    <n v="7.58"/>
    <n v="7.42"/>
    <n v="7.42"/>
    <n v="10"/>
    <n v="10"/>
    <n v="10"/>
    <n v="7.42"/>
    <n v="82.59"/>
    <s v="Sample  82.58"/>
    <n v="0.12"/>
    <s v="0 full defects"/>
    <n v="0"/>
    <s v="Green"/>
    <s v="0 full defects"/>
    <s v="June 30th, 2015"/>
    <s v="Uganda Coffee Development Authority"/>
    <s v="Coffee House, Plot 35, Jinja Road, P.O. Box 7267, Kampala, Uganda"/>
    <s v="Clare Rwakatogoro - 256-41-256940/233073"/>
    <s v="meters"/>
    <n v="1400"/>
    <n v="1900"/>
    <x v="2"/>
  </r>
  <r>
    <n v="81"/>
    <s v="Kyagalanyi Ltd"/>
    <s v="2013Uganda"/>
    <x v="20"/>
    <x v="2"/>
    <n v="0.66902316428420949"/>
    <s v="Kapchorwa"/>
    <s v="Kyagalanyi Coffee Ltd"/>
    <s v="Eastern"/>
    <s v="Kyagalanyi coffee Ltd"/>
    <n v="320"/>
    <n v="60"/>
    <s v="Uganda Coffee Development Authority"/>
    <n v="2013"/>
    <s v="June 30th, 2014"/>
    <s v="SL14"/>
    <s v="Completed"/>
    <s v="Natural / Dry"/>
    <n v="7.33"/>
    <n v="6.92"/>
    <n v="7.17"/>
    <n v="7.33"/>
    <n v="7.42"/>
    <n v="7.42"/>
    <n v="10"/>
    <n v="10"/>
    <n v="10"/>
    <n v="7.42"/>
    <n v="81.010000000000005"/>
    <s v="Sample  81.00"/>
    <n v="0.12"/>
    <s v="0 full defects"/>
    <n v="0"/>
    <s v="Green"/>
    <s v="3 full defects"/>
    <s v="June 30th, 2015"/>
    <s v="Uganda Coffee Development Authority"/>
    <s v="Coffee House, Plot 35, Jinja Road, P.O. Box 7267, Kampala, Uganda"/>
    <s v="Clare Rwakatogoro - 256-41-256940/233073"/>
    <s v="meters"/>
    <n v="1700"/>
    <m/>
    <x v="2"/>
  </r>
  <r>
    <n v="83.75"/>
    <s v="Ankole coffee producers coop"/>
    <s v="2013Uganda"/>
    <x v="20"/>
    <x v="2"/>
    <n v="0.66902316428420949"/>
    <s v="Kyangundu cooperative society"/>
    <s v="Ankole Coffee Producers Coop"/>
    <s v="Sheema South Western"/>
    <s v="Ankole coffee producers coop"/>
    <n v="300"/>
    <n v="60"/>
    <s v="Uganda Coffee Development Authority"/>
    <n v="2013"/>
    <s v="June 26th, 2014"/>
    <m/>
    <s v="Completed"/>
    <m/>
    <n v="7.83"/>
    <n v="8.08"/>
    <n v="7.75"/>
    <n v="7.92"/>
    <n v="8"/>
    <n v="8.25"/>
    <n v="10"/>
    <n v="10"/>
    <n v="7.92"/>
    <n v="8"/>
    <n v="83.75"/>
    <s v="Sample  83.75"/>
    <n v="0.12"/>
    <s v="0 full defects"/>
    <n v="0"/>
    <s v="Green"/>
    <s v="2 full defects"/>
    <s v="June 26th, 2015"/>
    <s v="Uganda Coffee Development Authority"/>
    <s v="Coffee House, Plot 35, Jinja Road, P.O. Box 7267, Kampala, Uganda"/>
    <s v="Clare Rwakatogoro - 256-41-256940/233073"/>
    <s v="meters"/>
    <n v="1488"/>
    <m/>
    <x v="2"/>
  </r>
  <r>
    <n v="83"/>
    <s v="UGACOF"/>
    <s v="2013Uganda"/>
    <x v="20"/>
    <x v="2"/>
    <n v="0.66902316428420949"/>
    <s v="UGACOF project area"/>
    <s v="UGACOF Ltd"/>
    <s v="Central"/>
    <s v="UGACOF"/>
    <n v="320"/>
    <n v="60"/>
    <s v="Uganda Coffee Development Authority"/>
    <n v="2013"/>
    <s v="July 14th, 2014"/>
    <m/>
    <s v="Completed"/>
    <m/>
    <n v="8"/>
    <n v="7.92"/>
    <n v="7.92"/>
    <n v="7.75"/>
    <n v="7.75"/>
    <n v="7.83"/>
    <n v="10"/>
    <n v="10"/>
    <n v="7.75"/>
    <n v="8.08"/>
    <n v="83"/>
    <s v="Sample  83.00"/>
    <n v="0.12"/>
    <s v="0 full defects"/>
    <n v="0"/>
    <s v="Green"/>
    <s v="7 full defects"/>
    <s v="July 14th, 2015"/>
    <s v="Uganda Coffee Development Authority"/>
    <s v="Coffee House, Plot 35, Jinja Road, P.O. Box 7267, Kampala, Uganda"/>
    <s v="Clare Rwakatogoro - 256-41-256940/233073"/>
    <s v="meters"/>
    <n v="1212"/>
    <m/>
    <x v="2"/>
  </r>
  <r>
    <n v="83"/>
    <s v="Katuka Development Trust Ltd"/>
    <s v="2013Uganda"/>
    <x v="20"/>
    <x v="2"/>
    <n v="0.66902316428420949"/>
    <s v="Katikamu capca farmers association"/>
    <s v="Katuka Development Trust Ltd"/>
    <s v="Luwero central region"/>
    <s v="Katuka Development Trust Ltd"/>
    <n v="1"/>
    <n v="60"/>
    <s v="Uganda Coffee Development Authority"/>
    <n v="2013"/>
    <s v="June 26th, 2014"/>
    <m/>
    <s v="Completed"/>
    <m/>
    <n v="8.33"/>
    <n v="7.83"/>
    <n v="7.83"/>
    <n v="7.75"/>
    <n v="7.58"/>
    <n v="8.25"/>
    <n v="10"/>
    <n v="10"/>
    <n v="7.75"/>
    <n v="7.67"/>
    <n v="82.99"/>
    <s v="Sample  83.00"/>
    <n v="0.12"/>
    <s v="0 full defects"/>
    <n v="0"/>
    <s v="Green"/>
    <s v="3 full defects"/>
    <s v="June 26th, 2015"/>
    <s v="Uganda Coffee Development Authority"/>
    <s v="Coffee House, Plot 35, Jinja Road, P.O. Box 7267, Kampala, Uganda"/>
    <s v="Clare Rwakatogoro - 256-41-256940/233073"/>
    <s v="meters"/>
    <n v="1200"/>
    <n v="1300"/>
    <x v="2"/>
  </r>
  <r>
    <n v="81.5"/>
    <s v="Kasozi Coffee Farmers Association"/>
    <s v="2013Uganda"/>
    <x v="20"/>
    <x v="2"/>
    <n v="0.66902316428420949"/>
    <s v="Kasozi Coffee Farmers"/>
    <s v="Kasozi Coffee Farmers Association"/>
    <s v="Eastern"/>
    <s v="Kasozi coffee farmers Association"/>
    <n v="1"/>
    <n v="60"/>
    <s v="Uganda Coffee Development Authority"/>
    <n v="2013"/>
    <s v="July 14th, 2014"/>
    <m/>
    <s v="Completed"/>
    <m/>
    <n v="8"/>
    <n v="7.75"/>
    <n v="7.75"/>
    <n v="7.58"/>
    <n v="7.58"/>
    <n v="7.67"/>
    <n v="10"/>
    <n v="10"/>
    <n v="7.5"/>
    <n v="7.67"/>
    <n v="81.5"/>
    <s v="Sample  81.50"/>
    <n v="0.11"/>
    <s v="0 full defects"/>
    <n v="0"/>
    <s v="Green"/>
    <s v="7 full defects"/>
    <s v="July 14th, 2015"/>
    <s v="Uganda Coffee Development Authority"/>
    <s v="Coffee House, Plot 35, Jinja Road, P.O. Box 7267, Kampala, Uganda"/>
    <s v="Clare Rwakatogoro - 256-41-256940/233073"/>
    <s v="meters"/>
    <n v="1367"/>
    <m/>
    <x v="2"/>
  </r>
  <r>
    <n v="80.92"/>
    <s v="Kawacom Uganda LTD"/>
    <s v="2013Uganda"/>
    <x v="20"/>
    <x v="2"/>
    <n v="0.66902316428420949"/>
    <s v="Bushenyi"/>
    <s v="Kawacom uganda LTD"/>
    <s v="Western"/>
    <s v="Kawacom uganda ltd"/>
    <n v="1"/>
    <n v="60"/>
    <s v="Uganda Coffee Development Authority"/>
    <n v="2013"/>
    <s v="June 27th, 2014"/>
    <m/>
    <s v="Completed"/>
    <m/>
    <n v="7.33"/>
    <n v="7.58"/>
    <n v="7.5"/>
    <n v="7.75"/>
    <n v="7.75"/>
    <n v="7.75"/>
    <n v="10"/>
    <n v="10"/>
    <n v="7.67"/>
    <n v="7.58"/>
    <n v="80.91"/>
    <s v="Sample  80.92"/>
    <n v="0.12"/>
    <s v="0 full defects"/>
    <n v="0"/>
    <s v="Green"/>
    <s v="1 full defects"/>
    <s v="June 27th, 2015"/>
    <s v="Uganda Coffee Development Authority"/>
    <s v="Coffee House, Plot 35, Jinja Road, P.O. Box 7267, Kampala, Uganda"/>
    <s v="Clare Rwakatogoro - 256-41-256940/233073"/>
    <s v="meters"/>
    <n v="1600"/>
    <m/>
    <x v="2"/>
  </r>
  <r>
    <n v="80.58"/>
    <s v="Nitubaasa Ltd"/>
    <s v="2013Uganda"/>
    <x v="20"/>
    <x v="2"/>
    <n v="0.66902316428420949"/>
    <s v="Kigezi coffee farmers association"/>
    <s v="Nitubaasa Ltd"/>
    <s v="Western"/>
    <s v="Kigezi Coffee Farmers Association"/>
    <n v="20"/>
    <n v="60"/>
    <s v="Uganda Coffee Development Authority"/>
    <n v="2013"/>
    <s v="June 27th, 2014"/>
    <m/>
    <s v="Completed"/>
    <m/>
    <n v="7.83"/>
    <n v="7.58"/>
    <n v="7.33"/>
    <n v="7.67"/>
    <n v="7.75"/>
    <n v="7.5"/>
    <n v="10"/>
    <n v="10"/>
    <n v="7.5"/>
    <n v="7.42"/>
    <n v="80.58"/>
    <s v="Sample  80.58"/>
    <n v="0.12"/>
    <s v="0 full defects"/>
    <n v="0"/>
    <s v="Green"/>
    <s v="2 full defects"/>
    <s v="June 27th, 2015"/>
    <s v="Uganda Coffee Development Authority"/>
    <s v="Coffee House, Plot 35, Jinja Road, P.O. Box 7267, Kampala, Uganda"/>
    <s v="Clare Rwakatogoro - 256-41-256940/233073"/>
    <s v="meters"/>
    <n v="1745"/>
    <m/>
    <x v="2"/>
  </r>
  <r>
    <n v="80.5"/>
    <s v="Mannya coffee project"/>
    <s v="2013Uganda"/>
    <x v="20"/>
    <x v="2"/>
    <n v="0.66902316428420949"/>
    <s v="Mannya coffee project"/>
    <s v="Mannya coffee project"/>
    <s v="Southern"/>
    <s v="Mannya coffee project"/>
    <n v="6"/>
    <n v="60"/>
    <s v="Uganda Coffee Development Authority"/>
    <n v="2013"/>
    <s v="June 27th, 2014"/>
    <m/>
    <s v="Completed"/>
    <m/>
    <n v="7.75"/>
    <n v="7.42"/>
    <n v="7.33"/>
    <n v="7.58"/>
    <n v="7.67"/>
    <n v="7.67"/>
    <n v="10"/>
    <n v="10"/>
    <n v="7.58"/>
    <n v="7.5"/>
    <n v="80.5"/>
    <s v="Sample  80.50"/>
    <n v="0.12"/>
    <s v="0 full defects"/>
    <n v="0"/>
    <s v="Green"/>
    <s v="1 full defects"/>
    <s v="June 27th, 2015"/>
    <s v="Uganda Coffee Development Authority"/>
    <s v="Coffee House, Plot 35, Jinja Road, P.O. Box 7267, Kampala, Uganda"/>
    <s v="Clare Rwakatogoro - 256-41-256940/233073"/>
    <s v="meters"/>
    <n v="1200"/>
    <m/>
    <x v="2"/>
  </r>
  <r>
    <n v="85"/>
    <s v="Kyagalanyi Coffee Ltd"/>
    <s v="2016Uganda"/>
    <x v="20"/>
    <x v="2"/>
    <n v="0.7635567644087129"/>
    <s v="Mount Elgon Area"/>
    <s v="Kyagalanyi Coffee Limited"/>
    <s v="Eastern Uganda"/>
    <s v="Kyagalanyi Coffee Ltd"/>
    <n v="200"/>
    <n v="60"/>
    <s v="Uganda Coffee Development Authority"/>
    <n v="2016"/>
    <s v="July 24th, 2017"/>
    <s v="SL14"/>
    <s v="Completed"/>
    <s v="Washed / Wet"/>
    <n v="8.17"/>
    <n v="7.92"/>
    <n v="7.75"/>
    <n v="7.75"/>
    <n v="7.67"/>
    <n v="7.75"/>
    <n v="10"/>
    <n v="10"/>
    <n v="10"/>
    <n v="8"/>
    <n v="85.009999999999991"/>
    <s v="Sample  85.00"/>
    <n v="0.11"/>
    <s v="0 full defects"/>
    <n v="0"/>
    <s v="Green"/>
    <s v="1 full defects"/>
    <s v="July 24th, 2018"/>
    <s v="Uganda Coffee Development Authority"/>
    <s v="Coffee House, Plot 35, Jinja Road, P.O. Box 7267, Kampala, Uganda"/>
    <s v="Clare Rwakatogoro - 256-41-256940/233073"/>
    <s v="meters"/>
    <n v="1800"/>
    <m/>
    <x v="7"/>
  </r>
  <r>
    <n v="84.5"/>
    <s v="ECOM Japan Limited"/>
    <s v="2016Uganda"/>
    <x v="20"/>
    <x v="2"/>
    <n v="0.7635567644087129"/>
    <s v="Kawacom Sipi Project"/>
    <s v="Kawacom uganda LTD"/>
    <s v="Eastern Uganda"/>
    <s v="Kawacom Uganda Ltd"/>
    <n v="200"/>
    <n v="12000"/>
    <s v="Uganda Coffee Development Authority"/>
    <n v="2016"/>
    <s v="March 14th, 2017"/>
    <s v="SL14"/>
    <s v="Completed"/>
    <s v="Washed / Wet"/>
    <n v="7.92"/>
    <n v="7.75"/>
    <n v="7.67"/>
    <n v="7.75"/>
    <n v="7.83"/>
    <n v="7.75"/>
    <n v="10"/>
    <n v="10"/>
    <n v="10"/>
    <n v="7.83"/>
    <n v="84.5"/>
    <s v="Sample  84.50"/>
    <n v="0.11"/>
    <s v="0 full defects"/>
    <n v="0"/>
    <s v="Green"/>
    <s v="1 full defects"/>
    <s v="March 14th, 2018"/>
    <s v="Uganda Coffee Development Authority"/>
    <s v="Coffee House, Plot 35, Jinja Road, P.O. Box 7267, Kampala, Uganda"/>
    <s v="Clare Rwakatogoro - 256-41-256940/233073"/>
    <s v="meters"/>
    <n v="1750"/>
    <m/>
    <x v="7"/>
  </r>
  <r>
    <n v="85.75"/>
    <s v="Dane Loraas"/>
    <s v="2013Peru"/>
    <x v="10"/>
    <x v="0"/>
    <n v="0.57528013328048899"/>
    <m/>
    <s v="Sustainable Harvest"/>
    <s v="Cajamarca"/>
    <m/>
    <n v="280"/>
    <n v="2.26796"/>
    <s v="Specialty Coffee Association"/>
    <n v="2013"/>
    <s v="January 22nd, 2014"/>
    <m/>
    <s v="Completed"/>
    <s v="Washed / Wet"/>
    <n v="8"/>
    <n v="8"/>
    <n v="8"/>
    <n v="8.08"/>
    <n v="7.92"/>
    <n v="7.75"/>
    <n v="10"/>
    <n v="10"/>
    <n v="10"/>
    <n v="8"/>
    <n v="85.75"/>
    <s v="Sample  85.75"/>
    <n v="0.1"/>
    <s v="4 full defects"/>
    <n v="0"/>
    <s v="Green"/>
    <s v="6 full defects"/>
    <s v="January 22nd, 2015"/>
    <s v="Specialty Coffee Association"/>
    <s v="117 W 4th St, Suite 300 Santa Ana, CA 92701"/>
    <s v="Chris Buck - (562) 624-4100"/>
    <m/>
    <m/>
    <m/>
    <x v="2"/>
  </r>
  <r>
    <n v="83.33"/>
    <s v="Dane Loraas"/>
    <s v="2013Peru"/>
    <x v="10"/>
    <x v="0"/>
    <n v="0.57528013328048899"/>
    <m/>
    <s v="Sustainable Harvest"/>
    <m/>
    <m/>
    <n v="280"/>
    <n v="2.26796"/>
    <s v="Specialty Coffee Association"/>
    <n v="2013"/>
    <s v="January 21st, 2014"/>
    <m/>
    <s v="Completed"/>
    <s v="Washed / Wet"/>
    <n v="7.83"/>
    <n v="7.75"/>
    <n v="7.58"/>
    <n v="7.83"/>
    <n v="7.92"/>
    <n v="7.58"/>
    <n v="9.33"/>
    <n v="10"/>
    <n v="10"/>
    <n v="7.5"/>
    <n v="83.32"/>
    <s v="Sample  83.33"/>
    <n v="0.12"/>
    <s v="0 full defects"/>
    <n v="0"/>
    <s v="Green"/>
    <s v="5 full defects"/>
    <s v="January 21st, 2015"/>
    <s v="Specialty Coffee Association"/>
    <s v="117 W 4th St, Suite 300 Santa Ana, CA 92701"/>
    <s v="Chris Buck - (562) 624-4100"/>
    <m/>
    <m/>
    <m/>
    <x v="2"/>
  </r>
  <r>
    <n v="82.42"/>
    <s v="Dane Loraas"/>
    <s v="2013Peru"/>
    <x v="10"/>
    <x v="0"/>
    <n v="0.57528013328048899"/>
    <m/>
    <s v="Sustainable Harvest"/>
    <s v="Peru"/>
    <m/>
    <n v="320"/>
    <n v="2.26796"/>
    <s v="Specialty Coffee Association"/>
    <n v="2013"/>
    <s v="January 21st, 2014"/>
    <m/>
    <s v="Completed"/>
    <s v="Washed / Wet"/>
    <n v="7.58"/>
    <n v="7.58"/>
    <n v="7.58"/>
    <n v="7.75"/>
    <n v="7.5"/>
    <n v="7.58"/>
    <n v="9.33"/>
    <n v="10"/>
    <n v="10"/>
    <n v="7.5"/>
    <n v="82.4"/>
    <s v="Sample  82.42"/>
    <n v="0"/>
    <s v="0 full defects"/>
    <n v="0"/>
    <s v="Green"/>
    <s v="3 full defects"/>
    <s v="January 21st, 2015"/>
    <s v="Specialty Coffee Association"/>
    <s v="117 W 4th St, Suite 300 Santa Ana, CA 92701"/>
    <s v="Chris Buck - (562) 624-4100"/>
    <m/>
    <m/>
    <m/>
    <x v="2"/>
  </r>
  <r>
    <n v="81.42"/>
    <s v="Dane Loraas"/>
    <s v="2013Peru"/>
    <x v="10"/>
    <x v="0"/>
    <n v="0.57528013328048899"/>
    <m/>
    <s v="Sustainable Harvest"/>
    <s v="Puno"/>
    <m/>
    <n v="280"/>
    <n v="2.26796"/>
    <s v="Specialty Coffee Association"/>
    <n v="2013"/>
    <s v="February 27th, 2014"/>
    <m/>
    <s v="Completed"/>
    <s v="Washed / Wet"/>
    <n v="7.42"/>
    <n v="7.42"/>
    <n v="7.17"/>
    <n v="7.33"/>
    <n v="7.42"/>
    <n v="7.42"/>
    <n v="10"/>
    <n v="10"/>
    <n v="10"/>
    <n v="7.25"/>
    <n v="81.430000000000007"/>
    <s v="Sample  81.42"/>
    <n v="0.1"/>
    <s v="1 full defects"/>
    <n v="0"/>
    <s v="Bluish-Green"/>
    <s v="5 full defects"/>
    <s v="February 27th, 2015"/>
    <s v="Specialty Coffee Association"/>
    <s v="117 W 4th St, Suite 300 Santa Ana, CA 92701"/>
    <s v="Chris Buck - (562) 624-4100"/>
    <m/>
    <m/>
    <m/>
    <x v="2"/>
  </r>
  <r>
    <n v="79.75"/>
    <s v="Dane Loraas"/>
    <s v="2013Peru"/>
    <x v="10"/>
    <x v="0"/>
    <n v="0.57528013328048899"/>
    <m/>
    <s v="Sustainable Harvest"/>
    <s v="Huanuco"/>
    <m/>
    <n v="320"/>
    <n v="2.26796"/>
    <s v="Specialty Coffee Association"/>
    <n v="2013"/>
    <s v="January 23rd, 2014"/>
    <m/>
    <s v="Completed"/>
    <s v="Washed / Wet"/>
    <n v="7"/>
    <n v="7.08"/>
    <n v="7"/>
    <n v="7.25"/>
    <n v="7.5"/>
    <n v="7.42"/>
    <n v="9.33"/>
    <n v="10"/>
    <n v="10"/>
    <n v="7.17"/>
    <n v="79.75"/>
    <s v="Sample  79.75"/>
    <n v="0.12"/>
    <s v="1 full defects"/>
    <n v="0"/>
    <s v="Green"/>
    <s v="2 full defects"/>
    <s v="January 23rd, 2015"/>
    <s v="Specialty Coffee Association"/>
    <s v="117 W 4th St, Suite 300 Santa Ana, CA 92701"/>
    <s v="Chris Buck - (562) 624-4100"/>
    <m/>
    <m/>
    <m/>
    <x v="2"/>
  </r>
  <r>
    <n v="83.42"/>
    <s v="Bugisu Cooperative Union"/>
    <s v="2015Uganda"/>
    <x v="20"/>
    <x v="2"/>
    <n v="0.75701275149034697"/>
    <s v="Bulago &amp; Buginyanya"/>
    <s v="Bugisu Cooperative Union"/>
    <s v="Eastern"/>
    <s v="Bulago &amp; Buginyanya"/>
    <n v="20"/>
    <n v="1218"/>
    <s v="Uganda Coffee Development Authority"/>
    <n v="2015"/>
    <s v="July 21st, 2016"/>
    <s v="SL14"/>
    <s v="Completed"/>
    <s v="Washed / Wet"/>
    <n v="7.58"/>
    <n v="7.75"/>
    <n v="7.33"/>
    <n v="7.75"/>
    <n v="7.67"/>
    <n v="7.58"/>
    <n v="10"/>
    <n v="10"/>
    <n v="10"/>
    <n v="7.75"/>
    <n v="83.41"/>
    <s v="Sample  83.42"/>
    <n v="0.11"/>
    <s v="0 full defects"/>
    <n v="0"/>
    <s v="Green"/>
    <s v="1 full defects"/>
    <s v="July 21st, 2017"/>
    <s v="Uganda Coffee Development Authority"/>
    <s v="Coffee House, Plot 35, Jinja Road, P.O. Box 7267, Kampala, Uganda"/>
    <s v="Clare Rwakatogoro - 256-41-256940/233073"/>
    <s v="meters"/>
    <n v="1800"/>
    <m/>
    <x v="1"/>
  </r>
  <r>
    <n v="83.25"/>
    <s v="Kawacom Uganda LTD"/>
    <s v="2015Uganda"/>
    <x v="20"/>
    <x v="2"/>
    <n v="0.75701275149034697"/>
    <s v="Kawacom Uganda LTD Sipi Farmers Group"/>
    <s v="Kawacom Uganda LTD"/>
    <s v="Sipi, Mt. Elgon"/>
    <s v="Kawacom Uganda LTD"/>
    <n v="150"/>
    <n v="9000"/>
    <s v="Uganda Coffee Development Authority"/>
    <n v="2015"/>
    <s v="May 19th, 2016"/>
    <s v="SL14"/>
    <s v="Completed"/>
    <s v="Washed / Wet"/>
    <n v="7.5"/>
    <n v="7.67"/>
    <n v="7.67"/>
    <n v="7.42"/>
    <n v="7.67"/>
    <n v="7.67"/>
    <n v="10"/>
    <n v="10"/>
    <n v="10"/>
    <n v="7.67"/>
    <n v="83.27"/>
    <s v="Sample  83.25"/>
    <n v="0.12"/>
    <s v="0 full defects"/>
    <n v="0"/>
    <s v="Green"/>
    <s v="1 full defects"/>
    <s v="May 19th, 2017"/>
    <s v="Uganda Coffee Development Authority"/>
    <s v="Coffee House, Plot 35, Jinja Road, P.O. Box 7267, Kampala, Uganda"/>
    <s v="Clare Rwakatogoro - 256-41-256940/233073"/>
    <m/>
    <m/>
    <m/>
    <x v="1"/>
  </r>
  <r>
    <n v="83"/>
    <s v="UCFA"/>
    <s v="2015Uganda"/>
    <x v="20"/>
    <x v="2"/>
    <n v="0.75701275149034697"/>
    <s v="Isule Farmers Group"/>
    <s v="UCFA"/>
    <s v="Kasese, Mt. Rwenzori"/>
    <s v="Xavier Baluku"/>
    <n v="310"/>
    <n v="60"/>
    <s v="Uganda Coffee Development Authority"/>
    <n v="2015"/>
    <s v="July 18th, 2016"/>
    <s v="Bourbon"/>
    <s v="Completed"/>
    <s v="Washed / Wet"/>
    <n v="7.67"/>
    <n v="7.58"/>
    <n v="7.42"/>
    <n v="7.42"/>
    <n v="7.83"/>
    <n v="7.5"/>
    <n v="10"/>
    <n v="10"/>
    <n v="10"/>
    <n v="7.58"/>
    <n v="83"/>
    <s v="Sample  83.00"/>
    <n v="0.12"/>
    <s v="0 full defects"/>
    <n v="0"/>
    <s v="Green"/>
    <s v="6 full defects"/>
    <s v="July 18th, 2017"/>
    <s v="Uganda Coffee Development Authority"/>
    <s v="Coffee House, Plot 35, Jinja Road, P.O. Box 7267, Kampala, Uganda"/>
    <s v="Clare Rwakatogoro - 256-41-256940/233073"/>
    <s v="meters"/>
    <n v="1473"/>
    <m/>
    <x v="1"/>
  </r>
  <r>
    <n v="83"/>
    <s v="UCFA"/>
    <s v="2015Uganda"/>
    <x v="20"/>
    <x v="2"/>
    <n v="0.75701275149034697"/>
    <s v="Ibanda Farmers Group"/>
    <s v="UCFA"/>
    <s v="Kasese, Mt. Rwenzori"/>
    <s v="Emmanuel Munaaba"/>
    <n v="325"/>
    <n v="60"/>
    <s v="Uganda Coffee Development Authority"/>
    <n v="2015"/>
    <s v="July 18th, 2016"/>
    <s v="Bourbon"/>
    <s v="Completed"/>
    <s v="Natural / Dry"/>
    <n v="7.67"/>
    <n v="7.67"/>
    <n v="7.5"/>
    <n v="7.58"/>
    <n v="7.42"/>
    <n v="7.5"/>
    <n v="10"/>
    <n v="10"/>
    <n v="10"/>
    <n v="7.67"/>
    <n v="83.01"/>
    <s v="Sample  83.00"/>
    <n v="0.12"/>
    <s v="0 full defects"/>
    <n v="5"/>
    <s v="Green"/>
    <s v="8 full defects"/>
    <s v="July 18th, 2017"/>
    <s v="Uganda Coffee Development Authority"/>
    <s v="Coffee House, Plot 35, Jinja Road, P.O. Box 7267, Kampala, Uganda"/>
    <s v="Clare Rwakatogoro - 256-41-256940/233073"/>
    <s v="meters"/>
    <n v="1645"/>
    <m/>
    <x v="1"/>
  </r>
  <r>
    <n v="81.58"/>
    <s v="MDH"/>
    <s v="2018Honduras"/>
    <x v="21"/>
    <x v="0"/>
    <n v="0.53888579012628635"/>
    <s v="varios"/>
    <s v="Molinos de Honduras"/>
    <s v="Western Region"/>
    <s v="Cafes Finos de Corquin"/>
    <n v="275"/>
    <n v="69"/>
    <s v="Instituto HondureÃƒÂ±o del CafÃƒÂ©"/>
    <n v="2018"/>
    <s v="January 19th, 2018"/>
    <s v="Catimor"/>
    <s v="Completed"/>
    <s v="Washed / Wet"/>
    <n v="7.5"/>
    <n v="7.42"/>
    <n v="7.08"/>
    <n v="7.42"/>
    <n v="7.5"/>
    <n v="7.33"/>
    <n v="10"/>
    <n v="10"/>
    <n v="10"/>
    <n v="7.33"/>
    <n v="81.58"/>
    <s v="Sample  81.58"/>
    <n v="0.11"/>
    <s v="0 full defects"/>
    <n v="1"/>
    <s v="Blue-Green"/>
    <s v="3 full defects"/>
    <s v="January 19th, 2019"/>
    <s v="Instituto HondureÃƒÂ±o del CafÃƒÂ©"/>
    <s v="Laboratorio de Control de Calidad de CafÃƒÂ© ( CNCC), 33 Calle, 1-2 Avenida, Sector El Cacao. San Pedro Sula, Cortes"/>
    <s v="Ramon Reyes - + 504 9693-9042"/>
    <s v="meters"/>
    <n v="1200"/>
    <m/>
    <x v="9"/>
  </r>
  <r>
    <n v="82.92"/>
    <s v="Royal Base Corporation"/>
    <s v="2012Vietnam"/>
    <x v="11"/>
    <x v="1"/>
    <n v="0.53701450052597921"/>
    <s v="Apollo Co., Ltd."/>
    <s v="Royal Base Corporation"/>
    <s v="Don Duong"/>
    <s v="Apollo Co., Ltd."/>
    <n v="1"/>
    <n v="2"/>
    <s v="Specialty Coffee Association"/>
    <n v="2012"/>
    <s v="July 20th, 2012"/>
    <s v="Other"/>
    <s v="Completed"/>
    <s v="Natural / Dry"/>
    <n v="7.67"/>
    <n v="7.33"/>
    <n v="7.17"/>
    <n v="7.58"/>
    <n v="8.08"/>
    <n v="7.42"/>
    <n v="10"/>
    <n v="10"/>
    <n v="10"/>
    <n v="7.67"/>
    <n v="82.92"/>
    <s v="Sample  82.92"/>
    <n v="0"/>
    <s v="0 full defects"/>
    <n v="0"/>
    <s v="None"/>
    <s v="17 full defects"/>
    <s v="July 20th, 2013"/>
    <s v="Specialty Coffee Association"/>
    <s v="117 W 4th St, Suite 300 Santa Ana, CA 92701"/>
    <s v="Chris Buck - (562) 624-4100"/>
    <s v="meters"/>
    <n v="1040"/>
    <m/>
    <x v="0"/>
  </r>
  <r>
    <n v="82.08"/>
    <s v="Royal Base Corporation"/>
    <s v="2012Vietnam"/>
    <x v="11"/>
    <x v="1"/>
    <n v="0.53701450052597921"/>
    <s v="Apollo Co., LTd."/>
    <s v="Royal Base Corporation"/>
    <s v="Don Duong"/>
    <s v="Apollo Co., LTd."/>
    <n v="1"/>
    <n v="2"/>
    <s v="Specialty Coffee Association"/>
    <n v="2012"/>
    <s v="July 23rd, 2012"/>
    <s v="Other"/>
    <s v="Completed"/>
    <s v="Natural / Dry"/>
    <n v="7.67"/>
    <n v="8"/>
    <n v="7.17"/>
    <n v="7.08"/>
    <n v="7.67"/>
    <n v="7.08"/>
    <n v="10"/>
    <n v="10"/>
    <n v="10"/>
    <n v="7.42"/>
    <n v="82.09"/>
    <s v="Sample  82.08"/>
    <n v="0.12"/>
    <s v="0 full defects"/>
    <n v="0"/>
    <s v="Green"/>
    <s v="2 full defects"/>
    <s v="July 23rd, 2013"/>
    <s v="Specialty Coffee Association"/>
    <s v="117 W 4th St, Suite 300 Santa Ana, CA 92701"/>
    <s v="Chris Buck - (562) 624-4100"/>
    <s v="meters"/>
    <n v="1040"/>
    <m/>
    <x v="0"/>
  </r>
  <r>
    <n v="73.75"/>
    <s v="Cafe Politico"/>
    <s v="2013Vietnam"/>
    <x v="11"/>
    <x v="1"/>
    <n v="0.50523129525341992"/>
    <m/>
    <s v="Cafe Politico"/>
    <m/>
    <m/>
    <n v="1"/>
    <n v="2.26796"/>
    <s v="Specialty Coffee Association"/>
    <n v="2013"/>
    <s v="August 25th, 2014"/>
    <m/>
    <s v="Completed"/>
    <s v="Natural / Dry"/>
    <n v="6.75"/>
    <n v="6.67"/>
    <n v="6.5"/>
    <n v="6.83"/>
    <n v="6.67"/>
    <n v="6.92"/>
    <n v="9.33"/>
    <n v="9.33"/>
    <n v="6.83"/>
    <n v="7.92"/>
    <n v="73.75"/>
    <s v="Sample  73.75"/>
    <n v="0.12"/>
    <s v="63 full defects"/>
    <n v="0"/>
    <s v="None"/>
    <s v="9 full defects"/>
    <s v="August 25th, 2015"/>
    <s v="Specialty Coffee Association"/>
    <s v="117 W 4th St, Suite 300 Santa Ana, CA 92701"/>
    <s v="Chris Buck - (562) 624-4100"/>
    <m/>
    <m/>
    <m/>
    <x v="2"/>
  </r>
  <r>
    <n v="86"/>
    <s v="LUSSO LAB"/>
    <s v="2013Colombia"/>
    <x v="22"/>
    <x v="3"/>
    <n v="0.49934343814091448"/>
    <s v="Ecobio Colombia"/>
    <s v="LUSSO COFFEE LAB"/>
    <s v="Tolima"/>
    <m/>
    <n v="1"/>
    <n v="2"/>
    <s v="Specialty Coffee Association"/>
    <n v="2013"/>
    <s v="March 20th, 2014"/>
    <s v="Caturra"/>
    <s v="Completed"/>
    <s v="Washed / Wet"/>
    <n v="7.75"/>
    <n v="7.92"/>
    <n v="7.83"/>
    <n v="8.08"/>
    <n v="8.08"/>
    <n v="8.17"/>
    <n v="10"/>
    <n v="10"/>
    <n v="10"/>
    <n v="8.17"/>
    <n v="86"/>
    <s v="Sample  86.00"/>
    <n v="0.12"/>
    <s v="1 full defects"/>
    <n v="0"/>
    <s v="Green"/>
    <s v="1 full defects"/>
    <s v="March 20th, 2015"/>
    <s v="Specialty Coffee Association"/>
    <s v="117 W 4th St, Suite 300 Santa Ana, CA 92701"/>
    <s v="Chris Buck - (562) 624-4100"/>
    <s v="meters"/>
    <n v="900"/>
    <n v="1500"/>
    <x v="2"/>
  </r>
  <r>
    <n v="85.92"/>
    <s v="Exportadora de Cafe Condor S.A"/>
    <s v="2013Colombia"/>
    <x v="22"/>
    <x v="3"/>
    <n v="0.49934343814091448"/>
    <m/>
    <s v="Exportadora de Cafe Condor S.A"/>
    <s v="Huila"/>
    <m/>
    <n v="275"/>
    <n v="70"/>
    <s v="AlmacafÃƒÂ©"/>
    <n v="2013"/>
    <s v="July 26th, 2013"/>
    <s v="Caturra"/>
    <s v="Completed"/>
    <s v="Washed / Wet"/>
    <n v="8"/>
    <n v="8"/>
    <n v="8"/>
    <n v="8.17"/>
    <n v="7.83"/>
    <n v="8"/>
    <n v="10"/>
    <n v="10"/>
    <n v="10"/>
    <n v="7.92"/>
    <n v="85.92"/>
    <s v="Sample  85.92"/>
    <n v="0"/>
    <s v="1 full defects"/>
    <n v="0"/>
    <s v="Blue-Green"/>
    <s v="0 full defects"/>
    <s v="July 26th, 2014"/>
    <s v="AlmacafÃƒÂ©"/>
    <s v="Calle 73 No. 8-13 Piso 2 Torre B Bogota, Colombia"/>
    <s v="Rodrigo Alarcon - 3136600"/>
    <s v="meters"/>
    <n v="1800"/>
    <m/>
    <x v="2"/>
  </r>
  <r>
    <n v="84.67"/>
    <s v="CompaÃƒÂ±ia Colombiana Agroindustrial S.A"/>
    <s v="2013Colombia"/>
    <x v="22"/>
    <x v="3"/>
    <n v="0.49934343814091448"/>
    <m/>
    <s v="ecom cca sa"/>
    <s v="Santander"/>
    <m/>
    <n v="250"/>
    <n v="70"/>
    <s v="AlmacafÃƒÂ©"/>
    <n v="2013"/>
    <s v="December 20th, 2013"/>
    <s v="Caturra"/>
    <s v="Completed"/>
    <s v="Washed / Wet"/>
    <n v="7.75"/>
    <n v="7.83"/>
    <n v="7.75"/>
    <n v="7.83"/>
    <n v="7.75"/>
    <n v="7.83"/>
    <n v="10"/>
    <n v="10"/>
    <n v="10"/>
    <n v="7.92"/>
    <n v="84.66"/>
    <s v="Sample  84.67"/>
    <n v="0"/>
    <s v="0 full defects"/>
    <n v="0"/>
    <s v="Green"/>
    <s v="0 full defects"/>
    <s v="December 20th, 2014"/>
    <s v="AlmacafÃƒÂ©"/>
    <s v="Calle 73 No. 8-13 Piso 2 Torre B Bogota, Colombia"/>
    <s v="Rodrigo Alarcon - 3136600"/>
    <s v="meters"/>
    <n v="1550"/>
    <m/>
    <x v="2"/>
  </r>
  <r>
    <n v="84.58"/>
    <s v="CompaÃƒÂ±ia Colombiana Agroindustrial S.A"/>
    <s v="2013Colombia"/>
    <x v="22"/>
    <x v="3"/>
    <n v="0.49934343814091448"/>
    <m/>
    <s v="ecom cca sa"/>
    <s v="Santander"/>
    <m/>
    <n v="250"/>
    <n v="70"/>
    <s v="AlmacafÃƒÂ©"/>
    <n v="2013"/>
    <s v="December 20th, 2013"/>
    <s v="Caturra"/>
    <s v="Completed"/>
    <s v="Washed / Wet"/>
    <n v="7.67"/>
    <n v="7.67"/>
    <n v="7.58"/>
    <n v="7.75"/>
    <n v="7.58"/>
    <n v="8.5"/>
    <n v="10"/>
    <n v="10"/>
    <n v="10"/>
    <n v="7.83"/>
    <n v="84.58"/>
    <s v="Sample  84.58"/>
    <n v="0"/>
    <s v="0 full defects"/>
    <n v="0"/>
    <m/>
    <s v="0 full defects"/>
    <s v="December 20th, 2014"/>
    <s v="AlmacafÃƒÂ©"/>
    <s v="Calle 73 No. 8-13 Piso 2 Torre B Bogota, Colombia"/>
    <s v="Rodrigo Alarcon - 3136600"/>
    <s v="meters"/>
    <n v="1550"/>
    <m/>
    <x v="2"/>
  </r>
  <r>
    <n v="84.58"/>
    <s v="Racafe &amp; Cia S.C.A"/>
    <s v="2013Colombia"/>
    <x v="22"/>
    <x v="3"/>
    <n v="0.49934343814091448"/>
    <m/>
    <s v="Racafe &amp; Cia S.C.A"/>
    <s v="Huila"/>
    <s v="La Plata"/>
    <n v="75"/>
    <n v="70"/>
    <s v="AlmacafÃƒÂ©"/>
    <n v="2013"/>
    <s v="December 6th, 2013"/>
    <s v="Caturra"/>
    <s v="Completed"/>
    <s v="Washed / Wet"/>
    <n v="7.75"/>
    <n v="7.75"/>
    <n v="7.83"/>
    <n v="7.75"/>
    <n v="7.58"/>
    <n v="8"/>
    <n v="10"/>
    <n v="10"/>
    <n v="10"/>
    <n v="7.92"/>
    <n v="84.58"/>
    <s v="Sample  84.58"/>
    <n v="0"/>
    <s v="0 full defects"/>
    <n v="0"/>
    <m/>
    <s v="5 full defects"/>
    <s v="December 6th, 2014"/>
    <s v="AlmacafÃƒÂ©"/>
    <s v="Calle 73 No. 8-13 Piso 2 Torre B Bogota, Colombia"/>
    <s v="Rodrigo Alarcon - 3136600"/>
    <s v="meters"/>
    <m/>
    <m/>
    <x v="2"/>
  </r>
  <r>
    <n v="84.33"/>
    <s v="Exportadora de Cafe Condor S.A"/>
    <s v="2013Colombia"/>
    <x v="22"/>
    <x v="3"/>
    <n v="0.49934343814091448"/>
    <m/>
    <s v="Exportadora de Cafe Condor S.A"/>
    <s v="huila"/>
    <m/>
    <n v="275"/>
    <n v="70"/>
    <s v="AlmacafÃƒÂ©"/>
    <n v="2013"/>
    <s v="July 19th, 2013"/>
    <s v="Caturra"/>
    <s v="Completed"/>
    <s v="Washed / Wet"/>
    <n v="7.75"/>
    <n v="7.58"/>
    <n v="7.33"/>
    <n v="7.83"/>
    <n v="7.58"/>
    <n v="8.08"/>
    <n v="10"/>
    <n v="10"/>
    <n v="10"/>
    <n v="8.17"/>
    <n v="84.320000000000007"/>
    <s v="Sample  84.33"/>
    <n v="0"/>
    <s v="0 full defects"/>
    <n v="0"/>
    <s v="Green"/>
    <s v="0 full defects"/>
    <s v="July 19th, 2014"/>
    <s v="AlmacafÃƒÂ©"/>
    <s v="Calle 73 No. 8-13 Piso 2 Torre B Bogota, Colombia"/>
    <s v="Rodrigo Alarcon - 3136600"/>
    <s v="meters"/>
    <n v="1800"/>
    <m/>
    <x v="2"/>
  </r>
  <r>
    <n v="84.25"/>
    <s v="Exportadora de Cafe Condor S.A"/>
    <s v="2013Colombia"/>
    <x v="22"/>
    <x v="3"/>
    <n v="0.49934343814091448"/>
    <m/>
    <s v="Exportadora de Cafe Condor S.A"/>
    <s v="cauca"/>
    <m/>
    <n v="250"/>
    <n v="70"/>
    <s v="AlmacafÃƒÂ©"/>
    <n v="2013"/>
    <s v="October 1st, 2013"/>
    <s v="Caturra"/>
    <s v="Completed"/>
    <s v="Washed / Wet"/>
    <n v="7.58"/>
    <n v="7.5"/>
    <n v="7.75"/>
    <n v="7.83"/>
    <n v="7.92"/>
    <n v="7.83"/>
    <n v="10"/>
    <n v="10"/>
    <n v="10"/>
    <n v="7.83"/>
    <n v="84.24"/>
    <s v="Sample  84.25"/>
    <n v="0.11"/>
    <s v="0 full defects"/>
    <n v="0"/>
    <s v="Green"/>
    <s v="2 full defects"/>
    <s v="October 1st, 2014"/>
    <s v="AlmacafÃƒÂ©"/>
    <s v="Calle 73 No. 8-13 Piso 2 Torre B Bogota, Colombia"/>
    <s v="Rodrigo Alarcon - 3136600"/>
    <s v="meters"/>
    <n v="1700"/>
    <m/>
    <x v="2"/>
  </r>
  <r>
    <n v="84"/>
    <s v="Exportadora de Cafe Condor S.A"/>
    <s v="2013Colombia"/>
    <x v="22"/>
    <x v="3"/>
    <n v="0.49934343814091448"/>
    <m/>
    <s v="Exportadora de Cafe Condor S.A"/>
    <s v="Cauca"/>
    <m/>
    <n v="270"/>
    <n v="70"/>
    <s v="AlmacafÃƒÂ©"/>
    <n v="2013"/>
    <s v="June 21st, 2013"/>
    <s v="Caturra"/>
    <s v="Completed"/>
    <s v="Washed / Wet"/>
    <n v="7.67"/>
    <n v="7.83"/>
    <n v="7.67"/>
    <n v="7.75"/>
    <n v="7.67"/>
    <n v="7.75"/>
    <n v="10"/>
    <n v="10"/>
    <n v="10"/>
    <n v="7.67"/>
    <n v="84.01"/>
    <s v="Sample  84.00"/>
    <n v="0.11"/>
    <s v="0 full defects"/>
    <n v="0"/>
    <s v="Green"/>
    <s v="1 full defects"/>
    <s v="June 21st, 2014"/>
    <s v="AlmacafÃƒÂ©"/>
    <s v="Calle 73 No. 8-13 Piso 2 Torre B Bogota, Colombia"/>
    <s v="Rodrigo Alarcon - 3136600"/>
    <s v="meters"/>
    <n v="1700"/>
    <m/>
    <x v="2"/>
  </r>
  <r>
    <n v="83.83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September 3rd, 2013"/>
    <s v="Caturra"/>
    <s v="Completed"/>
    <s v="Washed / Wet"/>
    <n v="7.67"/>
    <n v="7.58"/>
    <n v="7.58"/>
    <n v="7.83"/>
    <n v="7.58"/>
    <n v="7.67"/>
    <n v="10"/>
    <n v="10"/>
    <n v="10"/>
    <n v="7.92"/>
    <n v="83.83"/>
    <s v="Sample  83.83"/>
    <n v="0.11"/>
    <s v="0 full defects"/>
    <n v="0"/>
    <s v="Green"/>
    <s v="1 full defects"/>
    <s v="September 3rd, 2014"/>
    <s v="AlmacafÃƒÂ©"/>
    <s v="Calle 73 No. 8-13 Piso 2 Torre B Bogota, Colombia"/>
    <s v="Rodrigo Alarcon - 3136600"/>
    <s v="meters"/>
    <n v="1750"/>
    <m/>
    <x v="2"/>
  </r>
  <r>
    <n v="83.75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November 22nd, 2013"/>
    <s v="Caturra"/>
    <s v="Completed"/>
    <s v="Washed / Wet"/>
    <n v="7.58"/>
    <n v="7.67"/>
    <n v="7.75"/>
    <n v="7.67"/>
    <n v="7.67"/>
    <n v="7.67"/>
    <n v="10"/>
    <n v="10"/>
    <n v="10"/>
    <n v="7.75"/>
    <n v="83.76"/>
    <s v="Sample  83.75"/>
    <n v="0"/>
    <s v="0 full defects"/>
    <n v="0"/>
    <s v="Blue-Green"/>
    <s v="1 full defects"/>
    <s v="November 22nd, 2014"/>
    <s v="AlmacafÃƒÂ©"/>
    <s v="Calle 73 No. 8-13 Piso 2 Torre B Bogota, Colombia"/>
    <s v="Rodrigo Alarcon - 3136600"/>
    <s v="meters"/>
    <n v="1750"/>
    <m/>
    <x v="2"/>
  </r>
  <r>
    <n v="83.75"/>
    <s v="Exportadora de Cafe Condor S.A"/>
    <s v="2013Colombia"/>
    <x v="22"/>
    <x v="3"/>
    <n v="0.49934343814091448"/>
    <m/>
    <s v="Exportadora de Cafe Condor S.A"/>
    <s v="huila"/>
    <m/>
    <n v="275"/>
    <n v="70"/>
    <s v="AlmacafÃƒÂ©"/>
    <n v="2013"/>
    <s v="August 27th, 2013"/>
    <s v="Caturra"/>
    <s v="Completed"/>
    <s v="Washed / Wet"/>
    <n v="7.75"/>
    <n v="7.67"/>
    <n v="7.75"/>
    <n v="7.58"/>
    <n v="7.42"/>
    <n v="8"/>
    <n v="10"/>
    <n v="10"/>
    <n v="10"/>
    <n v="7.58"/>
    <n v="83.75"/>
    <s v="Sample  83.75"/>
    <n v="0.11"/>
    <s v="0 full defects"/>
    <n v="0"/>
    <s v="Green"/>
    <s v="3 full defects"/>
    <s v="August 27th, 2014"/>
    <s v="AlmacafÃƒÂ©"/>
    <s v="Calle 73 No. 8-13 Piso 2 Torre B Bogota, Colombia"/>
    <s v="Rodrigo Alarcon - 3136600"/>
    <s v="meters"/>
    <n v="1750"/>
    <m/>
    <x v="2"/>
  </r>
  <r>
    <n v="83.67"/>
    <s v="Exportadora de Cafe Condor S.A"/>
    <s v="2013Colombia"/>
    <x v="22"/>
    <x v="3"/>
    <n v="0.49934343814091448"/>
    <s v="VARIAS"/>
    <s v="Exportadora de Cafe Condor S.A"/>
    <s v="HUILA SUPREMO"/>
    <m/>
    <n v="250"/>
    <n v="70"/>
    <s v="AlmacafÃƒÂ©"/>
    <n v="2013"/>
    <s v="October 29th, 2013"/>
    <s v="Caturra"/>
    <s v="Completed"/>
    <s v="Washed / Wet"/>
    <n v="7.83"/>
    <n v="7.75"/>
    <n v="7.67"/>
    <n v="7.58"/>
    <n v="7.58"/>
    <n v="7.67"/>
    <n v="10"/>
    <n v="10"/>
    <n v="10"/>
    <n v="7.58"/>
    <n v="83.66"/>
    <s v="Sample  83.67"/>
    <n v="0"/>
    <s v="0 full defects"/>
    <n v="0"/>
    <s v="Green"/>
    <s v="3 full defects"/>
    <s v="October 29th, 2014"/>
    <s v="AlmacafÃƒÂ©"/>
    <s v="Calle 73 No. 8-13 Piso 2 Torre B Bogota, Colombia"/>
    <s v="Rodrigo Alarcon - 3136600"/>
    <s v="meters"/>
    <n v="1750"/>
    <m/>
    <x v="2"/>
  </r>
  <r>
    <n v="83.67"/>
    <s v="Racafe &amp; Cia S.C.A"/>
    <s v="2013Colombia"/>
    <x v="22"/>
    <x v="3"/>
    <n v="0.49934343814091448"/>
    <m/>
    <s v="Racafe &amp; Cia S.C.A"/>
    <s v="Huila"/>
    <s v="Huila"/>
    <n v="250"/>
    <n v="70"/>
    <s v="AlmacafÃƒÂ©"/>
    <n v="2013"/>
    <s v="August 16th, 2013"/>
    <s v="Caturra"/>
    <s v="Completed"/>
    <s v="Washed / Wet"/>
    <n v="7.67"/>
    <n v="7.67"/>
    <n v="7.67"/>
    <n v="7.67"/>
    <n v="7.33"/>
    <n v="7.75"/>
    <n v="10"/>
    <n v="10"/>
    <n v="10"/>
    <n v="7.92"/>
    <n v="83.679999999999993"/>
    <s v="Sample  83.67"/>
    <n v="0"/>
    <s v="0 full defects"/>
    <n v="0"/>
    <s v="Green"/>
    <s v="1 full defects"/>
    <s v="August 16th, 2014"/>
    <s v="AlmacafÃƒÂ©"/>
    <s v="Calle 73 No. 8-13 Piso 2 Torre B Bogota, Colombia"/>
    <s v="Rodrigo Alarcon - 3136600"/>
    <s v="meters"/>
    <n v="1800"/>
    <n v="2000"/>
    <x v="2"/>
  </r>
  <r>
    <n v="83.5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April 26th, 2013"/>
    <s v="Caturra"/>
    <s v="Completed"/>
    <s v="Washed / Wet"/>
    <n v="7.58"/>
    <n v="7.75"/>
    <n v="7.42"/>
    <n v="7.67"/>
    <n v="7.75"/>
    <n v="7.67"/>
    <n v="10"/>
    <n v="10"/>
    <n v="10"/>
    <n v="7.67"/>
    <n v="83.51"/>
    <s v="Sample  83.50"/>
    <n v="0"/>
    <s v="1 full defects"/>
    <n v="0"/>
    <s v="Green"/>
    <s v="1 full defects"/>
    <s v="April 26th, 2014"/>
    <s v="AlmacafÃƒÂ©"/>
    <s v="Calle 73 No. 8-13 Piso 2 Torre B Bogota, Colombia"/>
    <s v="Rodrigo Alarcon - 3136600"/>
    <s v="meters"/>
    <n v="1750"/>
    <m/>
    <x v="2"/>
  </r>
  <r>
    <n v="83.5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May 24th, 2013"/>
    <s v="Caturra"/>
    <s v="Completed"/>
    <s v="Washed / Wet"/>
    <n v="7.58"/>
    <n v="7.67"/>
    <n v="7.58"/>
    <n v="7.75"/>
    <n v="7.58"/>
    <n v="7.75"/>
    <n v="10"/>
    <n v="10"/>
    <n v="10"/>
    <n v="7.58"/>
    <n v="83.49"/>
    <s v="Sample  83.50"/>
    <n v="0.11"/>
    <s v="0 full defects"/>
    <m/>
    <s v="Green"/>
    <s v="2 full defects"/>
    <s v="May 24th, 2014"/>
    <s v="AlmacafÃƒÂ©"/>
    <s v="Calle 73 No. 8-13 Piso 2 Torre B Bogota, Colombia"/>
    <s v="Rodrigo Alarcon - 3136600"/>
    <s v="meters"/>
    <n v="1750"/>
    <m/>
    <x v="2"/>
  </r>
  <r>
    <n v="83.33"/>
    <s v="CARCAFE LTDA CI"/>
    <s v="2013Colombia"/>
    <x v="22"/>
    <x v="3"/>
    <n v="0.49934343814091448"/>
    <m/>
    <s v="CARCAFE LTDA CI"/>
    <s v="PITALITO HUILA"/>
    <s v="ORLANDO ORTIZ / HIPOLITO TORRES"/>
    <n v="250"/>
    <n v="70"/>
    <s v="AlmacafÃƒÂ©"/>
    <n v="2013"/>
    <s v="April 26th, 2013"/>
    <s v="Caturra"/>
    <s v="Completed"/>
    <s v="Natural / Dry"/>
    <n v="7.67"/>
    <n v="7.67"/>
    <n v="7.5"/>
    <n v="7.67"/>
    <n v="7.92"/>
    <n v="7.42"/>
    <n v="10"/>
    <n v="10"/>
    <n v="10"/>
    <n v="7.5"/>
    <n v="83.35"/>
    <s v="Sample  83.33"/>
    <n v="0.11"/>
    <s v="0 full defects"/>
    <n v="0"/>
    <s v="Green"/>
    <s v="1 full defects"/>
    <s v="April 26th, 2014"/>
    <s v="AlmacafÃƒÂ©"/>
    <s v="Calle 73 No. 8-13 Piso 2 Torre B Bogota, Colombia"/>
    <s v="Rodrigo Alarcon - 3136600"/>
    <s v="meters"/>
    <n v="1000"/>
    <m/>
    <x v="2"/>
  </r>
  <r>
    <n v="83.25"/>
    <s v="Exportadora de Cafe Condor S.A"/>
    <s v="2013Colombia"/>
    <x v="22"/>
    <x v="3"/>
    <n v="0.49934343814091448"/>
    <m/>
    <s v="Exportadora de Cafe Condor S.A"/>
    <s v="huila"/>
    <m/>
    <n v="275"/>
    <n v="70"/>
    <s v="AlmacafÃƒÂ©"/>
    <n v="2013"/>
    <s v="August 2nd, 2013"/>
    <s v="Caturra"/>
    <s v="Completed"/>
    <s v="Washed / Wet"/>
    <n v="7.83"/>
    <n v="7.5"/>
    <n v="7.67"/>
    <n v="7.33"/>
    <n v="7.67"/>
    <n v="7.67"/>
    <n v="10"/>
    <n v="10"/>
    <n v="10"/>
    <n v="7.58"/>
    <n v="83.25"/>
    <s v="Sample  83.25"/>
    <n v="0.11"/>
    <s v="0 full defects"/>
    <n v="0"/>
    <s v="Green"/>
    <s v="1 full defects"/>
    <s v="August 2nd, 2014"/>
    <s v="AlmacafÃƒÂ©"/>
    <s v="Calle 73 No. 8-13 Piso 2 Torre B Bogota, Colombia"/>
    <s v="Rodrigo Alarcon - 3136600"/>
    <s v="meters"/>
    <n v="1750"/>
    <m/>
    <x v="2"/>
  </r>
  <r>
    <n v="83"/>
    <s v="Racafe &amp; Cia S.C.A"/>
    <s v="2013Colombia"/>
    <x v="22"/>
    <x v="3"/>
    <n v="0.49934343814091448"/>
    <m/>
    <s v="Racafe &amp; Cia S.C.A"/>
    <s v="Huila"/>
    <s v="La Plata"/>
    <n v="120"/>
    <n v="70"/>
    <s v="AlmacafÃƒÂ©"/>
    <n v="2013"/>
    <s v="November 7th, 2013"/>
    <s v="Caturra"/>
    <s v="Completed"/>
    <s v="Washed / Wet"/>
    <n v="7.75"/>
    <n v="7.42"/>
    <n v="7.33"/>
    <n v="7.5"/>
    <n v="7.58"/>
    <n v="7.17"/>
    <n v="10"/>
    <n v="10"/>
    <n v="10"/>
    <n v="8.25"/>
    <n v="83"/>
    <s v="Sample  83.00"/>
    <n v="0.11"/>
    <s v="1 full defects"/>
    <n v="0"/>
    <s v="Green"/>
    <s v="1 full defects"/>
    <s v="November 7th, 2014"/>
    <s v="AlmacafÃƒÂ©"/>
    <s v="Calle 73 No. 8-13 Piso 2 Torre B Bogota, Colombia"/>
    <s v="Rodrigo Alarcon - 3136600"/>
    <s v="meters"/>
    <n v="1600"/>
    <n v="1950"/>
    <x v="2"/>
  </r>
  <r>
    <n v="83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August 2nd, 2013"/>
    <s v="Caturra"/>
    <s v="Completed"/>
    <s v="Washed / Wet"/>
    <n v="7.83"/>
    <n v="7.5"/>
    <n v="7.58"/>
    <n v="7.33"/>
    <n v="7.5"/>
    <n v="7.67"/>
    <n v="10"/>
    <n v="10"/>
    <n v="10"/>
    <n v="7.58"/>
    <n v="82.99"/>
    <s v="Sample  83.00"/>
    <n v="0"/>
    <s v="0 full defects"/>
    <n v="0"/>
    <s v="Green"/>
    <s v="0 full defects"/>
    <s v="August 2nd, 2014"/>
    <s v="AlmacafÃƒÂ©"/>
    <s v="Calle 73 No. 8-13 Piso 2 Torre B Bogota, Colombia"/>
    <s v="Rodrigo Alarcon - 3136600"/>
    <s v="meters"/>
    <n v="1750"/>
    <m/>
    <x v="2"/>
  </r>
  <r>
    <n v="83"/>
    <s v="CARCAFE LTDA CI"/>
    <s v="2013Colombia"/>
    <x v="22"/>
    <x v="3"/>
    <n v="0.49934343814091448"/>
    <m/>
    <s v="CARCAFE LTDA CI"/>
    <s v="PITALITO"/>
    <s v="COFFEE COMPANY / CAFECOL"/>
    <n v="250"/>
    <n v="70"/>
    <s v="AlmacafÃƒÂ©"/>
    <n v="2013"/>
    <s v="March 15th, 2013"/>
    <s v="Caturra"/>
    <s v="Completed"/>
    <s v="Natural / Dry"/>
    <n v="7.33"/>
    <n v="7.67"/>
    <n v="7.75"/>
    <n v="7.42"/>
    <n v="7.75"/>
    <n v="7.58"/>
    <n v="10"/>
    <n v="10"/>
    <n v="10"/>
    <n v="7.5"/>
    <n v="83"/>
    <s v="Sample  83.00"/>
    <n v="0.11"/>
    <s v="0 full defects"/>
    <n v="0"/>
    <s v="Green"/>
    <s v="1 full defects"/>
    <s v="March 15th, 2014"/>
    <s v="AlmacafÃƒÂ©"/>
    <s v="Calle 73 No. 8-13 Piso 2 Torre B Bogota, Colombia"/>
    <s v="Rodrigo Alarcon - 3136600"/>
    <s v="meters"/>
    <n v="1000"/>
    <m/>
    <x v="2"/>
  </r>
  <r>
    <n v="83"/>
    <s v="CARCAFE LTDA CI"/>
    <s v="2013Colombia"/>
    <x v="22"/>
    <x v="3"/>
    <n v="0.49934343814091448"/>
    <m/>
    <s v="CARCAFE LTDA CI"/>
    <s v="PITALITO HUILA"/>
    <s v="ORLANDO ORTOZ / HIPOLITO TORRES"/>
    <n v="250"/>
    <n v="70"/>
    <s v="AlmacafÃƒÂ©"/>
    <n v="2013"/>
    <s v="April 26th, 2013"/>
    <s v="Caturra"/>
    <s v="Completed"/>
    <s v="Natural / Dry"/>
    <n v="7.58"/>
    <n v="7.75"/>
    <n v="7.42"/>
    <n v="7.67"/>
    <n v="7.58"/>
    <n v="7.42"/>
    <n v="10"/>
    <n v="10"/>
    <n v="10"/>
    <n v="7.58"/>
    <n v="83"/>
    <s v="Sample  83.00"/>
    <n v="0"/>
    <s v="0 full defects"/>
    <n v="0"/>
    <s v="Green"/>
    <s v="2 full defects"/>
    <s v="April 26th, 2014"/>
    <s v="AlmacafÃƒÂ©"/>
    <s v="Calle 73 No. 8-13 Piso 2 Torre B Bogota, Colombia"/>
    <s v="Rodrigo Alarcon - 3136600"/>
    <s v="meters"/>
    <n v="1000"/>
    <m/>
    <x v="2"/>
  </r>
  <r>
    <n v="82.92"/>
    <s v="Racafe &amp; Cia S.C.A"/>
    <s v="2013Colombia"/>
    <x v="22"/>
    <x v="3"/>
    <n v="0.49934343814091448"/>
    <m/>
    <s v="Racafe &amp; Cia S.C.A"/>
    <s v="Huila"/>
    <m/>
    <n v="250"/>
    <n v="70"/>
    <s v="AlmacafÃƒÂ©"/>
    <n v="2013"/>
    <s v="September 13th, 2013"/>
    <s v="Caturra"/>
    <s v="Completed"/>
    <s v="Washed / Wet"/>
    <n v="7.58"/>
    <n v="7.5"/>
    <n v="7.75"/>
    <n v="7.33"/>
    <n v="7.58"/>
    <n v="7.58"/>
    <n v="10"/>
    <n v="10"/>
    <n v="10"/>
    <n v="7.58"/>
    <n v="82.899999999999991"/>
    <s v="Sample  82.92"/>
    <n v="0.11"/>
    <s v="0 full defects"/>
    <n v="0"/>
    <s v="Green"/>
    <s v="2 full defects"/>
    <s v="September 13th, 2014"/>
    <s v="AlmacafÃƒÂ©"/>
    <s v="Calle 73 No. 8-13 Piso 2 Torre B Bogota, Colombia"/>
    <s v="Rodrigo Alarcon - 3136600"/>
    <s v="meters"/>
    <n v="1800"/>
    <n v="2000"/>
    <x v="2"/>
  </r>
  <r>
    <n v="82.92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March 20th, 2013"/>
    <s v="Caturra"/>
    <s v="Completed"/>
    <s v="Natural / Dry"/>
    <n v="7.75"/>
    <n v="7.5"/>
    <n v="7.25"/>
    <n v="7.5"/>
    <n v="7.75"/>
    <n v="7.5"/>
    <n v="10"/>
    <n v="10"/>
    <n v="10"/>
    <n v="7.67"/>
    <n v="82.92"/>
    <s v="Sample  82.92"/>
    <n v="0"/>
    <s v="0 full defects"/>
    <n v="0"/>
    <s v="Bluish-Green"/>
    <s v="0 full defects"/>
    <s v="March 20th, 2014"/>
    <s v="AlmacafÃƒÂ©"/>
    <s v="Calle 73 No. 8-13 Piso 2 Torre B Bogota, Colombia"/>
    <s v="Rodrigo Alarcon - 3136600"/>
    <s v="meters"/>
    <n v="1750"/>
    <m/>
    <x v="2"/>
  </r>
  <r>
    <n v="82.92"/>
    <s v="Olam Agro Colombia"/>
    <s v="2013Colombia"/>
    <x v="22"/>
    <x v="3"/>
    <n v="0.49934343814091448"/>
    <m/>
    <s v="Olam international Ltd"/>
    <s v="Antioquia"/>
    <m/>
    <n v="250"/>
    <n v="70"/>
    <s v="AlmacafÃƒÂ©"/>
    <n v="2013"/>
    <s v="January 22nd, 2013"/>
    <s v="Other"/>
    <s v="Completed"/>
    <s v="Washed / Wet"/>
    <n v="7.83"/>
    <n v="7.67"/>
    <n v="7.42"/>
    <n v="7.42"/>
    <n v="7.5"/>
    <n v="7.58"/>
    <n v="10"/>
    <n v="10"/>
    <n v="10"/>
    <n v="7.5"/>
    <n v="82.92"/>
    <s v="Sample  82.92"/>
    <n v="0.11"/>
    <s v="3 full defects"/>
    <n v="0"/>
    <s v="Green"/>
    <s v="5 full defects"/>
    <s v="January 22nd, 2014"/>
    <s v="AlmacafÃƒÂ©"/>
    <s v="Calle 73 No. 8-13 Piso 2 Torre B Bogota, Colombia"/>
    <s v="Rodrigo Alarcon - 3136600"/>
    <s v="meters"/>
    <n v="1450"/>
    <m/>
    <x v="2"/>
  </r>
  <r>
    <n v="82.83"/>
    <s v="Coffeebythebag.com , INC"/>
    <s v="2013Colombia"/>
    <x v="22"/>
    <x v="3"/>
    <n v="0.49934343814091448"/>
    <m/>
    <s v="Coffeebythebag.com , INC."/>
    <s v="Santander"/>
    <s v="Mrs. Galeano"/>
    <n v="40"/>
    <n v="1"/>
    <s v="AlmacafÃƒÂ©"/>
    <n v="2013"/>
    <s v="January 20th, 2014"/>
    <s v="Typica"/>
    <s v="Completed"/>
    <s v="Natural / Dry"/>
    <n v="7.5"/>
    <n v="7.42"/>
    <n v="7.58"/>
    <n v="7.5"/>
    <n v="7.58"/>
    <n v="7.58"/>
    <n v="10"/>
    <n v="10"/>
    <n v="10"/>
    <n v="7.67"/>
    <n v="82.83"/>
    <s v="Sample  82.83"/>
    <n v="0"/>
    <s v="4 full defects"/>
    <n v="0"/>
    <s v="Green"/>
    <s v="4 full defects"/>
    <s v="January 20th, 2015"/>
    <s v="AlmacafÃƒÂ©"/>
    <s v="Calle 73 No. 8-13 Piso 2 Torre B Bogota, Colombia"/>
    <s v="Rodrigo Alarcon - 3136600"/>
    <s v="meters"/>
    <n v="1800"/>
    <m/>
    <x v="2"/>
  </r>
  <r>
    <n v="82.83"/>
    <s v="Racafe &amp; Cia S.C.A"/>
    <s v="2013Colombia"/>
    <x v="22"/>
    <x v="3"/>
    <n v="0.49934343814091448"/>
    <m/>
    <s v="Racafe &amp; Cia S.C.A"/>
    <s v="Huila"/>
    <s v="La Plata"/>
    <n v="125"/>
    <n v="70"/>
    <s v="AlmacafÃƒÂ©"/>
    <n v="2013"/>
    <s v="May 10th, 2013"/>
    <s v="Caturra"/>
    <s v="Completed"/>
    <s v="Washed / Wet"/>
    <n v="7.83"/>
    <n v="7.5"/>
    <n v="7.5"/>
    <n v="7.42"/>
    <n v="7.5"/>
    <n v="7.5"/>
    <n v="10"/>
    <n v="10"/>
    <n v="10"/>
    <n v="7.58"/>
    <n v="82.83"/>
    <s v="Sample  82.83"/>
    <n v="0.11"/>
    <s v="0 full defects"/>
    <n v="0"/>
    <s v="Green"/>
    <s v="3 full defects"/>
    <s v="May 10th, 2014"/>
    <s v="AlmacafÃƒÂ©"/>
    <s v="Calle 73 No. 8-13 Piso 2 Torre B Bogota, Colombia"/>
    <s v="Rodrigo Alarcon - 3136600"/>
    <s v="meters"/>
    <m/>
    <m/>
    <x v="2"/>
  </r>
  <r>
    <n v="82.75"/>
    <s v="The Coffee Source Inc."/>
    <s v="2013Colombia"/>
    <x v="22"/>
    <x v="3"/>
    <n v="0.49934343814091448"/>
    <s v="several"/>
    <s v="The Coffee Source Inc."/>
    <s v="Antioquia"/>
    <s v="several"/>
    <n v="250"/>
    <n v="1"/>
    <s v="Specialty Coffee Association of Costa Rica"/>
    <n v="2013"/>
    <s v="January 21st, 2014"/>
    <s v="Caturra"/>
    <s v="Completed"/>
    <s v="Washed / Wet"/>
    <n v="7.58"/>
    <n v="7.33"/>
    <n v="7.17"/>
    <n v="7.33"/>
    <n v="7.25"/>
    <n v="8.58"/>
    <n v="10"/>
    <n v="10"/>
    <n v="10"/>
    <n v="7.5"/>
    <n v="82.74"/>
    <s v="Sample  82.75"/>
    <n v="0.1"/>
    <s v="0 full defects"/>
    <n v="0"/>
    <s v="Green"/>
    <s v="2 full defects"/>
    <s v="January 21st, 2015"/>
    <s v="Specialty Coffee Association of Costa Rica"/>
    <s v="Blvd Rohrmoser, de Prisma Dental 200 norte y 25 oeste, casa 21"/>
    <s v="Noelia Villalobos - (506) 2220 0685"/>
    <s v="meters"/>
    <n v="1300"/>
    <m/>
    <x v="2"/>
  </r>
  <r>
    <n v="82.58"/>
    <s v="Exportadora de Cafe Condor S.A"/>
    <s v="2013Colombia"/>
    <x v="22"/>
    <x v="3"/>
    <n v="0.49934343814091448"/>
    <s v="varias"/>
    <s v="Exportadora de Cafe Condor S.A"/>
    <s v="huila"/>
    <s v="varios"/>
    <n v="250"/>
    <n v="70"/>
    <s v="AlmacafÃƒÂ©"/>
    <n v="2013"/>
    <s v="April 16th, 2013"/>
    <s v="Caturra"/>
    <s v="Completed"/>
    <s v="Washed / Wet"/>
    <n v="7.75"/>
    <n v="7.25"/>
    <n v="7.33"/>
    <n v="7.42"/>
    <n v="7.5"/>
    <n v="7.83"/>
    <n v="10"/>
    <n v="10"/>
    <n v="10"/>
    <n v="7.5"/>
    <n v="82.58"/>
    <s v="Sample  82.58"/>
    <n v="0.11"/>
    <s v="0 full defects"/>
    <n v="0"/>
    <s v="Blue-Green"/>
    <s v="3 full defects"/>
    <s v="April 16th, 2014"/>
    <s v="AlmacafÃƒÂ©"/>
    <s v="Calle 73 No. 8-13 Piso 2 Torre B Bogota, Colombia"/>
    <s v="Rodrigo Alarcon - 3136600"/>
    <s v="meters"/>
    <n v="1750"/>
    <m/>
    <x v="2"/>
  </r>
  <r>
    <n v="82.58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February 27th, 2013"/>
    <s v="Caturra"/>
    <s v="Completed"/>
    <s v="Washed / Wet"/>
    <n v="7.58"/>
    <n v="7.5"/>
    <n v="7.42"/>
    <n v="7.58"/>
    <n v="7.67"/>
    <n v="7.42"/>
    <n v="10"/>
    <n v="10"/>
    <n v="10"/>
    <n v="7.42"/>
    <n v="82.59"/>
    <s v="Sample  82.58"/>
    <n v="0.11"/>
    <s v="0 full defects"/>
    <n v="0"/>
    <s v="Green"/>
    <s v="0 full defects"/>
    <s v="February 27th, 2014"/>
    <s v="AlmacafÃƒÂ©"/>
    <s v="Calle 73 No. 8-13 Piso 2 Torre B Bogota, Colombia"/>
    <s v="Rodrigo Alarcon - 3136600"/>
    <s v="meters"/>
    <n v="1750"/>
    <m/>
    <x v="2"/>
  </r>
  <r>
    <n v="82.5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May 7th, 2013"/>
    <s v="Caturra"/>
    <s v="Completed"/>
    <s v="Washed / Wet"/>
    <n v="7.5"/>
    <n v="7.5"/>
    <n v="7.42"/>
    <n v="7.42"/>
    <n v="7.58"/>
    <n v="7.58"/>
    <n v="10"/>
    <n v="10"/>
    <n v="10"/>
    <n v="7.5"/>
    <n v="82.5"/>
    <s v="Sample  82.50"/>
    <n v="0.11"/>
    <s v="0 full defects"/>
    <n v="0"/>
    <s v="Green"/>
    <s v="1 full defects"/>
    <s v="May 7th, 2014"/>
    <s v="AlmacafÃƒÂ©"/>
    <s v="Calle 73 No. 8-13 Piso 2 Torre B Bogota, Colombia"/>
    <s v="Rodrigo Alarcon - 3136600"/>
    <s v="meters"/>
    <n v="1750"/>
    <m/>
    <x v="2"/>
  </r>
  <r>
    <n v="82.42"/>
    <s v="Racafe &amp; Cia S.C.A"/>
    <s v="2013Colombia"/>
    <x v="22"/>
    <x v="3"/>
    <n v="0.49934343814091448"/>
    <m/>
    <s v="Racafe &amp; Cia S.C.A"/>
    <s v="Huila"/>
    <m/>
    <n v="250"/>
    <n v="70"/>
    <s v="AlmacafÃƒÂ©"/>
    <n v="2013"/>
    <s v="May 31st, 2013"/>
    <s v="Caturra"/>
    <s v="Completed"/>
    <s v="Washed / Wet"/>
    <n v="7.67"/>
    <n v="7.42"/>
    <n v="7.33"/>
    <n v="7.5"/>
    <n v="7.58"/>
    <n v="7.5"/>
    <n v="10"/>
    <n v="10"/>
    <n v="10"/>
    <n v="7.42"/>
    <n v="82.42"/>
    <s v="Sample  82.42"/>
    <n v="0.11"/>
    <s v="0 full defects"/>
    <n v="0"/>
    <s v="Green"/>
    <s v="9 full defects"/>
    <s v="May 31st, 2014"/>
    <s v="AlmacafÃƒÂ©"/>
    <s v="Calle 73 No. 8-13 Piso 2 Torre B Bogota, Colombia"/>
    <s v="Rodrigo Alarcon - 3136600"/>
    <s v="meters"/>
    <m/>
    <m/>
    <x v="2"/>
  </r>
  <r>
    <n v="82.33"/>
    <s v="The Coffee Source Inc."/>
    <s v="2013Colombia"/>
    <x v="22"/>
    <x v="3"/>
    <n v="0.49934343814091448"/>
    <s v="SEVERAL"/>
    <s v="The Coffee Source Inc."/>
    <s v="ANTIOQUIA"/>
    <s v="SEVERAL"/>
    <n v="250"/>
    <n v="3"/>
    <s v="Specialty Coffee Association of Costa Rica"/>
    <n v="2013"/>
    <s v="January 21st, 2014"/>
    <s v="Caturra"/>
    <s v="Completed"/>
    <s v="Washed / Wet"/>
    <n v="7.42"/>
    <n v="7.33"/>
    <n v="7.5"/>
    <n v="7.17"/>
    <n v="7.08"/>
    <n v="8.33"/>
    <n v="10"/>
    <n v="10"/>
    <n v="10"/>
    <n v="7.5"/>
    <n v="82.33"/>
    <s v="Sample  82.33"/>
    <n v="0.1"/>
    <s v="0 full defects"/>
    <n v="0"/>
    <s v="Green"/>
    <s v="2 full defects"/>
    <s v="January 21st, 2015"/>
    <s v="Specialty Coffee Association of Costa Rica"/>
    <s v="Blvd Rohrmoser, de Prisma Dental 200 norte y 25 oeste, casa 21"/>
    <s v="Noelia Villalobos - (506) 2220 0685"/>
    <s v="meters"/>
    <n v="1300"/>
    <m/>
    <x v="2"/>
  </r>
  <r>
    <n v="82.33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June 21st, 2013"/>
    <s v="Caturra"/>
    <s v="Completed"/>
    <s v="Washed / Wet"/>
    <n v="7.5"/>
    <n v="7.42"/>
    <n v="7.5"/>
    <n v="7.5"/>
    <n v="7.5"/>
    <n v="7.58"/>
    <n v="10"/>
    <n v="10"/>
    <n v="10"/>
    <n v="7.33"/>
    <n v="82.33"/>
    <s v="Sample  82.33"/>
    <n v="0"/>
    <s v="0 full defects"/>
    <n v="0"/>
    <s v="Green"/>
    <s v="1 full defects"/>
    <s v="June 21st, 2014"/>
    <s v="AlmacafÃƒÂ©"/>
    <s v="Calle 73 No. 8-13 Piso 2 Torre B Bogota, Colombia"/>
    <s v="Rodrigo Alarcon - 3136600"/>
    <s v="meters"/>
    <n v="1750"/>
    <m/>
    <x v="2"/>
  </r>
  <r>
    <n v="82.17"/>
    <s v="Exportadora de Cafe Condor S.A"/>
    <s v="2013Colombia"/>
    <x v="22"/>
    <x v="3"/>
    <n v="0.49934343814091448"/>
    <m/>
    <s v="Exportadora de Cafe Condor S.A"/>
    <s v="huila"/>
    <m/>
    <n v="250"/>
    <n v="70"/>
    <s v="AlmacafÃƒÂ©"/>
    <n v="2013"/>
    <s v="March 20th, 2013"/>
    <s v="Caturra"/>
    <s v="Completed"/>
    <s v="Washed / Wet"/>
    <n v="7.33"/>
    <n v="7.25"/>
    <n v="7.25"/>
    <n v="7.58"/>
    <n v="7.75"/>
    <n v="7.5"/>
    <n v="10"/>
    <n v="10"/>
    <n v="10"/>
    <n v="7.5"/>
    <n v="82.16"/>
    <s v="Sample  82.17"/>
    <n v="0"/>
    <s v="0 full defects"/>
    <n v="0"/>
    <s v="Bluish-Green"/>
    <s v="1 full defects"/>
    <s v="March 20th, 2014"/>
    <s v="AlmacafÃƒÂ©"/>
    <s v="Calle 73 No. 8-13 Piso 2 Torre B Bogota, Colombia"/>
    <s v="Rodrigo Alarcon - 3136600"/>
    <s v="meters"/>
    <n v="1750"/>
    <m/>
    <x v="2"/>
  </r>
  <r>
    <n v="82.08"/>
    <s v="Cafe Politico"/>
    <s v="2013Colombia"/>
    <x v="22"/>
    <x v="3"/>
    <n v="0.49934343814091448"/>
    <m/>
    <s v="Cafe Politico"/>
    <m/>
    <m/>
    <n v="1"/>
    <n v="2.26796"/>
    <s v="Specialty Coffee Association"/>
    <n v="2013"/>
    <s v="September 12th, 2014"/>
    <m/>
    <s v="Completed"/>
    <s v="Washed / Wet"/>
    <n v="7.5"/>
    <n v="7.42"/>
    <n v="7.42"/>
    <n v="7.42"/>
    <n v="7.67"/>
    <n v="7.42"/>
    <n v="10"/>
    <n v="10"/>
    <n v="10"/>
    <n v="7.25"/>
    <n v="82.1"/>
    <s v="Sample  82.08"/>
    <n v="0.11"/>
    <s v="1 full defects"/>
    <n v="0"/>
    <s v="Green"/>
    <s v="0 full defects"/>
    <s v="September 12th, 2015"/>
    <s v="Specialty Coffee Association"/>
    <s v="117 W 4th St, Suite 300 Santa Ana, CA 92701"/>
    <s v="Chris Buck - (562) 624-4100"/>
    <m/>
    <m/>
    <m/>
    <x v="2"/>
  </r>
  <r>
    <n v="82"/>
    <s v="Racafe &amp; Cia S.C.A"/>
    <s v="2013Colombia"/>
    <x v="22"/>
    <x v="3"/>
    <n v="0.49934343814091448"/>
    <m/>
    <s v="Racafe &amp; Cia S.C.A"/>
    <s v="Huila"/>
    <m/>
    <n v="250"/>
    <n v="70"/>
    <s v="AlmacafÃƒÂ©"/>
    <n v="2013"/>
    <s v="September 13th, 2013"/>
    <s v="Caturra"/>
    <s v="Completed"/>
    <s v="Washed / Wet"/>
    <n v="7.33"/>
    <n v="7.33"/>
    <n v="7.58"/>
    <n v="7.5"/>
    <n v="7.5"/>
    <n v="7.58"/>
    <n v="10"/>
    <n v="10"/>
    <n v="10"/>
    <n v="7.17"/>
    <n v="81.99"/>
    <s v="Sample  82.00"/>
    <n v="0.11"/>
    <s v="0 full defects"/>
    <n v="0"/>
    <s v="Green"/>
    <s v="1 full defects"/>
    <s v="September 13th, 2014"/>
    <s v="AlmacafÃƒÂ©"/>
    <s v="Calle 73 No. 8-13 Piso 2 Torre B Bogota, Colombia"/>
    <s v="Rodrigo Alarcon - 3136600"/>
    <s v="meters"/>
    <n v="1800"/>
    <n v="2000"/>
    <x v="2"/>
  </r>
  <r>
    <n v="81.83"/>
    <s v="Racafe &amp; Cia S.C.A"/>
    <s v="2013Colombia"/>
    <x v="22"/>
    <x v="3"/>
    <n v="0.49934343814091448"/>
    <m/>
    <s v="Racafe &amp; Cia S.C.A"/>
    <s v="HUILA"/>
    <s v="LA PLATA"/>
    <n v="50"/>
    <n v="70"/>
    <s v="AlmacafÃƒÂ©"/>
    <n v="2013"/>
    <s v="July 19th, 2013"/>
    <s v="Caturra"/>
    <s v="Completed"/>
    <s v="Washed / Wet"/>
    <n v="7.5"/>
    <n v="7.5"/>
    <n v="7"/>
    <n v="7.42"/>
    <n v="7.5"/>
    <n v="7.58"/>
    <n v="10"/>
    <n v="10"/>
    <n v="10"/>
    <n v="7.33"/>
    <n v="81.83"/>
    <s v="Sample  81.83"/>
    <n v="0"/>
    <s v="2 full defects"/>
    <n v="0"/>
    <s v="Bluish-Green"/>
    <s v="0 full defects"/>
    <s v="July 19th, 2014"/>
    <s v="AlmacafÃƒÂ©"/>
    <s v="Calle 73 No. 8-13 Piso 2 Torre B Bogota, Colombia"/>
    <s v="Rodrigo Alarcon - 3136600"/>
    <s v="meters"/>
    <m/>
    <m/>
    <x v="2"/>
  </r>
  <r>
    <n v="79.5"/>
    <s v="Exportadora de Cafe Condor S.A"/>
    <s v="2013Colombia"/>
    <x v="22"/>
    <x v="3"/>
    <n v="0.49934343814091448"/>
    <m/>
    <s v="Exportadora de Cafe Condor S.A"/>
    <s v="cundinamarca"/>
    <m/>
    <n v="250"/>
    <n v="70"/>
    <s v="AlmacafÃƒÂ©"/>
    <n v="2013"/>
    <s v="June 21st, 2013"/>
    <s v="Caturra"/>
    <s v="Completed"/>
    <s v="Washed / Wet"/>
    <n v="7.83"/>
    <n v="7.5"/>
    <n v="7.42"/>
    <n v="7.42"/>
    <n v="7.67"/>
    <n v="7.5"/>
    <n v="10"/>
    <n v="6.67"/>
    <n v="10"/>
    <n v="7.5"/>
    <n v="79.510000000000005"/>
    <s v="Sample  79.50"/>
    <n v="0"/>
    <s v="0 full defects"/>
    <n v="0"/>
    <s v="Green"/>
    <s v="2 full defects"/>
    <s v="June 21st, 2014"/>
    <s v="AlmacafÃƒÂ©"/>
    <s v="Calle 73 No. 8-13 Piso 2 Torre B Bogota, Colombia"/>
    <s v="Rodrigo Alarcon - 3136600"/>
    <s v="meters"/>
    <n v="1550"/>
    <m/>
    <x v="2"/>
  </r>
  <r>
    <n v="79.33"/>
    <s v="The Coffee Source Inc."/>
    <s v="2013Colombia"/>
    <x v="22"/>
    <x v="3"/>
    <n v="0.49934343814091448"/>
    <s v="Several"/>
    <s v="The Coffee Source Inc."/>
    <s v="Pereira"/>
    <s v="Spot"/>
    <n v="250"/>
    <n v="1.360776"/>
    <s v="Specialty Coffee Association"/>
    <n v="2013"/>
    <s v="January 8th, 2014"/>
    <s v="Caturra"/>
    <s v="Completed"/>
    <s v="Washed / Wet"/>
    <n v="7.42"/>
    <n v="7.25"/>
    <n v="6.75"/>
    <n v="7.25"/>
    <n v="7.42"/>
    <n v="7.25"/>
    <n v="9.33"/>
    <n v="9.33"/>
    <n v="10"/>
    <n v="7.33"/>
    <n v="79.33"/>
    <s v="Sample  79.33"/>
    <n v="0"/>
    <s v="0 full defects"/>
    <n v="0"/>
    <s v="Green"/>
    <s v="3 full defects"/>
    <s v="January 8th, 2015"/>
    <s v="Specialty Coffee Association"/>
    <s v="117 W 4th St, Suite 300 Santa Ana, CA 92701"/>
    <s v="Chris Buck - (562) 624-4100"/>
    <s v="meters"/>
    <n v="1200"/>
    <m/>
    <x v="2"/>
  </r>
  <r>
    <n v="72.83"/>
    <s v="Honor dela Fuente"/>
    <s v="2013Colombia"/>
    <x v="22"/>
    <x v="3"/>
    <n v="0.49934343814091448"/>
    <m/>
    <s v="Costco Wholesale Industries"/>
    <m/>
    <m/>
    <n v="1"/>
    <n v="2.26796"/>
    <s v="Specialty Coffee Association"/>
    <n v="2013"/>
    <s v="March 3rd, 2014"/>
    <m/>
    <s v="Completed"/>
    <s v="Natural / Dry"/>
    <n v="8"/>
    <n v="7.33"/>
    <n v="7.75"/>
    <n v="7.33"/>
    <n v="7.42"/>
    <n v="7.67"/>
    <n v="6.67"/>
    <n v="6.67"/>
    <n v="6.67"/>
    <n v="7.33"/>
    <n v="72.84"/>
    <s v="Sample  72.83"/>
    <n v="0"/>
    <s v="0 full defects"/>
    <n v="0"/>
    <s v="Bluish-Green"/>
    <s v="15 full defects"/>
    <s v="March 3rd, 2015"/>
    <s v="Specialty Coffee Association"/>
    <s v="117 W 4th St, Suite 300 Santa Ana, CA 92701"/>
    <s v="Chris Buck - (562) 624-4100"/>
    <m/>
    <m/>
    <m/>
    <x v="2"/>
  </r>
  <r>
    <n v="84"/>
    <s v="Bismarck Castro"/>
    <s v="2017Honduras"/>
    <x v="21"/>
    <x v="0"/>
    <n v="0.49864655766155197"/>
    <s v="Las Cuchillas"/>
    <s v="CIGRAH S.A DE C.V"/>
    <s v="Comayagua"/>
    <s v="Nahun Maldonado"/>
    <n v="275"/>
    <n v="66"/>
    <s v="Instituto HondureÃƒÂ±o del CafÃƒÂ©"/>
    <n v="2017"/>
    <s v="May 11th, 2017"/>
    <s v="Caturra"/>
    <s v="Completed"/>
    <s v="Washed / Wet"/>
    <n v="7.42"/>
    <n v="7.83"/>
    <n v="7.75"/>
    <n v="7.92"/>
    <n v="7.75"/>
    <n v="7.58"/>
    <n v="10"/>
    <n v="10"/>
    <n v="10"/>
    <n v="7.75"/>
    <n v="84"/>
    <s v="Sample  84.00"/>
    <n v="0.1"/>
    <s v="0 full defects"/>
    <n v="0"/>
    <s v="Green"/>
    <s v="5 full defects"/>
    <s v="May 11th, 2018"/>
    <s v="Instituto HondureÃƒÂ±o del CafÃƒÂ©"/>
    <s v="Laboratorio de Control de Calidad de CafÃƒÂ© ( CNCC), 33 Calle, 1-2 Avenida, Sector El Cacao. San Pedro Sula, Cortes"/>
    <s v="Ramon Reyes - + 504 9693-9042"/>
    <s v="meters"/>
    <n v="1500"/>
    <m/>
    <x v="4"/>
  </r>
  <r>
    <n v="82.75"/>
    <s v="Bismarck Castro"/>
    <s v="2017Honduras"/>
    <x v="21"/>
    <x v="0"/>
    <n v="0.49864655766155197"/>
    <s v="Los Hicaques"/>
    <s v="CIGRAH S.A DE C.V"/>
    <s v="Comayagua"/>
    <s v="Reinerio Zepeda"/>
    <n v="275"/>
    <n v="69"/>
    <s v="Instituto HondureÃƒÂ±o del CafÃƒÂ©"/>
    <n v="2017"/>
    <s v="April 6th, 2017"/>
    <s v="Caturra"/>
    <s v="Completed"/>
    <s v="Natural / Dry"/>
    <n v="7.58"/>
    <n v="7.5"/>
    <n v="7.42"/>
    <n v="7.58"/>
    <n v="7.5"/>
    <n v="7.5"/>
    <n v="10"/>
    <n v="10"/>
    <n v="10"/>
    <n v="7.67"/>
    <n v="82.75"/>
    <s v="Sample  82.75"/>
    <n v="0.09"/>
    <s v="0 full defects"/>
    <n v="1"/>
    <s v="Green"/>
    <s v="6 full defects"/>
    <s v="April 6th, 2018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4"/>
  </r>
  <r>
    <n v="82.5"/>
    <s v="Elsy Reyes"/>
    <s v="2017Honduras"/>
    <x v="21"/>
    <x v="0"/>
    <n v="0.49864655766155197"/>
    <s v="Las Cuchillas"/>
    <s v="CIGRAH"/>
    <s v="Comayagua"/>
    <s v="Nahun Maldonado"/>
    <n v="275"/>
    <n v="69"/>
    <s v="Instituto HondureÃƒÂ±o del CafÃƒÂ©"/>
    <n v="2017"/>
    <s v="June 3rd, 2017"/>
    <s v="Caturra"/>
    <s v="Completed"/>
    <s v="Washed / Wet"/>
    <n v="7.58"/>
    <n v="7.58"/>
    <n v="7.33"/>
    <n v="7.5"/>
    <n v="7.5"/>
    <n v="7.5"/>
    <n v="10"/>
    <n v="10"/>
    <n v="10"/>
    <n v="7.5"/>
    <n v="82.490000000000009"/>
    <s v="Sample  82.50"/>
    <n v="0.1"/>
    <s v="0 full defects"/>
    <n v="0"/>
    <s v="Green"/>
    <s v="4 full defects"/>
    <s v="June 3rd, 2018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4"/>
  </r>
  <r>
    <n v="82.42"/>
    <s v="Brian Beck"/>
    <s v="2017Honduras"/>
    <x v="21"/>
    <x v="0"/>
    <n v="0.49864655766155197"/>
    <s v="Carrillo Cooperativa"/>
    <s v="Carrillo Cooperativa"/>
    <s v="Comayagua, Honduras"/>
    <s v="Danilo Carrillo"/>
    <n v="1"/>
    <n v="2"/>
    <s v="Specialty Coffee Association"/>
    <n v="2017"/>
    <s v="September 27th, 2017"/>
    <s v="Other"/>
    <s v="Completed"/>
    <s v="Washed / Wet"/>
    <n v="7.42"/>
    <n v="7.67"/>
    <n v="7.17"/>
    <n v="7.58"/>
    <n v="7.58"/>
    <n v="7.5"/>
    <n v="10"/>
    <n v="10"/>
    <n v="10"/>
    <n v="7.5"/>
    <n v="82.419999999999987"/>
    <s v="Sample  82.42"/>
    <n v="0.12"/>
    <s v="0 full defects"/>
    <n v="1"/>
    <s v="Green"/>
    <s v="6 full defects"/>
    <s v="September 27th, 2018"/>
    <s v="Specialty Coffee Association"/>
    <s v="117 W 4th St, Suite 300 Santa Ana, CA 92701"/>
    <s v="Chris Buck - (562) 624-4100"/>
    <s v="meters"/>
    <n v="1500"/>
    <m/>
    <x v="4"/>
  </r>
  <r>
    <n v="82.33"/>
    <s v="Bismarck Castro"/>
    <s v="2017Honduras"/>
    <x v="21"/>
    <x v="0"/>
    <n v="0.49864655766155197"/>
    <s v="Los Hicaques"/>
    <s v="CIGRAH S.A DE C.V"/>
    <s v="Comayagua"/>
    <s v="Reinerio Zepeda"/>
    <n v="275"/>
    <n v="69"/>
    <s v="Instituto HondureÃƒÂ±o del CafÃƒÂ©"/>
    <n v="2017"/>
    <s v="April 6th, 2017"/>
    <s v="Caturra"/>
    <s v="Completed"/>
    <s v="Washed / Wet"/>
    <n v="7.5"/>
    <n v="7.58"/>
    <n v="7.33"/>
    <n v="7.5"/>
    <n v="7.42"/>
    <n v="7.42"/>
    <n v="10"/>
    <n v="10"/>
    <n v="10"/>
    <n v="7.58"/>
    <n v="82.33"/>
    <s v="Sample  82.33"/>
    <n v="0.1"/>
    <s v="0 full defects"/>
    <n v="1"/>
    <s v="Green"/>
    <s v="8 full defects"/>
    <s v="April 6th, 2018"/>
    <s v="Instituto HondureÃƒÂ±o del CafÃƒÂ©"/>
    <s v="Laboratorio de Control de Calidad de CafÃƒÂ© ( CNCC), 33 Calle, 1-2 Avenida, Sector El Cacao. San Pedro Sula, Cortes"/>
    <s v="Ramon Reyes - + 504 9693-9042"/>
    <s v="meters"/>
    <n v="1396"/>
    <m/>
    <x v="4"/>
  </r>
  <r>
    <n v="82"/>
    <s v="Bismarck Castro"/>
    <s v="2017Honduras"/>
    <x v="21"/>
    <x v="0"/>
    <n v="0.49864655766155197"/>
    <s v="Las Moras"/>
    <s v="CIGRAH S.A DE C.V"/>
    <s v="El ParaÃƒÂ­so"/>
    <s v="Santos Fonseca"/>
    <n v="275"/>
    <n v="69"/>
    <s v="Instituto HondureÃƒÂ±o del CafÃƒÂ©"/>
    <n v="2017"/>
    <s v="June 1st, 2017"/>
    <s v="Caturra"/>
    <s v="Completed"/>
    <s v="Washed / Wet"/>
    <n v="7.5"/>
    <n v="7.5"/>
    <n v="7.17"/>
    <n v="7.5"/>
    <n v="7.5"/>
    <n v="7.42"/>
    <n v="10"/>
    <n v="10"/>
    <n v="10"/>
    <n v="7.42"/>
    <n v="82.01"/>
    <s v="Sample  82.00"/>
    <n v="0.12"/>
    <s v="0 full defects"/>
    <n v="0"/>
    <s v="Green"/>
    <s v="1 full defects"/>
    <s v="June 1st, 2018"/>
    <s v="Instituto HondureÃƒÂ±o del CafÃƒÂ©"/>
    <s v="Laboratorio de Control de Calidad de CafÃƒÂ© ( CNCC), 33 Calle, 1-2 Avenida, Sector El Cacao. San Pedro Sula, Cortes"/>
    <s v="Ramon Reyes - + 504 9693-9042"/>
    <s v="meters"/>
    <n v="1600"/>
    <m/>
    <x v="4"/>
  </r>
  <r>
    <n v="81.92"/>
    <s v="Bismarck Castro"/>
    <s v="2017Honduras"/>
    <x v="21"/>
    <x v="0"/>
    <n v="0.49864655766155197"/>
    <s v="Los Hicaques"/>
    <s v="CIGRAH S.A DE C.V"/>
    <s v="Comayagua"/>
    <s v="Reinerio Zepeda"/>
    <n v="274"/>
    <n v="67"/>
    <s v="Instituto HondureÃƒÂ±o del CafÃƒÂ©"/>
    <n v="2017"/>
    <s v="June 1st, 2017"/>
    <s v="Caturra"/>
    <s v="Completed"/>
    <s v="Washed / Wet"/>
    <n v="7.58"/>
    <n v="7.5"/>
    <n v="7.25"/>
    <n v="7.33"/>
    <n v="7.42"/>
    <n v="7.5"/>
    <n v="10"/>
    <n v="10"/>
    <n v="10"/>
    <n v="7.33"/>
    <n v="81.91"/>
    <s v="Sample  81.92"/>
    <n v="0.12"/>
    <s v="0 full defects"/>
    <n v="0"/>
    <s v="Green"/>
    <s v="1 full defects"/>
    <s v="June 1st, 2018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4"/>
  </r>
  <r>
    <n v="81.5"/>
    <s v="Elsy Reyes"/>
    <s v="2017Honduras"/>
    <x v="21"/>
    <x v="0"/>
    <n v="0.49864655766155197"/>
    <s v="LAS CUCHILLAS"/>
    <s v="CIGRAH"/>
    <s v="COMAYAGUA"/>
    <s v="NAHUN MALDONADO"/>
    <n v="275"/>
    <n v="69"/>
    <s v="Instituto HondureÃƒÂ±o del CafÃƒÂ©"/>
    <n v="2017"/>
    <s v="June 3rd, 2017"/>
    <s v="Caturra"/>
    <s v="Completed"/>
    <s v="Washed / Wet"/>
    <n v="7.5"/>
    <n v="7.5"/>
    <n v="7.33"/>
    <n v="7.42"/>
    <n v="7.17"/>
    <n v="7.25"/>
    <n v="10"/>
    <n v="10"/>
    <n v="10"/>
    <n v="7.33"/>
    <n v="81.5"/>
    <s v="Sample  81.50"/>
    <n v="0.1"/>
    <s v="0 full defects"/>
    <n v="0"/>
    <s v="Green"/>
    <s v="5 full defects"/>
    <s v="June 3rd, 2018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4"/>
  </r>
  <r>
    <n v="80.5"/>
    <s v="Janny Marlith Torres"/>
    <s v="2017Honduras"/>
    <x v="21"/>
    <x v="0"/>
    <n v="0.49864655766155197"/>
    <s v="La Bendicion"/>
    <s v="Coffee planet Corporation S.A"/>
    <s v="Ocotepeque"/>
    <s v="Jorge Alfredo Pinto"/>
    <n v="15"/>
    <n v="69"/>
    <s v="Instituto HondureÃƒÂ±o del CafÃƒÂ©"/>
    <n v="2017"/>
    <s v="August 23rd, 2017"/>
    <s v="Catuai"/>
    <s v="Completed"/>
    <s v="Washed / Wet"/>
    <n v="7.58"/>
    <n v="7.33"/>
    <n v="7"/>
    <n v="7.17"/>
    <n v="7.33"/>
    <n v="7.08"/>
    <n v="10"/>
    <n v="10"/>
    <n v="10"/>
    <n v="7"/>
    <n v="80.489999999999995"/>
    <s v="Sample  80.50"/>
    <n v="0.11"/>
    <s v="0 full defects"/>
    <n v="0"/>
    <s v="Green"/>
    <s v="5 full defects"/>
    <s v="August 23rd, 2018"/>
    <s v="Instituto HondureÃƒÂ±o del CafÃƒÂ©"/>
    <s v="Laboratorio de Control de Calidad de CafÃƒÂ© ( CNCC), 33 Calle, 1-2 Avenida, Sector El Cacao. San Pedro Sula, Cortes"/>
    <s v="Ramon Reyes - + 504 9693-9042"/>
    <s v="meters"/>
    <n v="1650"/>
    <m/>
    <x v="4"/>
  </r>
  <r>
    <n v="79.17"/>
    <s v="Janny Marlith Torres"/>
    <s v="2017Honduras"/>
    <x v="21"/>
    <x v="0"/>
    <n v="0.49864655766155197"/>
    <s v="La Bendicion"/>
    <s v="Coffee Planet Corporation S.A"/>
    <s v="Ocotepeque"/>
    <s v="Jorge Alfredo Pinto"/>
    <n v="15"/>
    <n v="69"/>
    <s v="Instituto HondureÃƒÂ±o del CafÃƒÂ©"/>
    <n v="2017"/>
    <s v="July 27th, 2017"/>
    <s v="Catuai"/>
    <s v="Completed"/>
    <s v="Washed / Wet"/>
    <n v="7.58"/>
    <n v="7"/>
    <n v="6.75"/>
    <n v="6.92"/>
    <n v="7"/>
    <n v="6.92"/>
    <n v="10"/>
    <n v="10"/>
    <n v="10"/>
    <n v="7"/>
    <n v="79.17"/>
    <s v="Sample  79.17"/>
    <n v="0.11"/>
    <s v="0 full defects"/>
    <n v="0"/>
    <s v="Green"/>
    <s v="5 full defects"/>
    <s v="July 27th, 2018"/>
    <s v="Instituto HondureÃƒÂ±o del CafÃƒÂ©"/>
    <s v="Laboratorio de Control de Calidad de CafÃƒÂ© ( CNCC), 33 Calle, 1-2 Avenida, Sector El Cacao. San Pedro Sula, Cortes"/>
    <s v="Ramon Reyes - + 504 9693-9042"/>
    <s v="meters"/>
    <n v="1650"/>
    <m/>
    <x v="4"/>
  </r>
  <r>
    <n v="0"/>
    <s v="Bismarck Castro"/>
    <s v="2017Honduras"/>
    <x v="21"/>
    <x v="0"/>
    <n v="0.49864655766155197"/>
    <s v="Los Hicaques"/>
    <s v="CIGRAH S.A DE C.V"/>
    <s v="Comayagua"/>
    <s v="Reinerio Zepeda"/>
    <n v="275"/>
    <n v="69"/>
    <s v="Instituto HondureÃƒÂ±o del CafÃƒÂ©"/>
    <n v="2017"/>
    <s v="April 28th, 2017"/>
    <s v="Caturra"/>
    <s v="Completed"/>
    <m/>
    <n v="0"/>
    <n v="0"/>
    <n v="0"/>
    <n v="0"/>
    <n v="0"/>
    <n v="0"/>
    <n v="0"/>
    <n v="0"/>
    <n v="0"/>
    <n v="0"/>
    <n v="0"/>
    <s v="Sample  0.00"/>
    <n v="0.12"/>
    <s v="0 full defects"/>
    <n v="0"/>
    <s v="Green"/>
    <s v="2 full defects"/>
    <s v="April 28th, 2018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4"/>
  </r>
  <r>
    <n v="86"/>
    <s v="AFCA"/>
    <s v="2012Uganda"/>
    <x v="20"/>
    <x v="2"/>
    <n v="0.63206639181912427"/>
    <m/>
    <s v="Kawacom Ltd"/>
    <s v="Sipi, Mt Elgon"/>
    <s v="Kawacom"/>
    <n v="1"/>
    <n v="60"/>
    <s v="Africa Fine Coffee Association"/>
    <n v="2012"/>
    <s v="February 13th, 2012"/>
    <s v="Other"/>
    <s v="Completed"/>
    <s v="Washed / Wet"/>
    <n v="8.25"/>
    <n v="8"/>
    <n v="7.83"/>
    <n v="8.08"/>
    <n v="8"/>
    <n v="7.92"/>
    <n v="10"/>
    <n v="10"/>
    <n v="10"/>
    <n v="7.92"/>
    <n v="86"/>
    <s v="Sample  86.00"/>
    <n v="0.1"/>
    <s v="0 full defects"/>
    <n v="0"/>
    <s v="Blue-Green"/>
    <s v="0 full defects"/>
    <s v="February 12th, 2013"/>
    <s v="Africa Fine Coffee Association"/>
    <s v="P.O.Box 27405, Plot 4, Bazarabuza Drive, Bugolobi, Kampala, Uganda."/>
    <s v="Faith Asaji - +256 414 269 140"/>
    <s v="meters"/>
    <n v="1400"/>
    <n v="1900"/>
    <x v="0"/>
  </r>
  <r>
    <n v="84.67"/>
    <s v="AFCA"/>
    <s v="2012Uganda"/>
    <x v="20"/>
    <x v="2"/>
    <n v="0.63206639181912427"/>
    <m/>
    <s v="UGACOF LTD"/>
    <s v="Mbale"/>
    <m/>
    <n v="320"/>
    <n v="60"/>
    <s v="Africa Fine Coffee Association"/>
    <n v="2012"/>
    <s v="February 13th, 2012"/>
    <s v="Other"/>
    <s v="Completed"/>
    <s v="Washed / Wet"/>
    <n v="7.92"/>
    <n v="7.83"/>
    <n v="7.75"/>
    <n v="7.92"/>
    <n v="7.67"/>
    <n v="7.75"/>
    <n v="10"/>
    <n v="10"/>
    <n v="10"/>
    <n v="7.83"/>
    <n v="84.67"/>
    <s v="Sample  84.67"/>
    <n v="0.11"/>
    <s v="0 full defects"/>
    <n v="0"/>
    <s v="Blue-Green"/>
    <s v="3 full defects"/>
    <s v="February 12th, 2013"/>
    <s v="Africa Fine Coffee Association"/>
    <s v="P.O.Box 27405, Plot 4, Bazarabuza Drive, Bugolobi, Kampala, Uganda."/>
    <s v="Faith Asaji - +256 414 269 140"/>
    <s v="meters"/>
    <n v="1700"/>
    <n v="1850"/>
    <x v="0"/>
  </r>
  <r>
    <n v="84.25"/>
    <s v="AFCA"/>
    <s v="2012Uganda"/>
    <x v="20"/>
    <x v="2"/>
    <n v="0.63206639181912427"/>
    <m/>
    <s v="Bukonzo Joint CFS"/>
    <s v="Kasese"/>
    <m/>
    <n v="1"/>
    <n v="60"/>
    <s v="Africa Fine Coffee Association"/>
    <n v="2012"/>
    <s v="February 13th, 2012"/>
    <s v="Other"/>
    <s v="Completed"/>
    <s v="Natural / Dry"/>
    <n v="8.17"/>
    <n v="7.75"/>
    <n v="7.58"/>
    <n v="7.67"/>
    <n v="7.83"/>
    <n v="7.58"/>
    <n v="10"/>
    <n v="10"/>
    <n v="10"/>
    <n v="7.67"/>
    <n v="84.25"/>
    <s v="Sample  84.25"/>
    <n v="0.13"/>
    <s v="4 full defects"/>
    <n v="0"/>
    <s v="Green"/>
    <s v="29 full defects"/>
    <s v="February 12th, 2013"/>
    <s v="Africa Fine Coffee Association"/>
    <s v="P.O.Box 27405, Plot 4, Bazarabuza Drive, Bugolobi, Kampala, Uganda."/>
    <s v="Faith Asaji - +256 414 269 140"/>
    <s v="meters"/>
    <n v="1700"/>
    <m/>
    <x v="0"/>
  </r>
  <r>
    <n v="84.17"/>
    <s v="AFCA"/>
    <s v="2012Uganda"/>
    <x v="20"/>
    <x v="2"/>
    <n v="0.63206639181912427"/>
    <m/>
    <s v="Great Lakes Coffee"/>
    <s v="Mt. Rwenzori"/>
    <m/>
    <n v="320"/>
    <n v="60"/>
    <s v="Africa Fine Coffee Association"/>
    <n v="2012"/>
    <s v="February 13th, 2012"/>
    <s v="Other"/>
    <s v="Completed"/>
    <s v="Washed / Wet"/>
    <n v="7.83"/>
    <n v="7.75"/>
    <n v="7.5"/>
    <n v="7.83"/>
    <n v="7.83"/>
    <n v="7.75"/>
    <n v="10"/>
    <n v="10"/>
    <n v="10"/>
    <n v="7.67"/>
    <n v="84.16"/>
    <s v="Sample  84.17"/>
    <n v="0.11"/>
    <s v="0 full defects"/>
    <n v="0"/>
    <s v="Green"/>
    <s v="1 full defects"/>
    <s v="February 12th, 2013"/>
    <s v="Africa Fine Coffee Association"/>
    <s v="P.O.Box 27405, Plot 4, Bazarabuza Drive, Bugolobi, Kampala, Uganda."/>
    <s v="Faith Asaji - +256 414 269 140"/>
    <s v="meters"/>
    <n v="1500"/>
    <n v="1700"/>
    <x v="0"/>
  </r>
  <r>
    <n v="84"/>
    <s v="AFCA"/>
    <s v="2012Uganda"/>
    <x v="20"/>
    <x v="2"/>
    <n v="0.63206639181912427"/>
    <m/>
    <s v="Bukonzo Joint CFS"/>
    <s v="Kasese"/>
    <m/>
    <n v="320"/>
    <n v="60"/>
    <s v="Africa Fine Coffee Association"/>
    <n v="2012"/>
    <s v="February 13th, 2012"/>
    <s v="Other"/>
    <s v="Completed"/>
    <s v="Washed / Wet"/>
    <n v="7.92"/>
    <n v="7.75"/>
    <n v="7.58"/>
    <n v="7.67"/>
    <n v="7.67"/>
    <n v="7.83"/>
    <n v="10"/>
    <n v="10"/>
    <n v="10"/>
    <n v="7.58"/>
    <n v="84"/>
    <s v="Sample  84.00"/>
    <n v="0.1"/>
    <s v="10 full defects"/>
    <n v="0"/>
    <s v="Green"/>
    <s v="26 full defects"/>
    <s v="February 12th, 2013"/>
    <s v="Africa Fine Coffee Association"/>
    <s v="P.O.Box 27405, Plot 4, Bazarabuza Drive, Bugolobi, Kampala, Uganda."/>
    <s v="Faith Asaji - +256 414 269 140"/>
    <s v="meters"/>
    <n v="1700"/>
    <m/>
    <x v="0"/>
  </r>
  <r>
    <n v="86.67"/>
    <s v="Bismarck Castro"/>
    <s v="2016Honduras"/>
    <x v="21"/>
    <x v="0"/>
    <n v="0.48536952792459975"/>
    <s v="Los Hicaques"/>
    <s v="CIGRAH S.A DE C.V"/>
    <s v="Comayagua"/>
    <s v="Reinerio Zepeda"/>
    <n v="275"/>
    <n v="69"/>
    <s v="Instituto HondureÃƒÂ±o del CafÃƒÂ©"/>
    <n v="2016"/>
    <s v="May 18th, 2017"/>
    <s v="Caturra"/>
    <s v="Completed"/>
    <m/>
    <n v="8.17"/>
    <n v="8.08"/>
    <n v="8.08"/>
    <n v="8"/>
    <n v="8.08"/>
    <n v="8"/>
    <n v="10"/>
    <n v="10"/>
    <n v="10"/>
    <n v="8.25"/>
    <n v="86.66"/>
    <s v="Sample  86.67"/>
    <n v="0.1"/>
    <s v="0 full defects"/>
    <n v="0"/>
    <s v="Green"/>
    <s v="3 full defects"/>
    <s v="May 18th, 2018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7"/>
  </r>
  <r>
    <n v="84.33"/>
    <s v="Bismarck Castro"/>
    <s v="2016Honduras"/>
    <x v="21"/>
    <x v="0"/>
    <n v="0.48536952792459975"/>
    <s v="Las Cuchillas"/>
    <s v="CIGRAH S.A DE C.V"/>
    <s v="Comayagua"/>
    <s v="Nahun Maldonado"/>
    <n v="275"/>
    <n v="66"/>
    <s v="Instituto HondureÃƒÂ±o del CafÃƒÂ©"/>
    <n v="2016"/>
    <s v="May 11th, 2017"/>
    <s v="Caturra"/>
    <s v="Completed"/>
    <m/>
    <n v="7.92"/>
    <n v="8"/>
    <n v="7.75"/>
    <n v="7.67"/>
    <n v="7.67"/>
    <n v="7.75"/>
    <n v="10"/>
    <n v="10"/>
    <n v="10"/>
    <n v="7.58"/>
    <n v="84.34"/>
    <s v="Sample  84.33"/>
    <n v="0.1"/>
    <s v="0 full defects"/>
    <n v="0"/>
    <s v="Green"/>
    <s v="3 full defects"/>
    <s v="May 11th, 2018"/>
    <s v="Instituto HondureÃƒÂ±o del CafÃƒÂ©"/>
    <s v="Laboratorio de Control de Calidad de CafÃƒÂ© ( CNCC), 33 Calle, 1-2 Avenida, Sector El Cacao. San Pedro Sula, Cortes"/>
    <s v="Ramon Reyes - + 504 9693-9042"/>
    <s v="meters"/>
    <n v="1500"/>
    <m/>
    <x v="7"/>
  </r>
  <r>
    <n v="84.33"/>
    <s v="Bismarck Castro"/>
    <s v="2016Honduras"/>
    <x v="21"/>
    <x v="0"/>
    <n v="0.48536952792459975"/>
    <s v="Los Hicaques"/>
    <s v="CIGRAH S.A DE C.V"/>
    <s v="Central Region"/>
    <s v="Reinerio Zepeda"/>
    <n v="275"/>
    <n v="69"/>
    <s v="Instituto HondureÃƒÂ±o del CafÃƒÂ©"/>
    <n v="2016"/>
    <s v="April 4th, 2016"/>
    <s v="Catuai"/>
    <s v="Completed"/>
    <s v="Washed / Wet"/>
    <n v="7.58"/>
    <n v="7.92"/>
    <n v="7.58"/>
    <n v="7.75"/>
    <n v="7.92"/>
    <n v="7.75"/>
    <n v="10"/>
    <n v="10"/>
    <n v="10"/>
    <n v="7.83"/>
    <n v="84.33"/>
    <s v="Sample  84.33"/>
    <n v="0.11"/>
    <s v="0 full defects"/>
    <n v="1"/>
    <s v="Green"/>
    <s v="2 full defects"/>
    <s v="April 4th, 2017"/>
    <s v="Instituto HondureÃƒÂ±o del CafÃƒÂ©"/>
    <s v="Laboratorio de Control de Calidad de CafÃƒÂ© ( CNCC), 33 Calle, 1-2 Avenida, Sector El Cacao. San Pedro Sula, Cortes"/>
    <s v="Ramon Reyes - + 504 9693-9042"/>
    <s v="meters"/>
    <n v="1500"/>
    <m/>
    <x v="7"/>
  </r>
  <r>
    <n v="83.67"/>
    <s v="Bismarck Castro"/>
    <s v="2016Honduras"/>
    <x v="21"/>
    <x v="0"/>
    <n v="0.48536952792459975"/>
    <s v="Los Hicaques"/>
    <s v="CIGRAH S.A DE C.V"/>
    <s v="Comayagua"/>
    <s v="Reinerio Zepeda"/>
    <n v="285"/>
    <n v="69"/>
    <s v="Instituto HondureÃƒÂ±o del CafÃƒÂ©"/>
    <n v="2016"/>
    <s v="May 11th, 2017"/>
    <s v="Caturra"/>
    <s v="Completed"/>
    <s v="Washed / Wet"/>
    <n v="7.5"/>
    <n v="7.5"/>
    <n v="7.67"/>
    <n v="7.67"/>
    <n v="8"/>
    <n v="8"/>
    <n v="10"/>
    <n v="10"/>
    <n v="10"/>
    <n v="7.33"/>
    <n v="83.67"/>
    <s v="Sample  83.67"/>
    <n v="0.1"/>
    <s v="0 full defects"/>
    <n v="0"/>
    <s v="Green"/>
    <s v="2 full defects"/>
    <s v="May 11th, 2018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7"/>
  </r>
  <r>
    <n v="83.17"/>
    <s v="CADEXSA"/>
    <s v="2016Honduras"/>
    <x v="21"/>
    <x v="0"/>
    <n v="0.48536952792459975"/>
    <s v="BETHEL"/>
    <s v="CADEXSA"/>
    <s v="Marcala"/>
    <s v="JOSE OMAR ACOSTA"/>
    <n v="275"/>
    <n v="69"/>
    <s v="Instituto HondureÃƒÂ±o del CafÃƒÂ©"/>
    <n v="2016"/>
    <s v="May 2nd, 2016"/>
    <s v="Catuai"/>
    <s v="Completed"/>
    <s v="Washed / Wet"/>
    <n v="7.67"/>
    <n v="7.67"/>
    <n v="7.5"/>
    <n v="7.67"/>
    <n v="7.5"/>
    <n v="7.67"/>
    <n v="10"/>
    <n v="10"/>
    <n v="10"/>
    <n v="7.5"/>
    <n v="83.18"/>
    <s v="Sample  83.17"/>
    <n v="0.11"/>
    <s v="0 full defects"/>
    <n v="1"/>
    <s v="Blue-Green"/>
    <s v="1 full defects"/>
    <s v="May 2nd, 2017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7"/>
  </r>
  <r>
    <n v="82"/>
    <s v="Bismarck Castro"/>
    <s v="2016Honduras"/>
    <x v="21"/>
    <x v="0"/>
    <n v="0.48536952792459975"/>
    <s v="Las Moras"/>
    <s v="CIGRAH S.A DE C.V"/>
    <s v="Guinope El ParaÃƒÂ­so"/>
    <s v="Santos Fonseca"/>
    <n v="275"/>
    <n v="69"/>
    <s v="Instituto HondureÃƒÂ±o del CafÃƒÂ©"/>
    <n v="2016"/>
    <s v="April 6th, 2017"/>
    <s v="Caturra"/>
    <s v="Completed"/>
    <s v="Natural / Dry"/>
    <n v="7.5"/>
    <n v="7.5"/>
    <n v="7.25"/>
    <n v="7.33"/>
    <n v="7.42"/>
    <n v="7.5"/>
    <n v="10"/>
    <n v="10"/>
    <n v="10"/>
    <n v="7.5"/>
    <n v="82"/>
    <s v="Sample  82.00"/>
    <n v="0.1"/>
    <s v="0 full defects"/>
    <n v="1"/>
    <s v="Green"/>
    <s v="7 full defects"/>
    <s v="April 6th, 2018"/>
    <s v="Instituto HondureÃƒÂ±o del CafÃƒÂ©"/>
    <s v="Laboratorio de Control de Calidad de CafÃƒÂ© ( CNCC), 33 Calle, 1-2 Avenida, Sector El Cacao. San Pedro Sula, Cortes"/>
    <s v="Ramon Reyes - + 504 9693-9042"/>
    <s v="meters"/>
    <n v="1600"/>
    <m/>
    <x v="7"/>
  </r>
  <r>
    <n v="81.67"/>
    <s v="CADEXSA"/>
    <s v="2016Honduras"/>
    <x v="21"/>
    <x v="0"/>
    <n v="0.48536952792459975"/>
    <s v="BETHEL"/>
    <s v="CADEXSA"/>
    <s v="MARCALA"/>
    <s v="JOSE OMAR ACOSTA"/>
    <n v="275"/>
    <n v="69"/>
    <s v="Instituto HondureÃƒÂ±o del CafÃƒÂ©"/>
    <n v="2016"/>
    <s v="May 2nd, 2016"/>
    <s v="Catuai"/>
    <s v="Completed"/>
    <s v="Washed / Wet"/>
    <n v="7.58"/>
    <n v="7.5"/>
    <n v="7.33"/>
    <n v="7.33"/>
    <n v="7.42"/>
    <n v="7.25"/>
    <n v="10"/>
    <n v="10"/>
    <n v="10"/>
    <n v="7.25"/>
    <n v="81.66"/>
    <s v="Sample  81.67"/>
    <n v="0.11"/>
    <s v="0 full defects"/>
    <n v="0"/>
    <s v="Blue-Green"/>
    <s v="2 full defects"/>
    <s v="May 2nd, 2017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7"/>
  </r>
  <r>
    <n v="81.33"/>
    <s v="Bismarck Castro"/>
    <s v="2016Honduras"/>
    <x v="21"/>
    <x v="0"/>
    <n v="0.48536952792459975"/>
    <s v="Las Cuchillas"/>
    <s v="CIGRAH S.A DE C.V"/>
    <s v="Comayagua"/>
    <s v="Nahun Maldonado"/>
    <n v="275"/>
    <n v="69"/>
    <s v="Instituto HondureÃƒÂ±o del CafÃƒÂ©"/>
    <s v="2016 / 2017"/>
    <s v="June 9th, 2016"/>
    <s v="Caturra"/>
    <s v="Completed"/>
    <s v="Washed / Wet"/>
    <m/>
    <n v="7.5"/>
    <n v="7"/>
    <n v="7.17"/>
    <n v="7.5"/>
    <n v="7.33"/>
    <n v="10"/>
    <n v="10"/>
    <n v="10"/>
    <n v="7.33"/>
    <n v="73.83"/>
    <s v="Sample  81.33"/>
    <n v="0.11"/>
    <s v="0 full defects"/>
    <n v="2"/>
    <s v="Bluish-Green"/>
    <s v="3 full defects"/>
    <s v="June 9th, 2017"/>
    <s v="Instituto HondureÃƒÂ±o del CafÃƒÂ©"/>
    <s v="Laboratorio de Control de Calidad de CafÃƒÂ© ( CNCC), 33 Calle, 1-2 Avenida, Sector El Cacao. San Pedro Sula, Cortes"/>
    <s v="Ramon Reyes - + 504 9693-9042"/>
    <s v="meters"/>
    <n v="1500"/>
    <m/>
    <x v="7"/>
  </r>
  <r>
    <n v="80.42"/>
    <s v="CADEXSA"/>
    <s v="2016Honduras"/>
    <x v="21"/>
    <x v="0"/>
    <n v="0.48536952792459975"/>
    <s v="BETHEL"/>
    <s v="CADEXSA"/>
    <s v="Marcala"/>
    <s v="Jose Omar Acosta"/>
    <n v="275"/>
    <n v="69"/>
    <s v="Instituto HondureÃƒÂ±o del CafÃƒÂ©"/>
    <n v="2016"/>
    <s v="February 3rd, 2016"/>
    <m/>
    <s v="Completed"/>
    <m/>
    <n v="7.25"/>
    <n v="7.42"/>
    <n v="7"/>
    <n v="7.42"/>
    <n v="7.33"/>
    <n v="7"/>
    <n v="10"/>
    <n v="10"/>
    <n v="10"/>
    <n v="7"/>
    <n v="80.42"/>
    <s v="Sample  80.42"/>
    <n v="0.1"/>
    <s v="0 full defects"/>
    <n v="0"/>
    <s v="Green"/>
    <s v="0 full defects"/>
    <s v="February 2nd, 2017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7"/>
  </r>
  <r>
    <n v="80.25"/>
    <s v="Bismarck Castro"/>
    <s v="2016Honduras"/>
    <x v="21"/>
    <x v="0"/>
    <n v="0.48536952792459975"/>
    <s v="Las Moras"/>
    <s v="CIGRAH S.A DE C.V"/>
    <s v="Comayagua"/>
    <s v="Yamilet Lope"/>
    <n v="275"/>
    <n v="69"/>
    <s v="Instituto HondureÃƒÂ±o del CafÃƒÂ©"/>
    <n v="2016"/>
    <s v="April 6th, 2017"/>
    <s v="Caturra"/>
    <s v="Completed"/>
    <s v="Natural / Dry"/>
    <n v="7.25"/>
    <n v="7.25"/>
    <n v="7"/>
    <n v="7"/>
    <n v="7.42"/>
    <n v="7"/>
    <n v="10"/>
    <n v="10"/>
    <n v="10"/>
    <n v="7.33"/>
    <n v="80.25"/>
    <s v="Sample  80.25"/>
    <n v="0.1"/>
    <s v="0 full defects"/>
    <n v="0"/>
    <s v="Green"/>
    <s v="4 full defects"/>
    <s v="April 6th, 2018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7"/>
  </r>
  <r>
    <n v="85.25"/>
    <s v="Exportadora de Cafe Condor S.A"/>
    <s v="2015Colombia"/>
    <x v="22"/>
    <x v="3"/>
    <n v="0.47820653504072869"/>
    <s v="varios"/>
    <s v="Exportadora de Cafe Condor S.A"/>
    <s v="santander"/>
    <s v="varios"/>
    <n v="275"/>
    <n v="70"/>
    <s v="AlmacafÃƒÂ©"/>
    <n v="2015"/>
    <s v="April 8th, 2015"/>
    <s v="Caturra"/>
    <s v="Completed"/>
    <s v="Washed / Wet"/>
    <n v="8.17"/>
    <n v="7.92"/>
    <n v="7.83"/>
    <n v="8"/>
    <n v="7.58"/>
    <n v="7.83"/>
    <n v="10"/>
    <n v="10"/>
    <n v="10"/>
    <n v="7.92"/>
    <n v="85.25"/>
    <s v="Sample  85.25"/>
    <n v="0.11"/>
    <s v="0 full defects"/>
    <n v="0"/>
    <s v="Green"/>
    <s v="0 full defects"/>
    <s v="April 7th, 2016"/>
    <s v="AlmacafÃƒÂ©"/>
    <s v="Calle 73 No. 8-13 Piso 2 Torre B Bogota, Colombia"/>
    <s v="Rodrigo Alarcon - 3136600"/>
    <s v="meters"/>
    <n v="1550"/>
    <m/>
    <x v="1"/>
  </r>
  <r>
    <n v="85.08"/>
    <s v="CARCAFE LTDA CI"/>
    <s v="2015Colombia"/>
    <x v="22"/>
    <x v="3"/>
    <n v="0.47820653504072869"/>
    <m/>
    <s v="CARCAFE LTDA"/>
    <s v="PASTO"/>
    <s v="JOSE ALBEIRO GOMEZ / LUIS JABER REALPE"/>
    <n v="250"/>
    <n v="70"/>
    <s v="AlmacafÃƒÂ©"/>
    <n v="2015"/>
    <s v="August 18th, 2015"/>
    <s v="Caturra"/>
    <s v="Completed"/>
    <s v="Natural / Dry"/>
    <n v="8.17"/>
    <n v="7.83"/>
    <n v="7.58"/>
    <n v="8.08"/>
    <n v="8"/>
    <n v="7.75"/>
    <n v="10"/>
    <n v="10"/>
    <n v="10"/>
    <n v="7.67"/>
    <n v="85.08"/>
    <s v="Sample  85.08"/>
    <n v="0"/>
    <s v="0 full defects"/>
    <n v="0"/>
    <m/>
    <s v="0 full defects"/>
    <s v="August 17th, 2016"/>
    <s v="AlmacafÃƒÂ©"/>
    <s v="Calle 73 No. 8-13 Piso 2 Torre B Bogota, Colombia"/>
    <s v="Rodrigo Alarcon - 3136600"/>
    <s v="meters"/>
    <n v="2560"/>
    <m/>
    <x v="1"/>
  </r>
  <r>
    <n v="84.92"/>
    <s v="Racafe &amp; Cia S.C.A"/>
    <s v="2015Colombia"/>
    <x v="22"/>
    <x v="3"/>
    <n v="0.47820653504072869"/>
    <m/>
    <s v="Racafe &amp; Cia S.C.A"/>
    <s v="Huila"/>
    <s v="La Plata"/>
    <n v="252"/>
    <n v="70"/>
    <s v="AlmacafÃƒÂ©"/>
    <n v="2015"/>
    <s v="October 26th, 2015"/>
    <s v="Caturra"/>
    <s v="Completed"/>
    <s v="Washed / Wet"/>
    <n v="7.92"/>
    <n v="7.83"/>
    <n v="7.75"/>
    <n v="7.83"/>
    <n v="7.75"/>
    <n v="8"/>
    <n v="10"/>
    <n v="10"/>
    <n v="10"/>
    <n v="7.83"/>
    <n v="84.91"/>
    <s v="Sample  84.92"/>
    <n v="0.12"/>
    <s v="0 full defects"/>
    <n v="0"/>
    <s v="Green"/>
    <s v="1 full defects"/>
    <s v="October 25th, 2016"/>
    <s v="AlmacafÃƒÂ©"/>
    <s v="Calle 73 No. 8-13 Piso 2 Torre B Bogota, Colombia"/>
    <s v="Rodrigo Alarcon - 3136600"/>
    <s v="meters"/>
    <m/>
    <m/>
    <x v="1"/>
  </r>
  <r>
    <n v="84.5"/>
    <s v="Federacion Nacional de Cafeteros"/>
    <s v="2015Colombia"/>
    <x v="22"/>
    <x v="3"/>
    <n v="0.47820653504072869"/>
    <m/>
    <s v="Federacion Nacional de Cafeteros"/>
    <s v="Cauca"/>
    <m/>
    <n v="275"/>
    <n v="2"/>
    <s v="AlmacafÃƒÂ©"/>
    <s v="2015/2016"/>
    <s v="June 5th, 2015"/>
    <s v="Other"/>
    <s v="Completed"/>
    <s v="Washed / Wet"/>
    <m/>
    <n v="7.67"/>
    <n v="7.83"/>
    <n v="7.83"/>
    <n v="7.67"/>
    <n v="7.67"/>
    <n v="10"/>
    <n v="10"/>
    <n v="10"/>
    <n v="7.75"/>
    <n v="76.42"/>
    <s v="Sample  84.50"/>
    <n v="0.12"/>
    <s v="1 full defects"/>
    <n v="0"/>
    <s v="Green"/>
    <s v="0 full defects"/>
    <s v="June 4th, 2016"/>
    <s v="AlmacafÃƒÂ©"/>
    <s v="Calle 73 No. 8-13 Piso 2 Torre B Bogota, Colombia"/>
    <s v="Rodrigo Alarcon - 3136600"/>
    <s v="meters"/>
    <n v="1800"/>
    <m/>
    <x v="1"/>
  </r>
  <r>
    <n v="84.42"/>
    <s v="CARCAFE LTDA CI"/>
    <s v="2015Colombia"/>
    <x v="22"/>
    <x v="3"/>
    <n v="0.47820653504072869"/>
    <m/>
    <s v="CARCAFE LTDA"/>
    <s v="Pitalito-Huila"/>
    <s v="FRANKLIN DUSSAN"/>
    <n v="304"/>
    <n v="35"/>
    <s v="AlmacafÃƒÂ©"/>
    <s v="2015/2016"/>
    <s v="January 25th, 2016"/>
    <s v="Caturra"/>
    <s v="Completed"/>
    <s v="Natural / Dry"/>
    <m/>
    <n v="7.83"/>
    <n v="7.75"/>
    <n v="7.67"/>
    <n v="7.92"/>
    <n v="7.67"/>
    <n v="10"/>
    <n v="10"/>
    <n v="10"/>
    <n v="7.67"/>
    <n v="76.510000000000005"/>
    <s v="Sample  84.42"/>
    <n v="0"/>
    <s v="0 full defects"/>
    <n v="0"/>
    <s v="Green"/>
    <s v="1 full defects"/>
    <s v="January 24th, 2017"/>
    <s v="AlmacafÃƒÂ©"/>
    <s v="Calle 73 No. 8-13 Piso 2 Torre B Bogota, Colombia"/>
    <s v="Rodrigo Alarcon - 3136600"/>
    <m/>
    <m/>
    <m/>
    <x v="1"/>
  </r>
  <r>
    <n v="84.33"/>
    <s v="CARCAFE LTDA CI"/>
    <s v="2015Colombia"/>
    <x v="22"/>
    <x v="3"/>
    <n v="0.47820653504072869"/>
    <m/>
    <s v="CARCAFE LTDA"/>
    <s v="HUILA"/>
    <s v="FRANKLIN DUSSAN / ANDRES RODRIGUEZ/HIPOLITO TORRES"/>
    <n v="250"/>
    <n v="70"/>
    <s v="AlmacafÃƒÂ©"/>
    <n v="2015"/>
    <s v="April 29th, 2015"/>
    <s v="Caturra"/>
    <s v="Completed"/>
    <s v="Natural / Dry"/>
    <n v="7.75"/>
    <n v="7.67"/>
    <n v="8"/>
    <n v="7.67"/>
    <n v="8.08"/>
    <n v="7.83"/>
    <n v="10"/>
    <n v="10"/>
    <n v="10"/>
    <n v="7.33"/>
    <n v="84.33"/>
    <s v="Sample  84.33"/>
    <n v="0.11"/>
    <s v="6 full defects"/>
    <n v="0"/>
    <s v="Green"/>
    <s v="0 full defects"/>
    <s v="April 28th, 2016"/>
    <s v="AlmacafÃƒÂ©"/>
    <s v="Calle 73 No. 8-13 Piso 2 Torre B Bogota, Colombia"/>
    <s v="Rodrigo Alarcon - 3136600"/>
    <s v="meters"/>
    <m/>
    <m/>
    <x v="1"/>
  </r>
  <r>
    <n v="84.25"/>
    <s v="Racafe &amp; Cia S.C.A"/>
    <s v="2015Colombia"/>
    <x v="22"/>
    <x v="3"/>
    <n v="0.47820653504072869"/>
    <m/>
    <s v="Racafe &amp; Cia S.C.A"/>
    <s v="Huila"/>
    <s v="La Plata"/>
    <n v="275"/>
    <n v="70"/>
    <s v="AlmacafÃƒÂ©"/>
    <n v="2015"/>
    <s v="November 19th, 2015"/>
    <s v="Caturra"/>
    <s v="Completed"/>
    <s v="Washed / Wet"/>
    <n v="7.67"/>
    <n v="7.67"/>
    <n v="7.75"/>
    <n v="7.75"/>
    <n v="7.67"/>
    <n v="7.92"/>
    <n v="10"/>
    <n v="10"/>
    <n v="10"/>
    <n v="7.83"/>
    <n v="84.26"/>
    <s v="Sample  84.25"/>
    <n v="0.11"/>
    <s v="0 full defects"/>
    <n v="0"/>
    <s v="Green"/>
    <s v="3 full defects"/>
    <s v="November 18th, 2016"/>
    <s v="AlmacafÃƒÂ©"/>
    <s v="Calle 73 No. 8-13 Piso 2 Torre B Bogota, Colombia"/>
    <s v="Rodrigo Alarcon - 3136600"/>
    <s v="meters"/>
    <m/>
    <m/>
    <x v="1"/>
  </r>
  <r>
    <n v="84.25"/>
    <s v="Racafe &amp; Cia S.C.A"/>
    <s v="2015Colombia"/>
    <x v="22"/>
    <x v="3"/>
    <n v="0.47820653504072869"/>
    <m/>
    <s v="Racafe &amp; Cia S.C.A"/>
    <s v="Huila"/>
    <s v="La Plata"/>
    <n v="248"/>
    <n v="70"/>
    <s v="AlmacafÃƒÂ©"/>
    <n v="2015"/>
    <s v="October 26th, 2015"/>
    <s v="Caturra"/>
    <s v="Completed"/>
    <s v="Washed / Wet"/>
    <n v="7.83"/>
    <n v="7.67"/>
    <n v="7.75"/>
    <n v="7.58"/>
    <n v="7.92"/>
    <n v="7.75"/>
    <n v="10"/>
    <n v="10"/>
    <n v="10"/>
    <n v="7.75"/>
    <n v="84.25"/>
    <s v="Sample  84.25"/>
    <n v="0.12"/>
    <s v="4 full defects"/>
    <n v="0"/>
    <s v="Green"/>
    <s v="2 full defects"/>
    <s v="October 25th, 2016"/>
    <s v="AlmacafÃƒÂ©"/>
    <s v="Calle 73 No. 8-13 Piso 2 Torre B Bogota, Colombia"/>
    <s v="Rodrigo Alarcon - 3136600"/>
    <s v="meters"/>
    <m/>
    <m/>
    <x v="1"/>
  </r>
  <r>
    <n v="84.25"/>
    <s v="Federacion Nacional de Cafeteros"/>
    <s v="2015Colombia"/>
    <x v="22"/>
    <x v="3"/>
    <n v="0.47820653504072869"/>
    <m/>
    <s v="Federacion Nacional de Cafeteros"/>
    <s v="Cauca"/>
    <m/>
    <n v="275"/>
    <n v="2"/>
    <s v="AlmacafÃƒÂ©"/>
    <s v="2015/2016"/>
    <s v="June 5th, 2015"/>
    <s v="Other"/>
    <s v="Completed"/>
    <s v="Washed / Wet"/>
    <m/>
    <n v="7.75"/>
    <n v="7.83"/>
    <n v="7.58"/>
    <n v="7.67"/>
    <n v="7.75"/>
    <n v="10"/>
    <n v="10"/>
    <n v="10"/>
    <n v="7.83"/>
    <n v="76.41"/>
    <s v="Sample  84.25"/>
    <n v="0.12"/>
    <s v="0 full defects"/>
    <n v="0"/>
    <s v="Green"/>
    <s v="0 full defects"/>
    <s v="June 4th, 2016"/>
    <s v="AlmacafÃƒÂ©"/>
    <s v="Calle 73 No. 8-13 Piso 2 Torre B Bogota, Colombia"/>
    <s v="Rodrigo Alarcon - 3136600"/>
    <s v="meters"/>
    <n v="1800"/>
    <m/>
    <x v="1"/>
  </r>
  <r>
    <n v="84.25"/>
    <s v="CARCAFE LTDA CI"/>
    <s v="2015Colombia"/>
    <x v="22"/>
    <x v="3"/>
    <n v="0.47820653504072869"/>
    <m/>
    <s v="CARCAFE LTDA"/>
    <s v="HUILA"/>
    <s v="FRANKLIN DUSSAN/ANDRES RODRIGUEZ/HIPOLITO TORRES"/>
    <n v="250"/>
    <n v="70"/>
    <s v="AlmacafÃƒÂ©"/>
    <n v="2015"/>
    <s v="April 29th, 2015"/>
    <s v="Caturra"/>
    <s v="Completed"/>
    <s v="Natural / Dry"/>
    <n v="7.42"/>
    <n v="7.67"/>
    <n v="7.83"/>
    <n v="7.75"/>
    <n v="7.92"/>
    <n v="7.83"/>
    <n v="10"/>
    <n v="10"/>
    <n v="10"/>
    <n v="7.83"/>
    <n v="84.25"/>
    <s v="Sample  84.25"/>
    <n v="0.12"/>
    <s v="3 full defects"/>
    <n v="0"/>
    <s v="Green"/>
    <s v="0 full defects"/>
    <s v="April 28th, 2016"/>
    <s v="AlmacafÃƒÂ©"/>
    <s v="Calle 73 No. 8-13 Piso 2 Torre B Bogota, Colombia"/>
    <s v="Rodrigo Alarcon - 3136600"/>
    <s v="meters"/>
    <m/>
    <m/>
    <x v="1"/>
  </r>
  <r>
    <n v="84.17"/>
    <s v="Racafe &amp; Cia S.C.A"/>
    <s v="2015Colombia"/>
    <x v="22"/>
    <x v="3"/>
    <n v="0.47820653504072869"/>
    <m/>
    <s v="Racafe &amp; Cia S.C.A"/>
    <s v="Huila"/>
    <s v="La Plata"/>
    <n v="275"/>
    <n v="70"/>
    <s v="AlmacafÃƒÂ©"/>
    <n v="2015"/>
    <s v="August 18th, 2015"/>
    <s v="Caturra"/>
    <s v="Completed"/>
    <s v="Washed / Wet"/>
    <n v="8"/>
    <n v="7.5"/>
    <n v="7.5"/>
    <n v="7.67"/>
    <n v="8"/>
    <n v="7.83"/>
    <n v="10"/>
    <n v="10"/>
    <n v="10"/>
    <n v="7.67"/>
    <n v="84.17"/>
    <s v="Sample  84.17"/>
    <n v="0"/>
    <s v="0 full defects"/>
    <n v="0"/>
    <s v="Bluish-Green"/>
    <s v="0 full defects"/>
    <s v="August 17th, 2016"/>
    <s v="AlmacafÃƒÂ©"/>
    <s v="Calle 73 No. 8-13 Piso 2 Torre B Bogota, Colombia"/>
    <s v="Rodrigo Alarcon - 3136600"/>
    <s v="meters"/>
    <m/>
    <m/>
    <x v="1"/>
  </r>
  <r>
    <n v="83.92"/>
    <s v="Federacion Nacional de Cafeteros"/>
    <s v="2015Colombia"/>
    <x v="22"/>
    <x v="3"/>
    <n v="0.47820653504072869"/>
    <m/>
    <s v="Federacion Nacional de Cafeteros"/>
    <s v="Huila"/>
    <m/>
    <n v="275"/>
    <n v="2"/>
    <s v="AlmacafÃƒÂ©"/>
    <n v="2015"/>
    <s v="August 18th, 2015"/>
    <m/>
    <s v="Completed"/>
    <s v="Washed / Wet"/>
    <n v="7.92"/>
    <n v="7.67"/>
    <n v="7.5"/>
    <n v="7.83"/>
    <n v="7.58"/>
    <n v="7.67"/>
    <n v="10"/>
    <n v="10"/>
    <n v="10"/>
    <n v="7.75"/>
    <n v="83.92"/>
    <s v="Sample  83.92"/>
    <n v="0"/>
    <s v="0 full defects"/>
    <n v="0"/>
    <m/>
    <s v="0 full defects"/>
    <s v="August 17th, 2016"/>
    <s v="AlmacafÃƒÂ©"/>
    <s v="Calle 73 No. 8-13 Piso 2 Torre B Bogota, Colombia"/>
    <s v="Rodrigo Alarcon - 3136600"/>
    <m/>
    <m/>
    <m/>
    <x v="1"/>
  </r>
  <r>
    <n v="83.75"/>
    <s v="CARCAFE LTDA CI"/>
    <s v="2015Colombia"/>
    <x v="22"/>
    <x v="3"/>
    <n v="0.47820653504072869"/>
    <m/>
    <s v="CARCAFE LTDA"/>
    <s v="HUILA"/>
    <s v="FRANKLIN DUSSAN"/>
    <n v="250"/>
    <n v="70"/>
    <s v="AlmacafÃƒÂ©"/>
    <s v="2015/2016"/>
    <s v="November 27th, 2015"/>
    <s v="Caturra"/>
    <s v="Completed"/>
    <s v="Natural / Dry"/>
    <m/>
    <n v="7.67"/>
    <n v="7.5"/>
    <n v="7.67"/>
    <n v="7.58"/>
    <n v="7.83"/>
    <n v="10"/>
    <n v="10"/>
    <n v="10"/>
    <n v="7.75"/>
    <n v="76"/>
    <s v="Sample  83.75"/>
    <n v="0"/>
    <s v="0 full defects"/>
    <n v="0"/>
    <s v="Green"/>
    <s v="0 full defects"/>
    <s v="November 26th, 2016"/>
    <s v="AlmacafÃƒÂ©"/>
    <s v="Calle 73 No. 8-13 Piso 2 Torre B Bogota, Colombia"/>
    <s v="Rodrigo Alarcon - 3136600"/>
    <s v="meters"/>
    <m/>
    <m/>
    <x v="1"/>
  </r>
  <r>
    <n v="83.58"/>
    <s v="Racafe &amp; Cia S.C.A"/>
    <s v="2015Colombia"/>
    <x v="22"/>
    <x v="3"/>
    <n v="0.47820653504072869"/>
    <m/>
    <s v="Racafe &amp; Cia S.C.A"/>
    <s v="Huila"/>
    <s v="La Plata"/>
    <n v="275"/>
    <n v="70"/>
    <s v="AlmacafÃƒÂ©"/>
    <n v="2015"/>
    <s v="November 19th, 2015"/>
    <s v="Caturra"/>
    <s v="Completed"/>
    <s v="Washed / Wet"/>
    <n v="7.67"/>
    <n v="7.75"/>
    <n v="7.58"/>
    <n v="7.67"/>
    <n v="7.75"/>
    <n v="7.58"/>
    <n v="10"/>
    <n v="10"/>
    <n v="10"/>
    <n v="7.58"/>
    <n v="83.58"/>
    <s v="Sample  83.58"/>
    <n v="0.12"/>
    <s v="0 full defects"/>
    <n v="0"/>
    <s v="Green"/>
    <s v="3 full defects"/>
    <s v="November 18th, 2016"/>
    <s v="AlmacafÃƒÂ©"/>
    <s v="Calle 73 No. 8-13 Piso 2 Torre B Bogota, Colombia"/>
    <s v="Rodrigo Alarcon - 3136600"/>
    <s v="meters"/>
    <m/>
    <m/>
    <x v="1"/>
  </r>
  <r>
    <n v="83.5"/>
    <s v="Racafe &amp; Cia S.C.A"/>
    <s v="2015Colombia"/>
    <x v="22"/>
    <x v="3"/>
    <n v="0.47820653504072869"/>
    <m/>
    <s v="Racafe &amp; Cia S.C.A"/>
    <s v="Huila"/>
    <s v="La Plata"/>
    <n v="180"/>
    <n v="70"/>
    <s v="AlmacafÃƒÂ©"/>
    <n v="2015"/>
    <s v="November 19th, 2015"/>
    <s v="Caturra"/>
    <s v="Completed"/>
    <s v="Washed / Wet"/>
    <n v="7.58"/>
    <n v="7.58"/>
    <n v="7.58"/>
    <n v="7.58"/>
    <n v="7.75"/>
    <n v="7.67"/>
    <n v="10"/>
    <n v="10"/>
    <n v="10"/>
    <n v="7.75"/>
    <n v="83.490000000000009"/>
    <s v="Sample  83.50"/>
    <n v="0.12"/>
    <s v="0 full defects"/>
    <n v="0"/>
    <s v="Green"/>
    <s v="4 full defects"/>
    <s v="November 18th, 2016"/>
    <s v="AlmacafÃƒÂ©"/>
    <s v="Calle 73 No. 8-13 Piso 2 Torre B Bogota, Colombia"/>
    <s v="Rodrigo Alarcon - 3136600"/>
    <s v="meters"/>
    <m/>
    <m/>
    <x v="1"/>
  </r>
  <r>
    <n v="83.42"/>
    <s v="CARCAFE LTDA CI"/>
    <s v="2015Colombia"/>
    <x v="22"/>
    <x v="3"/>
    <n v="0.47820653504072869"/>
    <m/>
    <s v="CARCAFE LTDA"/>
    <s v="HUILA"/>
    <s v="FRANKLIN DUSSAN/ANDRES RODRIGUEZ/HIPOLITO TORRES"/>
    <n v="275"/>
    <n v="70"/>
    <s v="AlmacafÃƒÂ©"/>
    <n v="2015"/>
    <s v="April 29th, 2015"/>
    <s v="Caturra"/>
    <s v="Completed"/>
    <s v="Natural / Dry"/>
    <n v="7.58"/>
    <n v="7.67"/>
    <n v="7.58"/>
    <n v="7.67"/>
    <n v="7.58"/>
    <n v="7.67"/>
    <n v="10"/>
    <n v="10"/>
    <n v="10"/>
    <n v="7.67"/>
    <n v="83.42"/>
    <s v="Sample  83.42"/>
    <n v="0.12"/>
    <s v="4 full defects"/>
    <n v="0"/>
    <s v="Green"/>
    <s v="0 full defects"/>
    <s v="April 28th, 2016"/>
    <s v="AlmacafÃƒÂ©"/>
    <s v="Calle 73 No. 8-13 Piso 2 Torre B Bogota, Colombia"/>
    <s v="Rodrigo Alarcon - 3136600"/>
    <s v="meters"/>
    <m/>
    <m/>
    <x v="1"/>
  </r>
  <r>
    <n v="83.33"/>
    <s v="Exportadora de Cafe Condor S.A"/>
    <s v="2015Colombia"/>
    <x v="22"/>
    <x v="3"/>
    <n v="0.47820653504072869"/>
    <s v="varios"/>
    <s v="Exportadora de Cafe Condor S.A"/>
    <s v="Santander"/>
    <s v="varios"/>
    <n v="275"/>
    <n v="70"/>
    <s v="AlmacafÃƒÂ©"/>
    <n v="2015"/>
    <s v="April 8th, 2015"/>
    <s v="Caturra"/>
    <s v="Completed"/>
    <s v="Washed / Wet"/>
    <n v="7.67"/>
    <n v="7.75"/>
    <n v="7.42"/>
    <n v="7.83"/>
    <n v="7.83"/>
    <n v="7.42"/>
    <n v="10"/>
    <n v="10"/>
    <n v="10"/>
    <n v="7.42"/>
    <n v="83.34"/>
    <s v="Sample  83.33"/>
    <n v="0.11"/>
    <s v="0 full defects"/>
    <n v="0"/>
    <s v="Green"/>
    <s v="1 full defects"/>
    <s v="April 7th, 2016"/>
    <s v="AlmacafÃƒÂ©"/>
    <s v="Calle 73 No. 8-13 Piso 2 Torre B Bogota, Colombia"/>
    <s v="Rodrigo Alarcon - 3136600"/>
    <s v="meters"/>
    <n v="1650"/>
    <m/>
    <x v="1"/>
  </r>
  <r>
    <n v="83.25"/>
    <s v="CARCAFE LTDA CI"/>
    <s v="2015Colombia"/>
    <x v="22"/>
    <x v="3"/>
    <n v="0.47820653504072869"/>
    <m/>
    <s v="CARCAFE LTDA"/>
    <s v="HUILA"/>
    <s v="FRANKLIN DUSSAN"/>
    <n v="304"/>
    <n v="35"/>
    <s v="AlmacafÃƒÂ©"/>
    <s v="2015/2016"/>
    <s v="November 27th, 2015"/>
    <s v="Caturra"/>
    <s v="Completed"/>
    <s v="Natural / Dry"/>
    <m/>
    <n v="7.67"/>
    <n v="7.67"/>
    <n v="7.17"/>
    <n v="7.75"/>
    <n v="7.83"/>
    <n v="10"/>
    <n v="10"/>
    <n v="10"/>
    <n v="7.58"/>
    <n v="75.67"/>
    <s v="Sample  83.25"/>
    <n v="0"/>
    <s v="0 full defects"/>
    <n v="0"/>
    <s v="Green"/>
    <s v="2 full defects"/>
    <s v="November 26th, 2016"/>
    <s v="AlmacafÃƒÂ©"/>
    <s v="Calle 73 No. 8-13 Piso 2 Torre B Bogota, Colombia"/>
    <s v="Rodrigo Alarcon - 3136600"/>
    <s v="meters"/>
    <m/>
    <m/>
    <x v="1"/>
  </r>
  <r>
    <n v="82.67"/>
    <s v="Federacion Nacional de Cafeteros"/>
    <s v="2015Colombia"/>
    <x v="22"/>
    <x v="3"/>
    <n v="0.47820653504072869"/>
    <m/>
    <s v="Federacion Nacional de Cafeteros"/>
    <s v="Huila"/>
    <m/>
    <n v="1"/>
    <n v="2"/>
    <s v="AlmacafÃƒÂ©"/>
    <n v="2015"/>
    <s v="November 3rd, 2015"/>
    <m/>
    <s v="Completed"/>
    <s v="Washed / Wet"/>
    <n v="7.75"/>
    <n v="7.5"/>
    <n v="7.33"/>
    <n v="7.58"/>
    <n v="7.33"/>
    <n v="7.75"/>
    <n v="10"/>
    <n v="10"/>
    <n v="10"/>
    <n v="7.42"/>
    <n v="82.66"/>
    <s v="Sample  82.67"/>
    <n v="0"/>
    <s v="1 full defects"/>
    <n v="0"/>
    <s v="Green"/>
    <s v="9 full defects"/>
    <s v="November 2nd, 2016"/>
    <s v="AlmacafÃƒÂ©"/>
    <s v="Calle 73 No. 8-13 Piso 2 Torre B Bogota, Colombia"/>
    <s v="Rodrigo Alarcon - 3136600"/>
    <m/>
    <m/>
    <m/>
    <x v="1"/>
  </r>
  <r>
    <n v="79.92"/>
    <s v="Federacion Nacional de Cafeteros"/>
    <s v="2015Colombia"/>
    <x v="22"/>
    <x v="3"/>
    <n v="0.47820653504072869"/>
    <m/>
    <s v="Federacion Nacional de Cafeteros"/>
    <s v="Huila"/>
    <m/>
    <n v="275"/>
    <n v="2"/>
    <s v="AlmacafÃƒÂ©"/>
    <n v="2015"/>
    <s v="April 23rd, 2015"/>
    <m/>
    <s v="Completed"/>
    <s v="Washed / Wet"/>
    <n v="7.83"/>
    <n v="7.67"/>
    <n v="7.58"/>
    <n v="7.75"/>
    <n v="7.83"/>
    <n v="7.17"/>
    <n v="6.67"/>
    <n v="10"/>
    <n v="10"/>
    <n v="7.42"/>
    <n v="79.92"/>
    <s v="Sample  79.92"/>
    <n v="0"/>
    <s v="0 full defects"/>
    <n v="0"/>
    <s v="Green"/>
    <s v="1 full defects"/>
    <s v="April 22nd, 2016"/>
    <s v="AlmacafÃƒÂ©"/>
    <s v="Calle 73 No. 8-13 Piso 2 Torre B Bogota, Colombia"/>
    <s v="Rodrigo Alarcon - 3136600"/>
    <m/>
    <m/>
    <m/>
    <x v="1"/>
  </r>
  <r>
    <n v="85"/>
    <s v="Racafe &amp; Cia S.C.A"/>
    <s v="2016Colombia"/>
    <x v="22"/>
    <x v="3"/>
    <n v="0.45999930313195392"/>
    <m/>
    <s v="Racafe &amp; Cia S.C.A"/>
    <s v="Huila"/>
    <s v="La Plata"/>
    <n v="135"/>
    <n v="70"/>
    <s v="AlmacafÃƒÂ©"/>
    <n v="2016"/>
    <s v="February 15th, 2017"/>
    <s v="Caturra"/>
    <s v="Completed"/>
    <s v="Washed / Wet"/>
    <n v="8"/>
    <n v="7.92"/>
    <n v="7.75"/>
    <n v="7.92"/>
    <n v="7.75"/>
    <n v="7.83"/>
    <n v="10"/>
    <n v="10"/>
    <n v="10"/>
    <n v="7.83"/>
    <n v="85"/>
    <s v="Sample  85.00"/>
    <n v="0"/>
    <s v="0 full defects"/>
    <n v="0"/>
    <s v="Green"/>
    <s v="3 full defects"/>
    <s v="February 15th, 2018"/>
    <s v="AlmacafÃƒÂ©"/>
    <s v="Calle 73 No. 8-13 Piso 2 Torre B Bogota, Colombia"/>
    <s v="Rodrigo Alarcon - 3136600"/>
    <m/>
    <m/>
    <m/>
    <x v="7"/>
  </r>
  <r>
    <n v="84.92"/>
    <s v="Racafe &amp; Cia S.C.A"/>
    <s v="2016Colombia"/>
    <x v="22"/>
    <x v="3"/>
    <n v="0.45999930313195392"/>
    <m/>
    <s v="Racafe &amp; Cia S.C.A"/>
    <s v="Huila"/>
    <s v="La Plata"/>
    <n v="243"/>
    <n v="70"/>
    <s v="AlmacafÃƒÂ©"/>
    <n v="2016"/>
    <s v="November 25th, 2016"/>
    <s v="Caturra"/>
    <s v="Completed"/>
    <s v="Washed / Wet"/>
    <n v="7.92"/>
    <n v="7.92"/>
    <n v="7.67"/>
    <n v="7.83"/>
    <n v="7.92"/>
    <n v="7.83"/>
    <n v="10"/>
    <n v="10"/>
    <n v="10"/>
    <n v="7.83"/>
    <n v="84.92"/>
    <s v="Sample  84.92"/>
    <n v="0"/>
    <s v="1 full defects"/>
    <n v="6"/>
    <m/>
    <s v="2 full defects"/>
    <s v="November 25th, 2017"/>
    <s v="AlmacafÃƒÂ©"/>
    <s v="Calle 73 No. 8-13 Piso 2 Torre B Bogota, Colombia"/>
    <s v="Rodrigo Alarcon - 3136600"/>
    <m/>
    <m/>
    <m/>
    <x v="7"/>
  </r>
  <r>
    <n v="84.58"/>
    <s v="Racafe &amp; Cia S.C.A"/>
    <s v="2016Colombia"/>
    <x v="22"/>
    <x v="3"/>
    <n v="0.45999930313195392"/>
    <m/>
    <s v="Racafe &amp; Cia S.C.A"/>
    <s v="Santander"/>
    <m/>
    <n v="250"/>
    <n v="70"/>
    <s v="AlmacafÃƒÂ©"/>
    <n v="2016"/>
    <s v="January 10th, 2017"/>
    <s v="Other"/>
    <s v="Completed"/>
    <s v="Washed / Wet"/>
    <n v="7.83"/>
    <n v="7.67"/>
    <n v="7.58"/>
    <n v="7.92"/>
    <n v="7.67"/>
    <n v="7.83"/>
    <n v="10"/>
    <n v="10"/>
    <n v="10"/>
    <n v="8.08"/>
    <n v="84.58"/>
    <s v="Sample  84.58"/>
    <n v="0"/>
    <s v="0 full defects"/>
    <n v="0"/>
    <s v="Blue-Green"/>
    <s v="4 full defects"/>
    <s v="January 10th, 2018"/>
    <s v="AlmacafÃƒÂ©"/>
    <s v="Calle 73 No. 8-13 Piso 2 Torre B Bogota, Colombia"/>
    <s v="Rodrigo Alarcon - 3136600"/>
    <s v="meters"/>
    <n v="1500"/>
    <m/>
    <x v="7"/>
  </r>
  <r>
    <n v="84.58"/>
    <s v="Racafe &amp; Cia S.C.A"/>
    <s v="2016Colombia"/>
    <x v="22"/>
    <x v="3"/>
    <n v="0.45999930313195392"/>
    <m/>
    <s v="Racafe &amp; Cia S.C.A"/>
    <s v="Huila"/>
    <s v="La Plata"/>
    <n v="125"/>
    <n v="70"/>
    <s v="AlmacafÃƒÂ©"/>
    <n v="2016"/>
    <s v="December 28th, 2016"/>
    <s v="Caturra"/>
    <s v="Completed"/>
    <s v="Washed / Wet"/>
    <n v="7.92"/>
    <n v="7.83"/>
    <n v="7.58"/>
    <n v="8"/>
    <n v="7.83"/>
    <n v="7.67"/>
    <n v="10"/>
    <n v="10"/>
    <n v="10"/>
    <n v="7.75"/>
    <n v="84.58"/>
    <s v="Sample  84.58"/>
    <n v="0"/>
    <s v="0 full defects"/>
    <n v="1"/>
    <s v="Green"/>
    <s v="5 full defects"/>
    <s v="December 28th, 2017"/>
    <s v="AlmacafÃƒÂ©"/>
    <s v="Calle 73 No. 8-13 Piso 2 Torre B Bogota, Colombia"/>
    <s v="Rodrigo Alarcon - 3136600"/>
    <m/>
    <m/>
    <m/>
    <x v="7"/>
  </r>
  <r>
    <n v="84.33"/>
    <s v="RaÃƒÂºl Vargas"/>
    <s v="2016Colombia"/>
    <x v="22"/>
    <x v="3"/>
    <n v="0.45999930313195392"/>
    <m/>
    <s v="SKN CARIBECAFE LTDA"/>
    <s v="Huila"/>
    <m/>
    <n v="275"/>
    <n v="70"/>
    <s v="AlmacafÃƒÂ©"/>
    <n v="2016"/>
    <s v="February 20th, 2017"/>
    <s v="Caturra"/>
    <s v="Completed"/>
    <s v="Washed / Wet"/>
    <n v="7.58"/>
    <n v="7.75"/>
    <n v="7.5"/>
    <n v="7.83"/>
    <n v="7.67"/>
    <n v="8.5"/>
    <n v="10"/>
    <n v="10"/>
    <n v="10"/>
    <n v="7.5"/>
    <n v="84.33"/>
    <s v="Sample  84.33"/>
    <n v="0"/>
    <s v="0 full defects"/>
    <n v="3"/>
    <s v="Green"/>
    <s v="5 full defects"/>
    <s v="February 20th, 2018"/>
    <s v="AlmacafÃƒÂ©"/>
    <s v="Calle 73 No. 8-13 Piso 2 Torre B Bogota, Colombia"/>
    <s v="Rodrigo Alarcon - 3136600"/>
    <m/>
    <m/>
    <m/>
    <x v="7"/>
  </r>
  <r>
    <n v="84.33"/>
    <s v="Racafe &amp; Cia S.C.A"/>
    <s v="2016Colombia"/>
    <x v="22"/>
    <x v="3"/>
    <n v="0.45999930313195392"/>
    <m/>
    <s v="Racafe &amp; Cia S.C.A"/>
    <s v="La Plata"/>
    <m/>
    <n v="275"/>
    <n v="70"/>
    <s v="AlmacafÃƒÂ©"/>
    <n v="2016"/>
    <s v="February 16th, 2016"/>
    <m/>
    <s v="Completed"/>
    <m/>
    <n v="7.67"/>
    <n v="7.67"/>
    <n v="7.75"/>
    <n v="7.83"/>
    <n v="7.75"/>
    <n v="7.83"/>
    <n v="10"/>
    <n v="10"/>
    <n v="10"/>
    <n v="7.83"/>
    <n v="84.33"/>
    <s v="Sample  84.33"/>
    <n v="0"/>
    <s v="0 full defects"/>
    <n v="2"/>
    <m/>
    <s v="4 full defects"/>
    <s v="February 15th, 2017"/>
    <s v="AlmacafÃƒÂ©"/>
    <s v="Calle 73 No. 8-13 Piso 2 Torre B Bogota, Colombia"/>
    <s v="Rodrigo Alarcon - 3136600"/>
    <m/>
    <m/>
    <m/>
    <x v="7"/>
  </r>
  <r>
    <n v="84.25"/>
    <s v="CARCAFE LTDA CI"/>
    <s v="2016Colombia"/>
    <x v="22"/>
    <x v="3"/>
    <n v="0.45999930313195392"/>
    <m/>
    <s v="CARCAFE LTDA CI"/>
    <s v="NARIÃƒâ€˜O"/>
    <s v="JOSE ALBEIRO GOMEZ"/>
    <n v="275"/>
    <n v="70"/>
    <s v="AlmacafÃƒÂ©"/>
    <n v="2016"/>
    <s v="August 5th, 2016"/>
    <s v="Caturra"/>
    <s v="Completed"/>
    <s v="Natural / Dry"/>
    <n v="7.83"/>
    <n v="7.58"/>
    <n v="7.75"/>
    <n v="7.58"/>
    <n v="7.67"/>
    <n v="8"/>
    <n v="10"/>
    <n v="10"/>
    <n v="10"/>
    <n v="7.83"/>
    <n v="84.24"/>
    <s v="Sample  84.25"/>
    <n v="0.11"/>
    <s v="0 full defects"/>
    <n v="0"/>
    <s v="Green"/>
    <s v="2 full defects"/>
    <s v="August 5th, 2017"/>
    <s v="AlmacafÃƒÂ©"/>
    <s v="Calle 73 No. 8-13 Piso 2 Torre B Bogota, Colombia"/>
    <s v="Rodrigo Alarcon - 3136600"/>
    <s v="meters"/>
    <n v="2560"/>
    <m/>
    <x v="7"/>
  </r>
  <r>
    <n v="84.17"/>
    <s v="Racafe &amp; Cia S.C.A"/>
    <s v="2016Colombia"/>
    <x v="22"/>
    <x v="3"/>
    <n v="0.45999930313195392"/>
    <m/>
    <s v="Racafe &amp; Cia S.C.A"/>
    <s v="Huila"/>
    <s v="La Plata"/>
    <n v="250"/>
    <n v="70"/>
    <s v="AlmacafÃƒÂ©"/>
    <n v="2016"/>
    <s v="August 19th, 2016"/>
    <s v="Caturra"/>
    <s v="Completed"/>
    <s v="Washed / Wet"/>
    <n v="7.83"/>
    <n v="7.75"/>
    <n v="7.58"/>
    <n v="7.67"/>
    <n v="7.75"/>
    <n v="7.83"/>
    <n v="10"/>
    <n v="10"/>
    <n v="10"/>
    <n v="7.75"/>
    <n v="84.16"/>
    <s v="Sample  84.17"/>
    <n v="0"/>
    <s v="0 full defects"/>
    <n v="0"/>
    <s v="Green"/>
    <s v="2 full defects"/>
    <s v="August 19th, 2017"/>
    <s v="AlmacafÃƒÂ©"/>
    <s v="Calle 73 No. 8-13 Piso 2 Torre B Bogota, Colombia"/>
    <s v="Rodrigo Alarcon - 3136600"/>
    <m/>
    <m/>
    <m/>
    <x v="7"/>
  </r>
  <r>
    <n v="83.92"/>
    <s v="CARCAFE LTDA CI"/>
    <s v="2016Colombia"/>
    <x v="22"/>
    <x v="3"/>
    <n v="0.45999930313195392"/>
    <m/>
    <s v="CARCAFE LTDA CI"/>
    <s v="HUILA"/>
    <s v="FRANKLIN DUSSAN / HIPOLITO TORRES"/>
    <n v="250"/>
    <n v="70"/>
    <s v="AlmacafÃƒÂ©"/>
    <n v="2016"/>
    <s v="February 11th, 2016"/>
    <m/>
    <s v="Completed"/>
    <m/>
    <n v="7.75"/>
    <n v="7.67"/>
    <n v="7.5"/>
    <n v="7.75"/>
    <n v="7.83"/>
    <n v="7.75"/>
    <n v="10"/>
    <n v="10"/>
    <n v="10"/>
    <n v="7.67"/>
    <n v="83.92"/>
    <s v="Sample  83.92"/>
    <n v="0.11"/>
    <s v="1 full defects"/>
    <n v="0"/>
    <s v="Green"/>
    <s v="2 full defects"/>
    <s v="February 10th, 2017"/>
    <s v="AlmacafÃƒÂ©"/>
    <s v="Calle 73 No. 8-13 Piso 2 Torre B Bogota, Colombia"/>
    <s v="Rodrigo Alarcon - 3136600"/>
    <s v="meters"/>
    <m/>
    <m/>
    <x v="7"/>
  </r>
  <r>
    <n v="83.92"/>
    <s v="ALMACAFE"/>
    <s v="2016Colombia"/>
    <x v="22"/>
    <x v="3"/>
    <n v="0.45999930313195392"/>
    <m/>
    <s v="Racafe &amp; Cia S.C.A"/>
    <s v="La Plata"/>
    <m/>
    <n v="226"/>
    <n v="70"/>
    <s v="AlmacafÃƒÂ©"/>
    <n v="2016"/>
    <s v="January 21st, 2016"/>
    <m/>
    <s v="Completed"/>
    <m/>
    <n v="7.75"/>
    <n v="7.58"/>
    <n v="7.5"/>
    <n v="7.83"/>
    <n v="7.75"/>
    <n v="7.92"/>
    <n v="10"/>
    <n v="10"/>
    <n v="10"/>
    <n v="7.58"/>
    <n v="83.91"/>
    <s v="Sample  83.92"/>
    <n v="0"/>
    <s v="1 full defects"/>
    <n v="3"/>
    <m/>
    <s v="5 full defects"/>
    <s v="January 20th, 2017"/>
    <s v="AlmacafÃƒÂ©"/>
    <s v="Calle 73 No. 8-13 Piso 2 Torre B Bogota, Colombia"/>
    <s v="Rodrigo Alarcon - 3136600"/>
    <m/>
    <m/>
    <m/>
    <x v="7"/>
  </r>
  <r>
    <n v="83.83"/>
    <s v="Racafe &amp; Cia S.C.A"/>
    <s v="2016Colombia"/>
    <x v="22"/>
    <x v="3"/>
    <n v="0.45999930313195392"/>
    <m/>
    <s v="Racafe &amp; Cia S.C.A"/>
    <s v="Huila"/>
    <s v="La Plata"/>
    <n v="275"/>
    <n v="70"/>
    <s v="AlmacafÃƒÂ©"/>
    <n v="2016"/>
    <s v="March 14th, 2017"/>
    <s v="Caturra"/>
    <s v="Completed"/>
    <m/>
    <n v="7.83"/>
    <n v="7.67"/>
    <n v="7.5"/>
    <n v="7.75"/>
    <n v="7.75"/>
    <n v="7.75"/>
    <n v="10"/>
    <n v="10"/>
    <n v="10"/>
    <n v="7.58"/>
    <n v="83.83"/>
    <s v="Sample  83.83"/>
    <n v="0"/>
    <s v="1 full defects"/>
    <n v="2"/>
    <s v="Green"/>
    <s v="0 full defects"/>
    <s v="March 14th, 2018"/>
    <s v="AlmacafÃƒÂ©"/>
    <s v="Calle 73 No. 8-13 Piso 2 Torre B Bogota, Colombia"/>
    <s v="Rodrigo Alarcon - 3136600"/>
    <m/>
    <m/>
    <m/>
    <x v="7"/>
  </r>
  <r>
    <n v="83.75"/>
    <s v="Racafe &amp; Cia S.C.A"/>
    <s v="2016Colombia"/>
    <x v="22"/>
    <x v="3"/>
    <n v="0.45999930313195392"/>
    <m/>
    <s v="Racafe &amp; Cia S.C.A"/>
    <s v="Huila"/>
    <s v="La Plata"/>
    <n v="275"/>
    <n v="70"/>
    <s v="AlmacafÃƒÂ©"/>
    <n v="2016"/>
    <s v="February 15th, 2017"/>
    <m/>
    <s v="Completed"/>
    <s v="Washed / Wet"/>
    <n v="7.92"/>
    <n v="7.75"/>
    <n v="7.5"/>
    <n v="7.67"/>
    <n v="7.75"/>
    <n v="7.5"/>
    <n v="10"/>
    <n v="10"/>
    <n v="10"/>
    <n v="7.67"/>
    <n v="83.76"/>
    <s v="Sample  83.75"/>
    <n v="0"/>
    <s v="1 full defects"/>
    <n v="0"/>
    <s v="Green"/>
    <s v="4 full defects"/>
    <s v="February 15th, 2018"/>
    <s v="AlmacafÃƒÂ©"/>
    <s v="Calle 73 No. 8-13 Piso 2 Torre B Bogota, Colombia"/>
    <s v="Rodrigo Alarcon - 3136600"/>
    <m/>
    <m/>
    <m/>
    <x v="7"/>
  </r>
  <r>
    <n v="83.58"/>
    <s v="Racafe &amp; Cia S.C.A"/>
    <s v="2016Colombia"/>
    <x v="22"/>
    <x v="3"/>
    <n v="0.45999930313195392"/>
    <m/>
    <s v="Racafe &amp; Cia S.C.A"/>
    <s v="Huila"/>
    <s v="La Plata"/>
    <n v="275"/>
    <n v="70"/>
    <s v="AlmacafÃƒÂ©"/>
    <n v="2016"/>
    <s v="April 15th, 2016"/>
    <s v="Caturra"/>
    <s v="Completed"/>
    <s v="Washed / Wet"/>
    <n v="7.75"/>
    <n v="7.75"/>
    <n v="7.58"/>
    <n v="7.58"/>
    <n v="7.67"/>
    <n v="7.58"/>
    <n v="10"/>
    <n v="10"/>
    <n v="10"/>
    <n v="7.67"/>
    <n v="83.58"/>
    <s v="Sample  83.58"/>
    <n v="0.11"/>
    <s v="0 full defects"/>
    <n v="0"/>
    <s v="Green"/>
    <s v="4 full defects"/>
    <s v="April 15th, 2017"/>
    <s v="AlmacafÃƒÂ©"/>
    <s v="Calle 73 No. 8-13 Piso 2 Torre B Bogota, Colombia"/>
    <s v="Rodrigo Alarcon - 3136600"/>
    <m/>
    <m/>
    <m/>
    <x v="7"/>
  </r>
  <r>
    <n v="83.5"/>
    <s v="CARCAFE LTDA CI"/>
    <s v="2016Colombia"/>
    <x v="22"/>
    <x v="3"/>
    <n v="0.45999930313195392"/>
    <m/>
    <s v="CARCAFE LTDA CI"/>
    <s v="cundinamarca"/>
    <s v="Orlando Moreno / Willson Sanchez"/>
    <n v="50"/>
    <n v="70"/>
    <s v="AlmacafÃƒÂ©"/>
    <n v="2016"/>
    <s v="February 20th, 2017"/>
    <s v="Caturra"/>
    <s v="Completed"/>
    <s v="Washed / Wet"/>
    <n v="7.75"/>
    <n v="7.58"/>
    <n v="7.58"/>
    <n v="7.75"/>
    <n v="7.75"/>
    <n v="7.5"/>
    <n v="10"/>
    <n v="10"/>
    <n v="10"/>
    <n v="7.58"/>
    <n v="83.49"/>
    <s v="Sample  83.50"/>
    <n v="0"/>
    <s v="0 full defects"/>
    <n v="0"/>
    <s v="Bluish-Green"/>
    <s v="5 full defects"/>
    <s v="February 20th, 2018"/>
    <s v="AlmacafÃƒÂ©"/>
    <s v="Calle 73 No. 8-13 Piso 2 Torre B Bogota, Colombia"/>
    <s v="Rodrigo Alarcon - 3136600"/>
    <s v="meters"/>
    <n v="1799"/>
    <m/>
    <x v="7"/>
  </r>
  <r>
    <n v="83.5"/>
    <s v="CARCAFE LTDA CI"/>
    <s v="2016Colombia"/>
    <x v="22"/>
    <x v="3"/>
    <n v="0.45999930313195392"/>
    <m/>
    <s v="CARCAFE LTDA"/>
    <s v="PITALITO - HUILA"/>
    <s v="Mecias Urbano / Yaniver Alvarez"/>
    <n v="250"/>
    <n v="70"/>
    <s v="AlmacafÃƒÂ©"/>
    <n v="2016"/>
    <s v="April 7th, 2016"/>
    <s v="Caturra"/>
    <s v="Completed"/>
    <s v="Natural / Dry"/>
    <n v="7.75"/>
    <n v="7.58"/>
    <n v="7.58"/>
    <n v="7.5"/>
    <n v="7.75"/>
    <n v="7.75"/>
    <n v="10"/>
    <n v="10"/>
    <n v="10"/>
    <n v="7.58"/>
    <n v="83.49"/>
    <s v="Sample  83.50"/>
    <n v="0"/>
    <s v="0 full defects"/>
    <n v="0"/>
    <s v="Green"/>
    <s v="0 full defects"/>
    <s v="April 7th, 2017"/>
    <s v="AlmacafÃƒÂ©"/>
    <s v="Calle 73 No. 8-13 Piso 2 Torre B Bogota, Colombia"/>
    <s v="Rodrigo Alarcon - 3136600"/>
    <s v="meters"/>
    <n v="1000"/>
    <m/>
    <x v="7"/>
  </r>
  <r>
    <n v="83.42"/>
    <s v="CARCAFE LTDA CI"/>
    <s v="2016Colombia"/>
    <x v="22"/>
    <x v="3"/>
    <n v="0.45999930313195392"/>
    <m/>
    <s v="CARCAFE LTDA CI"/>
    <s v="HUILA"/>
    <s v="FRANKLIN DUSSAN / HIPOLOTO TORRES"/>
    <n v="600"/>
    <n v="29"/>
    <s v="AlmacafÃƒÂ©"/>
    <n v="2016"/>
    <s v="May 10th, 2017"/>
    <s v="Caturra"/>
    <s v="Completed"/>
    <s v="Washed / Wet"/>
    <n v="7.67"/>
    <n v="7.67"/>
    <n v="7.5"/>
    <n v="7.67"/>
    <n v="7.67"/>
    <n v="7.58"/>
    <n v="10"/>
    <n v="10"/>
    <n v="10"/>
    <n v="7.67"/>
    <n v="83.429999999999993"/>
    <s v="Sample  83.42"/>
    <n v="0.11"/>
    <s v="0 full defects"/>
    <n v="0"/>
    <s v="Green"/>
    <s v="2 full defects"/>
    <s v="May 10th, 2018"/>
    <s v="AlmacafÃƒÂ©"/>
    <s v="Calle 73 No. 8-13 Piso 2 Torre B Bogota, Colombia"/>
    <s v="Rodrigo Alarcon - 3136600"/>
    <s v="meters"/>
    <m/>
    <m/>
    <x v="7"/>
  </r>
  <r>
    <n v="83.33"/>
    <s v="Exportadora de Cafe Condor S.A"/>
    <s v="2016Colombia"/>
    <x v="22"/>
    <x v="3"/>
    <n v="0.45999930313195392"/>
    <s v="Various"/>
    <s v="Exportadora de Cafe Condor S.A"/>
    <s v="Huila"/>
    <s v="various"/>
    <n v="275"/>
    <n v="70"/>
    <s v="AlmacafÃƒÂ©"/>
    <n v="2016"/>
    <s v="November 8th, 2016"/>
    <s v="Caturra"/>
    <s v="Completed"/>
    <s v="Washed / Wet"/>
    <n v="7.75"/>
    <n v="7.5"/>
    <n v="7.75"/>
    <n v="7.58"/>
    <n v="7.58"/>
    <n v="7.58"/>
    <n v="10"/>
    <n v="10"/>
    <n v="10"/>
    <n v="7.58"/>
    <n v="83.32"/>
    <s v="Sample  83.33"/>
    <n v="0"/>
    <s v="0 full defects"/>
    <n v="1"/>
    <m/>
    <s v="0 full defects"/>
    <s v="November 8th, 2017"/>
    <s v="AlmacafÃƒÂ©"/>
    <s v="Calle 73 No. 8-13 Piso 2 Torre B Bogota, Colombia"/>
    <s v="Rodrigo Alarcon - 3136600"/>
    <s v="meters"/>
    <n v="1650"/>
    <m/>
    <x v="7"/>
  </r>
  <r>
    <n v="83.33"/>
    <s v="Racafe &amp; Cia S.C.A"/>
    <s v="2016Colombia"/>
    <x v="22"/>
    <x v="3"/>
    <n v="0.45999930313195392"/>
    <m/>
    <s v="Racafe &amp; Cia S.C.A"/>
    <s v="GuayatÃƒÂ¡"/>
    <m/>
    <n v="130"/>
    <n v="70"/>
    <s v="AlmacafÃƒÂ©"/>
    <n v="2016"/>
    <s v="June 15th, 2016"/>
    <s v="Caturra"/>
    <s v="Completed"/>
    <s v="Washed / Wet"/>
    <n v="7.67"/>
    <n v="7.58"/>
    <n v="7.58"/>
    <n v="7.42"/>
    <n v="7.67"/>
    <n v="7.75"/>
    <n v="10"/>
    <n v="10"/>
    <n v="10"/>
    <n v="7.67"/>
    <n v="83.34"/>
    <s v="Sample  83.33"/>
    <n v="0"/>
    <s v="0 full defects"/>
    <n v="0"/>
    <s v="Blue-Green"/>
    <s v="0 full defects"/>
    <s v="June 15th, 2017"/>
    <s v="AlmacafÃƒÂ©"/>
    <s v="Calle 73 No. 8-13 Piso 2 Torre B Bogota, Colombia"/>
    <s v="Rodrigo Alarcon - 3136600"/>
    <m/>
    <m/>
    <m/>
    <x v="7"/>
  </r>
  <r>
    <n v="83.33"/>
    <s v="Racafe &amp; Cia S.C.A"/>
    <s v="2016Colombia"/>
    <x v="22"/>
    <x v="3"/>
    <n v="0.45999930313195392"/>
    <m/>
    <s v="Racafe &amp; Cia S.C.A"/>
    <s v="Huila"/>
    <s v="La Plata"/>
    <n v="275"/>
    <n v="70"/>
    <s v="AlmacafÃƒÂ©"/>
    <n v="2016"/>
    <s v="May 5th, 2016"/>
    <s v="Caturra"/>
    <s v="Completed"/>
    <s v="Washed / Wet"/>
    <n v="7.83"/>
    <n v="7.58"/>
    <n v="7.58"/>
    <n v="7.58"/>
    <n v="7.5"/>
    <n v="7.58"/>
    <n v="10"/>
    <n v="10"/>
    <n v="10"/>
    <n v="7.67"/>
    <n v="83.320000000000007"/>
    <s v="Sample  83.33"/>
    <n v="0"/>
    <s v="1 full defects"/>
    <n v="0"/>
    <s v="Green"/>
    <s v="2 full defects"/>
    <s v="May 5th, 2017"/>
    <s v="AlmacafÃƒÂ©"/>
    <s v="Calle 73 No. 8-13 Piso 2 Torre B Bogota, Colombia"/>
    <s v="Rodrigo Alarcon - 3136600"/>
    <m/>
    <m/>
    <m/>
    <x v="7"/>
  </r>
  <r>
    <n v="83.08"/>
    <s v="CARCAFE LTDA CI"/>
    <s v="2016Colombia"/>
    <x v="22"/>
    <x v="3"/>
    <n v="0.45999930313195392"/>
    <m/>
    <s v="CARCAFE LTDA CI"/>
    <s v="cundinamarca"/>
    <s v="Orlando Moreno / Willson Sanchez"/>
    <n v="275"/>
    <n v="70"/>
    <s v="AlmacafÃƒÂ©"/>
    <n v="2016"/>
    <s v="February 20th, 2017"/>
    <s v="Caturra"/>
    <s v="Completed"/>
    <s v="Washed / Wet"/>
    <n v="7.58"/>
    <n v="7.67"/>
    <n v="7.33"/>
    <n v="7.67"/>
    <n v="7.75"/>
    <n v="7.58"/>
    <n v="10"/>
    <n v="10"/>
    <n v="10"/>
    <n v="7.5"/>
    <n v="83.08"/>
    <s v="Sample  83.08"/>
    <n v="0"/>
    <s v="0 full defects"/>
    <n v="1"/>
    <s v="Green"/>
    <s v="4 full defects"/>
    <s v="February 20th, 2018"/>
    <s v="AlmacafÃƒÂ©"/>
    <s v="Calle 73 No. 8-13 Piso 2 Torre B Bogota, Colombia"/>
    <s v="Rodrigo Alarcon - 3136600"/>
    <s v="meters"/>
    <n v="1799"/>
    <m/>
    <x v="7"/>
  </r>
  <r>
    <n v="83.08"/>
    <s v="Racafe &amp; Cia S.C.A"/>
    <s v="2016Colombia"/>
    <x v="22"/>
    <x v="3"/>
    <n v="0.45999930313195392"/>
    <m/>
    <s v="Racafe &amp; Cia S.C.A"/>
    <s v="Huila"/>
    <s v="La Plata"/>
    <n v="275"/>
    <n v="70"/>
    <s v="AlmacafÃƒÂ©"/>
    <n v="2016"/>
    <s v="January 10th, 2017"/>
    <s v="Caturra"/>
    <s v="Completed"/>
    <s v="Washed / Wet"/>
    <n v="7.75"/>
    <n v="7.5"/>
    <n v="7.5"/>
    <n v="7.42"/>
    <n v="8"/>
    <n v="7.75"/>
    <n v="10"/>
    <n v="10"/>
    <n v="10"/>
    <n v="7.17"/>
    <n v="83.09"/>
    <s v="Sample  83.08"/>
    <n v="0"/>
    <s v="1 full defects"/>
    <n v="2"/>
    <s v="Green"/>
    <s v="5 full defects"/>
    <s v="January 10th, 2018"/>
    <s v="AlmacafÃƒÂ©"/>
    <s v="Calle 73 No. 8-13 Piso 2 Torre B Bogota, Colombia"/>
    <s v="Rodrigo Alarcon - 3136600"/>
    <m/>
    <m/>
    <m/>
    <x v="7"/>
  </r>
  <r>
    <n v="83"/>
    <s v="CARCAFE LTDA CI"/>
    <s v="2016Colombia"/>
    <x v="22"/>
    <x v="3"/>
    <n v="0.45999930313195392"/>
    <m/>
    <s v="CARCAFE LTDA CI"/>
    <s v="HUILA"/>
    <s v="FRANKLIN DUSSAN / HIPOLITO TORRES"/>
    <n v="25"/>
    <n v="70"/>
    <s v="AlmacafÃƒÂ©"/>
    <n v="2016"/>
    <s v="February 11th, 2016"/>
    <m/>
    <s v="Completed"/>
    <m/>
    <n v="7.67"/>
    <n v="7.67"/>
    <n v="7.33"/>
    <n v="7.67"/>
    <n v="7.5"/>
    <n v="7.58"/>
    <n v="10"/>
    <n v="10"/>
    <n v="10"/>
    <n v="7.58"/>
    <n v="83"/>
    <s v="Sample  83.00"/>
    <n v="0.11"/>
    <s v="0 full defects"/>
    <n v="0"/>
    <s v="Green"/>
    <s v="4 full defects"/>
    <s v="February 10th, 2017"/>
    <s v="AlmacafÃƒÂ©"/>
    <s v="Calle 73 No. 8-13 Piso 2 Torre B Bogota, Colombia"/>
    <s v="Rodrigo Alarcon - 3136600"/>
    <s v="meters"/>
    <m/>
    <m/>
    <x v="7"/>
  </r>
  <r>
    <n v="82.42"/>
    <s v="Racafe &amp; Cia S.C.A"/>
    <s v="2016Colombia"/>
    <x v="22"/>
    <x v="3"/>
    <n v="0.45999930313195392"/>
    <m/>
    <s v="Racafe &amp; Cia S.C.A"/>
    <s v="GuayatÃƒÂ¡"/>
    <m/>
    <n v="43"/>
    <n v="70"/>
    <s v="AlmacafÃƒÂ©"/>
    <n v="2016"/>
    <s v="August 5th, 2016"/>
    <s v="Caturra"/>
    <s v="Completed"/>
    <s v="Washed / Wet"/>
    <n v="5.08"/>
    <n v="7.75"/>
    <n v="7.83"/>
    <n v="7.75"/>
    <n v="7.83"/>
    <n v="8.08"/>
    <n v="10"/>
    <n v="10"/>
    <n v="10"/>
    <n v="8.08"/>
    <n v="82.399999999999991"/>
    <s v="Sample  82.42"/>
    <n v="0.11"/>
    <s v="0 full defects"/>
    <n v="0"/>
    <s v="Green"/>
    <s v="1 full defects"/>
    <s v="August 5th, 2017"/>
    <s v="AlmacafÃƒÂ©"/>
    <s v="Calle 73 No. 8-13 Piso 2 Torre B Bogota, Colombia"/>
    <s v="Rodrigo Alarcon - 3136600"/>
    <s v="meters"/>
    <n v="1600"/>
    <m/>
    <x v="7"/>
  </r>
  <r>
    <n v="82.08"/>
    <s v="RaÃƒÂºl Vargas"/>
    <s v="2016Colombia"/>
    <x v="22"/>
    <x v="3"/>
    <n v="0.45999930313195392"/>
    <m/>
    <s v="SKN CARIBECAFE LTDA"/>
    <s v="Huila"/>
    <m/>
    <n v="275"/>
    <n v="70"/>
    <s v="AlmacafÃƒÂ©"/>
    <n v="2016"/>
    <s v="February 20th, 2017"/>
    <s v="Caturra"/>
    <s v="Completed"/>
    <s v="Washed / Wet"/>
    <n v="7.75"/>
    <n v="7.58"/>
    <n v="7.42"/>
    <n v="7.67"/>
    <n v="7.83"/>
    <n v="7.58"/>
    <n v="9.33"/>
    <n v="9.33"/>
    <n v="10"/>
    <n v="7.58"/>
    <n v="82.07"/>
    <s v="Sample  82.08"/>
    <n v="0"/>
    <s v="0 full defects"/>
    <n v="7"/>
    <s v="Green"/>
    <s v="6 full defects"/>
    <s v="February 20th, 2018"/>
    <s v="AlmacafÃƒÂ©"/>
    <s v="Calle 73 No. 8-13 Piso 2 Torre B Bogota, Colombia"/>
    <s v="Rodrigo Alarcon - 3136600"/>
    <m/>
    <m/>
    <m/>
    <x v="7"/>
  </r>
  <r>
    <n v="81.67"/>
    <s v="Racafe &amp; Cia S.C.A"/>
    <s v="2016Colombia"/>
    <x v="22"/>
    <x v="3"/>
    <n v="0.45999930313195392"/>
    <m/>
    <s v="Racafe &amp; Cia S.C.A"/>
    <s v="La plata"/>
    <m/>
    <n v="165"/>
    <n v="70"/>
    <s v="AlmacafÃƒÂ©"/>
    <n v="2016"/>
    <s v="January 21st, 2016"/>
    <m/>
    <s v="Completed"/>
    <m/>
    <n v="7.75"/>
    <n v="7.75"/>
    <n v="7.75"/>
    <n v="7.67"/>
    <n v="5.25"/>
    <n v="7.83"/>
    <n v="10"/>
    <n v="10"/>
    <n v="10"/>
    <n v="7.67"/>
    <n v="81.67"/>
    <s v="Sample  81.67"/>
    <n v="0"/>
    <s v="0 full defects"/>
    <n v="1"/>
    <m/>
    <s v="1 full defects"/>
    <s v="January 20th, 2017"/>
    <s v="AlmacafÃƒÂ©"/>
    <s v="Calle 73 No. 8-13 Piso 2 Torre B Bogota, Colombia"/>
    <s v="Rodrigo Alarcon - 3136600"/>
    <m/>
    <m/>
    <m/>
    <x v="7"/>
  </r>
  <r>
    <n v="81.33"/>
    <s v="Racafe &amp; Cia S.C.A"/>
    <s v="2016Colombia"/>
    <x v="22"/>
    <x v="3"/>
    <n v="0.45999930313195392"/>
    <m/>
    <s v="Racafe &amp; Cia S.C.A"/>
    <s v="Huila"/>
    <s v="La Plata"/>
    <n v="230"/>
    <n v="70"/>
    <s v="AlmacafÃƒÂ©"/>
    <n v="2016"/>
    <s v="November 8th, 2016"/>
    <s v="Caturra"/>
    <s v="Completed"/>
    <s v="Washed / Wet"/>
    <n v="7.5"/>
    <n v="7.33"/>
    <n v="7.33"/>
    <n v="7.17"/>
    <n v="7.33"/>
    <n v="7.42"/>
    <n v="10"/>
    <n v="10"/>
    <n v="10"/>
    <n v="7.25"/>
    <n v="81.33"/>
    <s v="Sample  81.33"/>
    <n v="0"/>
    <s v="0 full defects"/>
    <n v="0"/>
    <m/>
    <s v="0 full defects"/>
    <s v="November 8th, 2017"/>
    <s v="AlmacafÃƒÂ©"/>
    <s v="Calle 73 No. 8-13 Piso 2 Torre B Bogota, Colombia"/>
    <s v="Rodrigo Alarcon - 3136600"/>
    <m/>
    <m/>
    <m/>
    <x v="7"/>
  </r>
  <r>
    <n v="81"/>
    <s v="Racafe &amp; Cia S.C.A"/>
    <s v="2016Colombia"/>
    <x v="22"/>
    <x v="3"/>
    <n v="0.45999930313195392"/>
    <m/>
    <s v="Racafe &amp; Cia S.C.A"/>
    <s v="GuayatÃƒÂ¡"/>
    <m/>
    <n v="43"/>
    <n v="70"/>
    <s v="AlmacafÃƒÂ©"/>
    <n v="2016"/>
    <s v="July 22nd, 2016"/>
    <s v="Caturra"/>
    <s v="Completed"/>
    <s v="Washed / Wet"/>
    <n v="7.67"/>
    <n v="7.5"/>
    <n v="7.42"/>
    <n v="5.25"/>
    <n v="7.67"/>
    <n v="7.75"/>
    <n v="10"/>
    <n v="10"/>
    <n v="10"/>
    <n v="7.75"/>
    <n v="81.009999999999991"/>
    <s v="Sample  81.00"/>
    <n v="0"/>
    <s v="0 full defects"/>
    <n v="4"/>
    <s v="Green"/>
    <s v="4 full defects"/>
    <s v="July 22nd, 2017"/>
    <s v="AlmacafÃƒÂ©"/>
    <s v="Calle 73 No. 8-13 Piso 2 Torre B Bogota, Colombia"/>
    <s v="Rodrigo Alarcon - 3136600"/>
    <s v="meters"/>
    <n v="1600"/>
    <m/>
    <x v="7"/>
  </r>
  <r>
    <n v="85.75"/>
    <s v="Colbran Coffeelands, Ltd."/>
    <s v="2012Papua New Guinea"/>
    <x v="23"/>
    <x v="1"/>
    <n v="1.2179142751244891"/>
    <s v="Tairora Cherry Ã¢â‚¬â€œ Bonta"/>
    <s v="CQI"/>
    <s v="Eastern Highlands Province"/>
    <s v="Colbran CoffeeLands, Ltd."/>
    <n v="7"/>
    <n v="60"/>
    <s v="Specialty Coffee Association"/>
    <n v="2012"/>
    <s v="October 25th, 2012"/>
    <m/>
    <s v="Completed"/>
    <s v="Washed / Wet"/>
    <n v="8.33"/>
    <n v="8.42"/>
    <n v="7.83"/>
    <n v="8.33"/>
    <n v="8"/>
    <n v="8.25"/>
    <n v="9.33"/>
    <n v="9.33"/>
    <n v="10"/>
    <n v="7.92"/>
    <n v="85.74"/>
    <s v="Sample  85.75"/>
    <n v="0.12"/>
    <s v="0 full defects"/>
    <n v="0"/>
    <s v="Bluish-Green"/>
    <s v="1 full defects"/>
    <s v="October 25th, 2013"/>
    <s v="Specialty Coffee Association"/>
    <s v="117 W 4th St, Suite 300 Santa Ana, CA 92701"/>
    <s v="Chris Buck - (562) 624-4100"/>
    <s v="meters"/>
    <n v="1700"/>
    <m/>
    <x v="0"/>
  </r>
  <r>
    <n v="77"/>
    <s v="Andrew Bowman"/>
    <s v="2014Peru"/>
    <x v="10"/>
    <x v="0"/>
    <n v="0.4522571306740964"/>
    <s v="producer group (approx. 1,000 farmers)"/>
    <s v="Tony's Coffee and Teas, Inc."/>
    <s v="San Ignacio, Jaen, Cajamarca"/>
    <s v="Sol y Cafe"/>
    <n v="275"/>
    <n v="2"/>
    <s v="Specialty Coffee Association"/>
    <n v="2014"/>
    <s v="June 16th, 2015"/>
    <s v="Caturra"/>
    <s v="Completed"/>
    <s v="Washed / Wet"/>
    <n v="7.42"/>
    <n v="7.75"/>
    <n v="7.42"/>
    <n v="7.67"/>
    <n v="7.92"/>
    <n v="7.83"/>
    <n v="8.67"/>
    <n v="5.33"/>
    <n v="9.33"/>
    <n v="7.67"/>
    <n v="77.010000000000005"/>
    <s v="Sample  77.00"/>
    <n v="0"/>
    <s v="7 full defects"/>
    <n v="0"/>
    <s v="Green"/>
    <s v="9 full defects"/>
    <s v="June 15th, 2016"/>
    <s v="Specialty Coffee Association"/>
    <s v="117 W 4th St, Suite 300 Santa Ana, CA 92701"/>
    <s v="Chris Buck - (562) 624-4100"/>
    <s v="meters"/>
    <n v="900"/>
    <n v="1500"/>
    <x v="3"/>
  </r>
  <r>
    <n v="84.08"/>
    <s v="CARCAFE LTDA CI"/>
    <s v="2017Colombia"/>
    <x v="22"/>
    <x v="3"/>
    <n v="0.45101641684936328"/>
    <m/>
    <s v="CARCAFE LTDA CI"/>
    <s v="HUILA"/>
    <s v="FRANKLIN DUSSAN / HIPOLITO TORRES"/>
    <n v="275"/>
    <n v="70"/>
    <s v="AlmacafÃƒÂ©"/>
    <s v="2017 / 2018"/>
    <s v="November 9th, 2017"/>
    <s v="Caturra"/>
    <s v="Completed"/>
    <s v="Washed / Wet"/>
    <m/>
    <n v="7.5"/>
    <n v="7.42"/>
    <n v="7.5"/>
    <n v="7.83"/>
    <n v="8.5"/>
    <n v="10"/>
    <n v="10"/>
    <n v="10"/>
    <n v="7.5"/>
    <n v="76.25"/>
    <s v="Sample  84.08"/>
    <n v="0"/>
    <s v="1 full defects"/>
    <n v="3"/>
    <s v="Green"/>
    <s v="3 full defects"/>
    <s v="November 9th, 2018"/>
    <s v="AlmacafÃƒÂ©"/>
    <s v="Calle 73 No. 8-13 Piso 2 Torre B Bogota, Colombia"/>
    <s v="Rodrigo Alarcon - 3136600"/>
    <s v="meters"/>
    <m/>
    <m/>
    <x v="4"/>
  </r>
  <r>
    <n v="83.83"/>
    <s v="CARCAFE LTDA CI"/>
    <s v="2017Colombia"/>
    <x v="22"/>
    <x v="3"/>
    <n v="0.45101641684936328"/>
    <m/>
    <s v="CARCAFE LTDA CI"/>
    <s v="NariÃƒÂ±o"/>
    <s v="Jose Albeiro gomez"/>
    <n v="275"/>
    <n v="70"/>
    <s v="AlmacafÃƒÂ©"/>
    <n v="2017"/>
    <s v="June 30th, 2017"/>
    <s v="Caturra"/>
    <s v="Completed"/>
    <s v="Washed / Wet"/>
    <n v="7.92"/>
    <n v="7.58"/>
    <n v="7.5"/>
    <n v="7.83"/>
    <n v="7.58"/>
    <n v="7.67"/>
    <n v="10"/>
    <n v="10"/>
    <n v="10"/>
    <n v="7.75"/>
    <n v="83.83"/>
    <s v="Sample  83.83"/>
    <n v="0"/>
    <s v="1 full defects"/>
    <n v="0"/>
    <s v="Green"/>
    <s v="6 full defects"/>
    <s v="June 30th, 2018"/>
    <s v="AlmacafÃƒÂ©"/>
    <s v="Calle 73 No. 8-13 Piso 2 Torre B Bogota, Colombia"/>
    <s v="Rodrigo Alarcon - 3136600"/>
    <s v="meters"/>
    <n v="2527"/>
    <m/>
    <x v="4"/>
  </r>
  <r>
    <n v="83.75"/>
    <s v="CARCAFE LTDA CI"/>
    <s v="2017Colombia"/>
    <x v="22"/>
    <x v="3"/>
    <n v="0.45101641684936328"/>
    <m/>
    <s v="CARCAFE LTDA CI"/>
    <s v="HUILA"/>
    <s v="FRANKLIN DUSSAN / HIPOLITO TORRES"/>
    <n v="275"/>
    <n v="70"/>
    <s v="AlmacafÃƒÂ©"/>
    <n v="2017"/>
    <s v="September 28th, 2017"/>
    <s v="Caturra"/>
    <s v="Completed"/>
    <s v="Washed / Wet"/>
    <n v="7.83"/>
    <n v="7.83"/>
    <n v="7.58"/>
    <n v="7.58"/>
    <n v="7.58"/>
    <n v="7.58"/>
    <n v="10"/>
    <n v="10"/>
    <n v="10"/>
    <n v="7.75"/>
    <n v="83.72999999999999"/>
    <s v="Sample  83.75"/>
    <n v="0.11"/>
    <s v="0 full defects"/>
    <n v="0"/>
    <s v="Green"/>
    <s v="1 full defects"/>
    <s v="September 28th, 2018"/>
    <s v="AlmacafÃƒÂ©"/>
    <s v="Calle 73 No. 8-13 Piso 2 Torre B Bogota, Colombia"/>
    <s v="Rodrigo Alarcon - 3136600"/>
    <s v="meters"/>
    <m/>
    <m/>
    <x v="4"/>
  </r>
  <r>
    <n v="83.42"/>
    <s v="CARCAFE LTDA CI"/>
    <s v="2017Colombia"/>
    <x v="22"/>
    <x v="3"/>
    <n v="0.45101641684936328"/>
    <m/>
    <s v="CARCAFE LTDA CI"/>
    <s v="HUILA"/>
    <s v="FRANKLIN DUSSAN / HIPOLITO TORRES"/>
    <n v="300"/>
    <n v="29"/>
    <s v="AlmacafÃƒÂ©"/>
    <s v="2017 / 2018"/>
    <s v="November 9th, 2017"/>
    <s v="Caturra"/>
    <s v="Completed"/>
    <s v="Washed / Wet"/>
    <m/>
    <n v="7.58"/>
    <n v="7.58"/>
    <n v="7.5"/>
    <n v="7.75"/>
    <n v="7.83"/>
    <n v="10"/>
    <n v="10"/>
    <n v="10"/>
    <n v="7.67"/>
    <n v="75.910000000000011"/>
    <s v="Sample  83.42"/>
    <n v="0"/>
    <s v="0 full defects"/>
    <n v="2"/>
    <s v="Green"/>
    <s v="1 full defects"/>
    <s v="November 9th, 2018"/>
    <s v="AlmacafÃƒÂ©"/>
    <s v="Calle 73 No. 8-13 Piso 2 Torre B Bogota, Colombia"/>
    <s v="Rodrigo Alarcon - 3136600"/>
    <s v="meters"/>
    <m/>
    <m/>
    <x v="4"/>
  </r>
  <r>
    <n v="82.92"/>
    <s v="Racafe &amp; Cia S.C.A"/>
    <s v="2017Colombia"/>
    <x v="22"/>
    <x v="3"/>
    <n v="0.45101641684936328"/>
    <m/>
    <s v="Racafe &amp; Cia S.C.A"/>
    <s v="Guayata"/>
    <m/>
    <n v="129"/>
    <n v="70"/>
    <s v="AlmacafÃƒÂ©"/>
    <n v="2017"/>
    <s v="July 7th, 2017"/>
    <s v="Caturra"/>
    <s v="Completed"/>
    <s v="Washed / Wet"/>
    <n v="7.58"/>
    <n v="7.67"/>
    <n v="7.5"/>
    <n v="7.33"/>
    <n v="7.67"/>
    <n v="7.58"/>
    <n v="10"/>
    <n v="10"/>
    <n v="10"/>
    <n v="7.58"/>
    <n v="82.91"/>
    <s v="Sample  82.92"/>
    <n v="0.11"/>
    <s v="0 full defects"/>
    <n v="0"/>
    <s v="Green"/>
    <s v="1 full defects"/>
    <s v="July 7th, 2018"/>
    <s v="AlmacafÃƒÂ©"/>
    <s v="Calle 73 No. 8-13 Piso 2 Torre B Bogota, Colombia"/>
    <s v="Rodrigo Alarcon - 3136600"/>
    <s v="meters"/>
    <n v="1500"/>
    <m/>
    <x v="4"/>
  </r>
  <r>
    <n v="88.83"/>
    <s v="Ji-Ae Ahn"/>
    <s v="2013Brazil"/>
    <x v="24"/>
    <x v="3"/>
    <n v="0.53589622649455937"/>
    <m/>
    <m/>
    <m/>
    <m/>
    <n v="100"/>
    <n v="30"/>
    <s v="Specialty Coffee Institute of Asia"/>
    <n v="2013"/>
    <s v="September 3rd, 2013"/>
    <m/>
    <s v="Completed"/>
    <s v="Natural / Dry"/>
    <n v="8.58"/>
    <n v="8.42"/>
    <n v="8.42"/>
    <n v="8.5"/>
    <n v="8.25"/>
    <n v="8.33"/>
    <n v="10"/>
    <n v="10"/>
    <n v="10"/>
    <n v="8.33"/>
    <n v="88.83"/>
    <s v="Sample  88.83"/>
    <n v="0.11"/>
    <s v="0 full defects"/>
    <n v="0"/>
    <s v="Bluish-Green"/>
    <s v="1 full defects"/>
    <s v="September 3rd, 2014"/>
    <s v="Specialty Coffee Institute of Asia"/>
    <s v="3F, 259-1 Ulgiro-3-ga, Joong-gu, Seoul, South Korea, Zip code:100-847"/>
    <s v="Sung-Yong Steven Kil - 82-10-7912-1456-English, 82-2269-1456-Korean"/>
    <m/>
    <m/>
    <m/>
    <x v="2"/>
  </r>
  <r>
    <n v="84"/>
    <s v="Ipanema Coffees"/>
    <s v="2013Brazil"/>
    <x v="24"/>
    <x v="3"/>
    <n v="0.53589622649455937"/>
    <s v="Fazenda Rio Verde"/>
    <s v="Ipanema Coffees"/>
    <s v="South Minas"/>
    <s v="Ipanema Coffees"/>
    <n v="320"/>
    <n v="60"/>
    <s v="Specialty Coffee Association"/>
    <s v="2013/2014"/>
    <s v="January 2nd, 2014"/>
    <s v="Yellow Bourbon"/>
    <s v="Completed"/>
    <s v="Natural / Dry"/>
    <m/>
    <n v="7.83"/>
    <n v="7.67"/>
    <n v="7.25"/>
    <n v="8"/>
    <n v="7.75"/>
    <n v="10"/>
    <n v="10"/>
    <n v="10"/>
    <n v="7.92"/>
    <n v="76.42"/>
    <s v="Sample  84.00"/>
    <n v="0.1"/>
    <s v="0 full defects"/>
    <n v="0"/>
    <s v="Green"/>
    <s v="0 full defects"/>
    <s v="January 2nd, 2015"/>
    <s v="Specialty Coffee Association"/>
    <s v="117 W 4th St, Suite 300 Santa Ana, CA 92701"/>
    <s v="Chris Buck - (562) 624-4100"/>
    <s v="meters"/>
    <n v="1260"/>
    <m/>
    <x v="2"/>
  </r>
  <r>
    <n v="83.83"/>
    <s v="Ipanema Coffees"/>
    <s v="2013Brazil"/>
    <x v="24"/>
    <x v="3"/>
    <n v="0.53589622649455937"/>
    <s v="Fazenda Rio Verde"/>
    <s v="Ipanema Coffees"/>
    <s v="South Minas"/>
    <s v="Ipanema Coffees"/>
    <n v="320"/>
    <n v="60"/>
    <s v="Specialty Coffee Association"/>
    <s v="2013/2014"/>
    <s v="December 26th, 2013"/>
    <s v="Yellow Bourbon"/>
    <s v="Completed"/>
    <s v="Natural / Dry"/>
    <m/>
    <n v="7.5"/>
    <n v="7.33"/>
    <n v="7.67"/>
    <n v="8.17"/>
    <n v="7.5"/>
    <n v="10"/>
    <n v="10"/>
    <n v="10"/>
    <n v="7.75"/>
    <n v="75.92"/>
    <s v="Sample  83.83"/>
    <n v="0.1"/>
    <s v="0 full defects"/>
    <n v="0"/>
    <s v="Green"/>
    <s v="0 full defects"/>
    <s v="December 26th, 2014"/>
    <s v="Specialty Coffee Association"/>
    <s v="117 W 4th St, Suite 300 Santa Ana, CA 92701"/>
    <s v="Chris Buck - (562) 624-4100"/>
    <s v="meters"/>
    <n v="1260"/>
    <m/>
    <x v="2"/>
  </r>
  <r>
    <n v="83"/>
    <s v="Jacques Pereira Carneiro"/>
    <s v="2013Brazil"/>
    <x v="24"/>
    <x v="3"/>
    <n v="0.53589622649455937"/>
    <s v="SERTAO FARM"/>
    <s v="Exportadora de CafÃƒÂ©s Carmo de Minas LTDA"/>
    <s v="SUL DE MINAS"/>
    <s v="NAZARETH DIAS PEREIRA"/>
    <n v="250"/>
    <n v="2"/>
    <s v="Specialty Coffee Association"/>
    <s v="2013/2014"/>
    <s v="January 2nd, 2014"/>
    <s v="Yellow Bourbon"/>
    <s v="Completed"/>
    <s v="Semi-washed / Semi-pulped"/>
    <m/>
    <n v="7.58"/>
    <n v="7.42"/>
    <n v="7.67"/>
    <n v="7.42"/>
    <n v="7.67"/>
    <n v="10"/>
    <n v="10"/>
    <n v="10"/>
    <n v="7.5"/>
    <n v="75.260000000000005"/>
    <s v="Sample  83.00"/>
    <n v="0.12"/>
    <s v="0 full defects"/>
    <n v="0"/>
    <s v="Bluish-Green"/>
    <s v="4 full defects"/>
    <s v="January 2nd, 2015"/>
    <s v="Specialty Coffee Association"/>
    <s v="117 W 4th St, Suite 300 Santa Ana, CA 92701"/>
    <s v="Chris Buck - (562) 624-4100"/>
    <s v="meters"/>
    <n v="1250"/>
    <m/>
    <x v="2"/>
  </r>
  <r>
    <n v="82.5"/>
    <s v="Ipanema Coffees"/>
    <s v="2013Brazil"/>
    <x v="24"/>
    <x v="3"/>
    <n v="0.53589622649455937"/>
    <s v="Fazenda Rio Verde"/>
    <s v="Ipanema Coffees"/>
    <s v="South Minas"/>
    <s v="Ipanema Coffees"/>
    <n v="69"/>
    <n v="60"/>
    <s v="Specialty Coffee Association"/>
    <s v="2013/2014"/>
    <s v="January 14th, 2014"/>
    <s v="Yellow Bourbon"/>
    <s v="Completed"/>
    <s v="Semi-washed / Semi-pulped"/>
    <m/>
    <n v="7.5"/>
    <n v="7.67"/>
    <n v="7.33"/>
    <n v="7.42"/>
    <n v="7.67"/>
    <n v="10"/>
    <n v="10"/>
    <n v="10"/>
    <n v="7.5"/>
    <n v="75.09"/>
    <s v="Sample  82.50"/>
    <n v="0.11"/>
    <s v="0 full defects"/>
    <n v="0"/>
    <s v="Bluish-Green"/>
    <s v="0 full defects"/>
    <s v="January 14th, 2015"/>
    <s v="Specialty Coffee Association"/>
    <s v="117 W 4th St, Suite 300 Santa Ana, CA 92701"/>
    <s v="Chris Buck - (562) 624-4100"/>
    <s v="meters"/>
    <n v="1260"/>
    <m/>
    <x v="2"/>
  </r>
  <r>
    <n v="82.42"/>
    <s v="Ipanema Coffees"/>
    <s v="2013Brazil"/>
    <x v="24"/>
    <x v="3"/>
    <n v="0.53589622649455937"/>
    <s v="Fazenda Rio Verde"/>
    <s v="Ipanema Coffees"/>
    <s v="South Minas"/>
    <s v="Ipanema Coffees"/>
    <n v="220"/>
    <n v="60"/>
    <s v="Specialty Coffee Association"/>
    <s v="2013/2014"/>
    <s v="December 30th, 2013"/>
    <s v="Yellow Bourbon"/>
    <s v="Completed"/>
    <s v="Natural / Dry"/>
    <m/>
    <n v="7.33"/>
    <n v="7.25"/>
    <n v="7.5"/>
    <n v="7.42"/>
    <n v="7.5"/>
    <n v="10"/>
    <n v="10"/>
    <n v="10"/>
    <n v="8.17"/>
    <n v="75.17"/>
    <s v="Sample  82.42"/>
    <n v="0"/>
    <s v="0 full defects"/>
    <n v="0"/>
    <s v="Green"/>
    <s v="0 full defects"/>
    <s v="December 30th, 2014"/>
    <s v="Specialty Coffee Association"/>
    <s v="117 W 4th St, Suite 300 Santa Ana, CA 92701"/>
    <s v="Chris Buck - (562) 624-4100"/>
    <s v="meters"/>
    <n v="1260"/>
    <m/>
    <x v="2"/>
  </r>
  <r>
    <n v="81.75"/>
    <s v="Cafe Politico"/>
    <s v="2013Brazil"/>
    <x v="24"/>
    <x v="3"/>
    <n v="0.53589622649455937"/>
    <m/>
    <s v="Cafe Politico"/>
    <m/>
    <m/>
    <n v="1"/>
    <n v="2.26796"/>
    <s v="Specialty Coffee Association"/>
    <n v="2013"/>
    <s v="August 25th, 2014"/>
    <m/>
    <s v="Completed"/>
    <s v="Natural / Dry"/>
    <n v="7.17"/>
    <n v="7.25"/>
    <n v="7.17"/>
    <n v="7.25"/>
    <n v="7.42"/>
    <n v="8.25"/>
    <n v="10"/>
    <n v="10"/>
    <n v="10"/>
    <n v="7.25"/>
    <n v="81.759999999999991"/>
    <s v="Sample  81.75"/>
    <n v="0.1"/>
    <s v="0 full defects"/>
    <n v="0"/>
    <s v="Bluish-Green"/>
    <s v="1 full defects"/>
    <s v="August 25th, 2015"/>
    <s v="Specialty Coffee Association"/>
    <s v="117 W 4th St, Suite 300 Santa Ana, CA 92701"/>
    <s v="Chris Buck - (562) 624-4100"/>
    <m/>
    <m/>
    <m/>
    <x v="2"/>
  </r>
  <r>
    <n v="81.58"/>
    <s v="Ipanema Coffees"/>
    <s v="2013Brazil"/>
    <x v="24"/>
    <x v="3"/>
    <n v="0.53589622649455937"/>
    <s v="Rio Verde"/>
    <s v="Ipanema Coffees"/>
    <s v="South Minas"/>
    <s v="Ipanema Coffees"/>
    <n v="300"/>
    <n v="60"/>
    <s v="NUCOFFEE"/>
    <s v="2013/2014"/>
    <s v="November 6th, 2013"/>
    <s v="Yellow Bourbon"/>
    <s v="Completed"/>
    <s v="Washed / Wet"/>
    <m/>
    <n v="7.42"/>
    <n v="7.33"/>
    <n v="7.33"/>
    <n v="7.5"/>
    <n v="7.25"/>
    <n v="10"/>
    <n v="10"/>
    <n v="10"/>
    <n v="7.33"/>
    <n v="74.16"/>
    <s v="Sample  81.58"/>
    <n v="0.12"/>
    <s v="0 full defects"/>
    <n v="0"/>
    <s v="Blue-Green"/>
    <s v="3 full defects"/>
    <s v="November 6th, 2014"/>
    <s v="NUCOFFEE"/>
    <s v="Av. NaÃƒÂ§ÃƒÂµes Unidas, 18.001 - 5Ã‚Â° floor"/>
    <s v="-"/>
    <s v="meters"/>
    <n v="1260"/>
    <m/>
    <x v="2"/>
  </r>
  <r>
    <n v="81.17"/>
    <s v="BOURBON SPECIALTY COFFEES"/>
    <s v="2013Brazil"/>
    <x v="24"/>
    <x v="3"/>
    <n v="0.53589622649455937"/>
    <s v="JULIANA"/>
    <s v="BOURBON SPECIALTY COFFEES"/>
    <s v="MONTE CARMELO"/>
    <s v="JOSE RENATO BAIARDI"/>
    <n v="300"/>
    <n v="1"/>
    <s v="NUCOFFEE"/>
    <n v="2013"/>
    <s v="February 4th, 2014"/>
    <s v="Catuai"/>
    <s v="Completed"/>
    <s v="Natural / Dry"/>
    <n v="7.42"/>
    <n v="7.42"/>
    <n v="7.17"/>
    <n v="7.42"/>
    <n v="7.33"/>
    <n v="7.25"/>
    <n v="10"/>
    <n v="10"/>
    <n v="10"/>
    <n v="7.17"/>
    <n v="81.179999999999993"/>
    <s v="Sample  81.17"/>
    <n v="0.11"/>
    <s v="0 full defects"/>
    <n v="0"/>
    <s v="Green"/>
    <s v="3 full defects"/>
    <s v="February 4th, 2015"/>
    <s v="NUCOFFEE"/>
    <s v="Av. NaÃƒÂ§ÃƒÂµes Unidas, 18.001 - 5Ã‚Â° floor"/>
    <s v="-"/>
    <m/>
    <m/>
    <m/>
    <x v="2"/>
  </r>
  <r>
    <n v="80.5"/>
    <s v="Jacques Pereira Carneiro"/>
    <s v="2013Brazil"/>
    <x v="24"/>
    <x v="3"/>
    <n v="0.53589622649455937"/>
    <s v="PEREIRA ESTATE COFFEE"/>
    <s v="Exportadora de CafÃƒÂ©s Carmo de Minas LTDA"/>
    <s v="MANTIQUEIRA DE MINAS"/>
    <s v="MARIA ROGERIA COSTA PEREIRA"/>
    <n v="300"/>
    <n v="60"/>
    <s v="Specialty Coffee Association"/>
    <n v="2013"/>
    <s v="April 17th, 2014"/>
    <s v="Yellow Bourbon"/>
    <s v="Completed"/>
    <s v="Semi-washed / Semi-pulped"/>
    <n v="7.42"/>
    <n v="7.42"/>
    <n v="7.08"/>
    <n v="7.33"/>
    <n v="7.67"/>
    <n v="7.5"/>
    <n v="9.33"/>
    <n v="9.33"/>
    <n v="10"/>
    <n v="7.42"/>
    <n v="80.5"/>
    <s v="Sample  80.50"/>
    <n v="0.1"/>
    <s v="0 full defects"/>
    <n v="0"/>
    <s v="None"/>
    <s v="10 full defects"/>
    <s v="April 17th, 2015"/>
    <s v="Specialty Coffee Association"/>
    <s v="117 W 4th St, Suite 300 Santa Ana, CA 92701"/>
    <s v="Chris Buck - (562) 624-4100"/>
    <s v="meters"/>
    <n v="1250"/>
    <m/>
    <x v="2"/>
  </r>
  <r>
    <n v="83.17"/>
    <s v="Mayra Yessenia Torres"/>
    <s v="2013Honduras"/>
    <x v="21"/>
    <x v="0"/>
    <n v="0.44498861317592259"/>
    <s v="El Cerron"/>
    <s v="OLAM HONDURAS, S.A."/>
    <s v="San marcos Ocotepeque"/>
    <s v="Nelson Melgar Melgar"/>
    <n v="275"/>
    <n v="1"/>
    <s v="Instituto HondureÃƒÂ±o del CafÃƒÂ©"/>
    <n v="2013"/>
    <s v="April 12th, 2014"/>
    <s v="Catuai"/>
    <s v="Completed"/>
    <s v="Natural / Dry"/>
    <n v="7.5"/>
    <n v="7.5"/>
    <n v="7.5"/>
    <n v="7.67"/>
    <n v="7.67"/>
    <n v="7.67"/>
    <n v="10"/>
    <n v="10"/>
    <n v="10"/>
    <n v="7.67"/>
    <n v="83.18"/>
    <s v="Sample  83.17"/>
    <n v="0.1"/>
    <s v="0 full defects"/>
    <n v="0"/>
    <s v="Green"/>
    <s v="5 full defects"/>
    <s v="April 12th, 2015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2"/>
  </r>
  <r>
    <n v="84.17"/>
    <s v="Cafebras"/>
    <s v="2015Brazil"/>
    <x v="24"/>
    <x v="3"/>
    <n v="0.61982382538775782"/>
    <s v="PANTANO"/>
    <s v="Cafebras Comercio de CafÃƒÂ©s do Brasil SA"/>
    <s v="CERRADO"/>
    <s v="MAURO GALHERI"/>
    <n v="305"/>
    <n v="59"/>
    <s v="Brazil Specialty Coffee Association"/>
    <n v="2015"/>
    <s v="April 24th, 2015"/>
    <s v="Catuai"/>
    <s v="Completed"/>
    <s v="Natural / Dry"/>
    <n v="7.67"/>
    <n v="7.75"/>
    <n v="7.75"/>
    <n v="7.67"/>
    <n v="7.83"/>
    <n v="7.75"/>
    <n v="10"/>
    <n v="10"/>
    <n v="10"/>
    <n v="7.75"/>
    <n v="84.17"/>
    <s v="Sample  84.17"/>
    <n v="0"/>
    <s v="0 full defects"/>
    <n v="0"/>
    <m/>
    <s v="16 full defects"/>
    <s v="April 23rd, 2016"/>
    <s v="Brazil Specialty Coffee Association"/>
    <s v="Rua Gaspar Batista Paiva, 416 Ã¢â‚¬â€œ Santa Luiza Varginha/MG Ã¢â‚¬â€œ Brazil"/>
    <s v="JoÃƒÂ£o Vitor - 55 35 3212-6302 or 3212-4705"/>
    <s v="meters"/>
    <n v="1150"/>
    <m/>
    <x v="1"/>
  </r>
  <r>
    <n v="83.83"/>
    <s v="Ipanema Coffees"/>
    <s v="2015Brazil"/>
    <x v="24"/>
    <x v="3"/>
    <n v="0.61982382538775782"/>
    <s v="Rio Verde"/>
    <s v="Ipanema Coffees"/>
    <s v="South of Minas Gerais"/>
    <s v="Ipanema AgrÃƒÂ­cola SA"/>
    <n v="320"/>
    <n v="2"/>
    <s v="Brazil Specialty Coffee Association"/>
    <s v="2015/2016"/>
    <s v="October 8th, 2015"/>
    <s v="Yellow Bourbon"/>
    <s v="Completed"/>
    <s v="Natural / Dry"/>
    <m/>
    <n v="7.58"/>
    <n v="7.42"/>
    <n v="8"/>
    <n v="7.75"/>
    <n v="7.83"/>
    <n v="10"/>
    <n v="10"/>
    <n v="10"/>
    <n v="8"/>
    <n v="76.58"/>
    <s v="Sample  83.83"/>
    <n v="0"/>
    <s v="0 full defects"/>
    <n v="0"/>
    <s v="Green"/>
    <s v="0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3.33"/>
    <s v="Ipanema Coffees"/>
    <s v="2015Brazil"/>
    <x v="24"/>
    <x v="3"/>
    <n v="0.61982382538775782"/>
    <s v="Rio Verde"/>
    <s v="Ipanema Coffees"/>
    <s v="South Minas Gerais"/>
    <s v="Ipanema AgrÃƒÂ­cola SA"/>
    <n v="10"/>
    <n v="2"/>
    <s v="Specialty Coffee Association"/>
    <s v="2015/2016"/>
    <s v="October 12th, 2015"/>
    <s v="Catuai"/>
    <s v="Completed"/>
    <s v="Semi-washed / Semi-pulped"/>
    <m/>
    <n v="7.83"/>
    <n v="7.33"/>
    <n v="7.58"/>
    <n v="7.58"/>
    <n v="7.92"/>
    <n v="10"/>
    <n v="10"/>
    <n v="10"/>
    <n v="7.58"/>
    <n v="75.820000000000007"/>
    <s v="Sample  83.33"/>
    <n v="0.1"/>
    <s v="1 full defects"/>
    <n v="0"/>
    <s v="Green"/>
    <s v="5 full defects"/>
    <s v="October 11th, 2016"/>
    <s v="Specialty Coffee Association"/>
    <s v="117 W 4th St, Suite 300 Santa Ana, CA 92701"/>
    <s v="Chris Buck - (562) 624-4100"/>
    <s v="meters"/>
    <n v="1227"/>
    <m/>
    <x v="1"/>
  </r>
  <r>
    <n v="83.08"/>
    <s v="Ipanema Coffees"/>
    <s v="2015Brazil"/>
    <x v="24"/>
    <x v="3"/>
    <n v="0.61982382538775782"/>
    <s v="Capoeirinha"/>
    <s v="Ipanema Coffees"/>
    <s v="South of Minas Gerais"/>
    <s v="Ipanema Agricola"/>
    <n v="320"/>
    <n v="60"/>
    <s v="Brazil Specialty Coffee Association"/>
    <n v="2015"/>
    <s v="April 25th, 2016"/>
    <s v="Yellow Bourbon"/>
    <s v="Completed"/>
    <s v="Pulped natural / honey"/>
    <n v="7.58"/>
    <n v="7.58"/>
    <n v="7.58"/>
    <n v="7.5"/>
    <n v="7.67"/>
    <n v="7.58"/>
    <n v="10"/>
    <n v="10"/>
    <n v="10"/>
    <n v="7.58"/>
    <n v="83.070000000000007"/>
    <s v="Sample  83.08"/>
    <n v="0.11"/>
    <s v="0 full defects"/>
    <n v="2"/>
    <s v="Bluish-Green"/>
    <s v="2 full defects"/>
    <s v="April 25th, 2017"/>
    <s v="Brazil Specialty Coffee Association"/>
    <s v="Rua Gaspar Batista Paiva, 416 Ã¢â‚¬â€œ Santa Luiza Varginha/MG Ã¢â‚¬â€œ Brazil"/>
    <s v="JoÃƒÂ£o Vitor - 55 35 3212-6302 or 3212-4705"/>
    <s v="meters"/>
    <n v="905"/>
    <m/>
    <x v="1"/>
  </r>
  <r>
    <n v="83.08"/>
    <s v="Ipanema Coffees"/>
    <s v="2015Brazil"/>
    <x v="24"/>
    <x v="3"/>
    <n v="0.61982382538775782"/>
    <s v="Rio Verde"/>
    <s v="Ipanema Coffees"/>
    <s v="South of Minas Gerais"/>
    <s v="Ipanema AgrÃƒÂ­cola SA"/>
    <n v="320"/>
    <n v="2"/>
    <s v="Brazil Specialty Coffee Association"/>
    <s v="2015/2016"/>
    <s v="October 8th, 2015"/>
    <s v="Yellow Bourbon"/>
    <s v="Completed"/>
    <s v="Natural / Dry"/>
    <m/>
    <n v="7.67"/>
    <n v="7.67"/>
    <n v="7.33"/>
    <n v="7.75"/>
    <n v="7.42"/>
    <n v="10"/>
    <n v="10"/>
    <n v="10"/>
    <n v="7.92"/>
    <n v="75.760000000000005"/>
    <s v="Sample  83.08"/>
    <n v="0"/>
    <s v="0 full defects"/>
    <n v="0"/>
    <s v="Green"/>
    <s v="3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3.08"/>
    <s v="BOURBON SPECIALTY COFFEES"/>
    <s v="2015Brazil"/>
    <x v="24"/>
    <x v="3"/>
    <n v="0.61982382538775782"/>
    <m/>
    <s v="BOURBON SPECIALTY COFFEES"/>
    <s v="CHAPADÃƒÆ’O DE FERRO (CERRADO MINEIRO)"/>
    <m/>
    <n v="300"/>
    <n v="60"/>
    <s v="Brazil Specialty Coffee Association"/>
    <n v="2015"/>
    <s v="April 20th, 2015"/>
    <s v="Mundo Novo"/>
    <s v="Completed"/>
    <s v="Natural / Dry"/>
    <n v="7.42"/>
    <n v="7.67"/>
    <n v="7.58"/>
    <n v="7.5"/>
    <n v="7.75"/>
    <n v="7.67"/>
    <n v="10"/>
    <n v="10"/>
    <n v="10"/>
    <n v="7.5"/>
    <n v="83.09"/>
    <s v="Sample  83.08"/>
    <n v="0.11"/>
    <s v="0 full defects"/>
    <n v="0"/>
    <s v="Green"/>
    <s v="13 full defects"/>
    <s v="April 19th, 2016"/>
    <s v="Brazil Specialty Coffee Association"/>
    <s v="Rua Gaspar Batista Paiva, 416 Ã¢â‚¬â€œ Santa Luiza Varginha/MG Ã¢â‚¬â€œ Brazil"/>
    <s v="JoÃƒÂ£o Vitor - 55 35 3212-6302 or 3212-4705"/>
    <m/>
    <m/>
    <m/>
    <x v="1"/>
  </r>
  <r>
    <n v="82.83"/>
    <s v="Ipanema Coffees"/>
    <s v="2015Brazil"/>
    <x v="24"/>
    <x v="3"/>
    <n v="0.61982382538775782"/>
    <s v="Capoeirinha"/>
    <s v="Ipanema Coffees"/>
    <s v="South of Minas Gerais"/>
    <s v="Ipanema Agricola"/>
    <n v="320"/>
    <n v="60"/>
    <s v="Brazil Specialty Coffee Association"/>
    <n v="2015"/>
    <s v="February 6th, 2017"/>
    <s v="Yellow Bourbon"/>
    <s v="Completed"/>
    <s v="Pulped natural / honey"/>
    <n v="7.67"/>
    <n v="7.58"/>
    <n v="7.58"/>
    <n v="7.5"/>
    <n v="7.5"/>
    <n v="7.42"/>
    <n v="10"/>
    <n v="10"/>
    <n v="10"/>
    <n v="7.58"/>
    <n v="82.83"/>
    <s v="Sample  82.83"/>
    <n v="0.11"/>
    <s v="0 full defects"/>
    <n v="2"/>
    <s v="Bluish-Green"/>
    <s v="2 full defects"/>
    <s v="February 6th, 2018"/>
    <s v="Brazil Specialty Coffee Association"/>
    <s v="Rua Gaspar Batista Paiva, 416 Ã¢â‚¬â€œ Santa Luiza Varginha/MG Ã¢â‚¬â€œ Brazil"/>
    <s v="JoÃƒÂ£o Vitor - 55 35 3212-6302 or 3212-4705"/>
    <s v="meters"/>
    <n v="905"/>
    <m/>
    <x v="1"/>
  </r>
  <r>
    <n v="82.83"/>
    <s v="Cafebras"/>
    <s v="2015Brazil"/>
    <x v="24"/>
    <x v="3"/>
    <n v="0.61982382538775782"/>
    <s v="Santa FÃƒÂ© 2"/>
    <s v="Cafebras Comercio de CafÃƒÂ©s do Brasil SA"/>
    <s v="Cerrado"/>
    <s v="Antonio Batista Francisquine"/>
    <n v="300"/>
    <n v="60"/>
    <s v="Brazil Specialty Coffee Association"/>
    <n v="2015"/>
    <s v="May 26th, 2015"/>
    <s v="Catuai"/>
    <s v="Completed"/>
    <s v="Natural / Dry"/>
    <n v="7.58"/>
    <n v="7.83"/>
    <n v="7.33"/>
    <n v="7.67"/>
    <n v="7.42"/>
    <n v="7.33"/>
    <n v="10"/>
    <n v="10"/>
    <n v="10"/>
    <n v="7.67"/>
    <n v="82.83"/>
    <s v="Sample  82.83"/>
    <n v="0.12"/>
    <s v="2 full defects"/>
    <n v="0"/>
    <s v="Green"/>
    <s v="6 full defects"/>
    <s v="May 25th, 2016"/>
    <s v="Brazil Specialty Coffee Association"/>
    <s v="Rua Gaspar Batista Paiva, 416 Ã¢â‚¬â€œ Santa Luiza Varginha/MG Ã¢â‚¬â€œ Brazil"/>
    <s v="JoÃƒÂ£o Vitor - 55 35 3212-6302 or 3212-4705"/>
    <s v="meters"/>
    <n v="900"/>
    <m/>
    <x v="1"/>
  </r>
  <r>
    <n v="82.75"/>
    <s v="Ipanema Coffees"/>
    <s v="2015Brazil"/>
    <x v="24"/>
    <x v="3"/>
    <n v="0.61982382538775782"/>
    <s v="Capoeirinha"/>
    <s v="Ipanema Coffees"/>
    <s v="South of Minas Gerais"/>
    <s v="Ipanema Agricola"/>
    <n v="320"/>
    <n v="60"/>
    <s v="Brazil Specialty Coffee Association"/>
    <n v="2015"/>
    <s v="April 25th, 2016"/>
    <s v="Yellow Bourbon"/>
    <s v="Completed"/>
    <s v="Pulped natural / honey"/>
    <n v="7.5"/>
    <n v="7.5"/>
    <n v="7.58"/>
    <n v="7.5"/>
    <n v="7.58"/>
    <n v="7.58"/>
    <n v="10"/>
    <n v="10"/>
    <n v="10"/>
    <n v="7.5"/>
    <n v="82.74"/>
    <s v="Sample  82.75"/>
    <n v="0.11"/>
    <s v="0 full defects"/>
    <n v="2"/>
    <s v="Bluish-Green"/>
    <s v="1 full defects"/>
    <s v="April 25th, 2017"/>
    <s v="Brazil Specialty Coffee Association"/>
    <s v="Rua Gaspar Batista Paiva, 416 Ã¢â‚¬â€œ Santa Luiza Varginha/MG Ã¢â‚¬â€œ Brazil"/>
    <s v="JoÃƒÂ£o Vitor - 55 35 3212-6302 or 3212-4705"/>
    <s v="meters"/>
    <n v="905"/>
    <m/>
    <x v="1"/>
  </r>
  <r>
    <n v="82.67"/>
    <s v="Ipanema Coffees"/>
    <s v="2015Brazil"/>
    <x v="24"/>
    <x v="3"/>
    <n v="0.61982382538775782"/>
    <s v="Rio Verde"/>
    <s v="Ipanema Coffees"/>
    <s v="South of Minas Gerais"/>
    <s v="Ipanema AgrÃƒÂ­cola SA"/>
    <n v="320"/>
    <n v="2"/>
    <s v="Brazil Specialty Coffee Association"/>
    <s v="2015/2016"/>
    <s v="October 8th, 2015"/>
    <s v="Yellow Bourbon"/>
    <s v="Completed"/>
    <s v="Natural / Dry"/>
    <m/>
    <n v="7.5"/>
    <n v="7.42"/>
    <n v="7.67"/>
    <n v="7.5"/>
    <n v="7.5"/>
    <n v="10"/>
    <n v="10"/>
    <n v="10"/>
    <n v="7.5"/>
    <n v="75.09"/>
    <s v="Sample  82.67"/>
    <n v="0"/>
    <s v="0 full defects"/>
    <n v="0"/>
    <s v="Green"/>
    <s v="0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2.42"/>
    <s v="Ipanema Coffees"/>
    <s v="2015Brazil"/>
    <x v="24"/>
    <x v="3"/>
    <n v="0.61982382538775782"/>
    <s v="Rio Verde"/>
    <s v="Ipanema Coffees"/>
    <s v="South of Minas Gerais"/>
    <s v="Ipanema AgrÃƒÂ­cola SA"/>
    <n v="320"/>
    <n v="2"/>
    <s v="Brazil Specialty Coffee Association"/>
    <s v="2015/2016"/>
    <s v="October 8th, 2015"/>
    <s v="Yellow Bourbon"/>
    <s v="Completed"/>
    <s v="Natural / Dry"/>
    <m/>
    <n v="7.83"/>
    <n v="7.33"/>
    <n v="7.5"/>
    <n v="7.75"/>
    <n v="7.42"/>
    <n v="10"/>
    <n v="10"/>
    <n v="10"/>
    <n v="7.42"/>
    <n v="75.25"/>
    <s v="Sample  82.42"/>
    <n v="0"/>
    <s v="0 full defects"/>
    <n v="0"/>
    <s v="Green"/>
    <s v="0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2.33"/>
    <s v="Ipanema Coffees"/>
    <s v="2015Brazil"/>
    <x v="24"/>
    <x v="3"/>
    <n v="0.61982382538775782"/>
    <s v="Rio Verde"/>
    <s v="Ipanema Coffees"/>
    <s v="South Minas Gerais"/>
    <s v="Ipanema AgrÃƒÂ­cola SA"/>
    <n v="12"/>
    <n v="2"/>
    <s v="Specialty Coffee Association"/>
    <s v="2015/2016"/>
    <s v="October 8th, 2015"/>
    <s v="Bourbon"/>
    <s v="Completed"/>
    <s v="Natural / Dry"/>
    <m/>
    <n v="7.83"/>
    <n v="7.25"/>
    <n v="8.33"/>
    <n v="8.17"/>
    <n v="8.08"/>
    <n v="10"/>
    <n v="6.67"/>
    <n v="10"/>
    <n v="7.75"/>
    <n v="74.08"/>
    <s v="Sample  82.33"/>
    <n v="7.0000000000000007E-2"/>
    <s v="0 full defects"/>
    <n v="0"/>
    <s v="Green"/>
    <s v="0 full defects"/>
    <s v="October 7th, 2016"/>
    <s v="Specialty Coffee Association"/>
    <s v="117 W 4th St, Suite 300 Santa Ana, CA 92701"/>
    <s v="Chris Buck - (562) 624-4100"/>
    <s v="meters"/>
    <n v="1268"/>
    <m/>
    <x v="1"/>
  </r>
  <r>
    <n v="82.33"/>
    <s v="BOURBON SPECIALTY COFFEES"/>
    <s v="2015Brazil"/>
    <x v="24"/>
    <x v="3"/>
    <n v="0.61982382538775782"/>
    <m/>
    <s v="BOURBON SPECIALTY COFFEES"/>
    <s v="CHAPADÃƒÆ’O DE FERRO (CERRADO MINEIRO)"/>
    <m/>
    <n v="300"/>
    <n v="60"/>
    <s v="Brazil Specialty Coffee Association"/>
    <n v="2015"/>
    <s v="April 20th, 2015"/>
    <s v="Mundo Novo"/>
    <s v="Completed"/>
    <s v="Natural / Dry"/>
    <n v="7.42"/>
    <n v="7.5"/>
    <n v="7.5"/>
    <n v="7.42"/>
    <n v="7.5"/>
    <n v="7.58"/>
    <n v="10"/>
    <n v="10"/>
    <n v="10"/>
    <n v="7.42"/>
    <n v="82.34"/>
    <s v="Sample  82.33"/>
    <n v="0.11"/>
    <s v="0 full defects"/>
    <n v="0"/>
    <s v="Green"/>
    <s v="10 full defects"/>
    <s v="April 19th, 2016"/>
    <s v="Brazil Specialty Coffee Association"/>
    <s v="Rua Gaspar Batista Paiva, 416 Ã¢â‚¬â€œ Santa Luiza Varginha/MG Ã¢â‚¬â€œ Brazil"/>
    <s v="JoÃƒÂ£o Vitor - 55 35 3212-6302 or 3212-4705"/>
    <m/>
    <m/>
    <m/>
    <x v="1"/>
  </r>
  <r>
    <n v="82.25"/>
    <s v="Ipanema Coffees"/>
    <s v="2015Brazil"/>
    <x v="24"/>
    <x v="3"/>
    <n v="0.61982382538775782"/>
    <s v="Rio Verde"/>
    <s v="Ipanema Coffees"/>
    <s v="South of Minas Gerais"/>
    <s v="Ipanema AgrÃƒÂ­cola SA"/>
    <n v="180"/>
    <n v="2"/>
    <s v="Brazil Specialty Coffee Association"/>
    <s v="2015/2016"/>
    <s v="October 8th, 2015"/>
    <s v="Yellow Bourbon"/>
    <s v="Completed"/>
    <s v="Natural / Dry"/>
    <m/>
    <n v="7.67"/>
    <n v="7.5"/>
    <n v="7.08"/>
    <n v="7.5"/>
    <n v="7.42"/>
    <n v="10"/>
    <n v="10"/>
    <n v="10"/>
    <n v="7.67"/>
    <n v="74.84"/>
    <s v="Sample  82.25"/>
    <n v="0"/>
    <s v="0 full defects"/>
    <n v="0"/>
    <s v="Green"/>
    <s v="9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2.17"/>
    <s v="Ipanema Coffees"/>
    <s v="2015Brazil"/>
    <x v="24"/>
    <x v="3"/>
    <n v="0.61982382538775782"/>
    <s v="Rio Verde"/>
    <s v="Ipanema Coffees"/>
    <s v="South of Minas Gerais"/>
    <s v="Ipanema AgrÃƒÂ­cola SA"/>
    <n v="320"/>
    <n v="2"/>
    <s v="Brazil Specialty Coffee Association"/>
    <s v="2015/2016"/>
    <s v="October 8th, 2015"/>
    <s v="Yellow Bourbon"/>
    <s v="Completed"/>
    <s v="Natural / Dry"/>
    <m/>
    <n v="7.58"/>
    <n v="7.42"/>
    <n v="7.33"/>
    <n v="7.83"/>
    <n v="7.5"/>
    <n v="10"/>
    <n v="10"/>
    <n v="10"/>
    <n v="7.58"/>
    <n v="75.239999999999995"/>
    <s v="Sample  82.17"/>
    <n v="0"/>
    <s v="0 full defects"/>
    <n v="0"/>
    <s v="Green"/>
    <s v="1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2.08"/>
    <s v="Ipanema Coffees"/>
    <s v="2015Brazil"/>
    <x v="24"/>
    <x v="3"/>
    <n v="0.61982382538775782"/>
    <s v="Rio Verde"/>
    <s v="Ipanema Coffees"/>
    <s v="South of Minas Gerais"/>
    <s v="Ipanema AgrÃƒÂ­cola SA"/>
    <n v="320"/>
    <n v="2"/>
    <s v="Brazil Specialty Coffee Association"/>
    <s v="2015/2016"/>
    <s v="October 8th, 2015"/>
    <s v="Yellow Bourbon"/>
    <s v="Completed"/>
    <s v="Natural / Dry"/>
    <m/>
    <n v="7.25"/>
    <n v="7.58"/>
    <n v="7.58"/>
    <n v="7.25"/>
    <n v="7.92"/>
    <n v="10"/>
    <n v="10"/>
    <n v="10"/>
    <n v="7.25"/>
    <n v="74.83"/>
    <s v="Sample  82.08"/>
    <n v="0"/>
    <s v="0 full defects"/>
    <n v="0"/>
    <s v="Green"/>
    <s v="1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1.83"/>
    <s v="Ipanema Coffees"/>
    <s v="2015Brazil"/>
    <x v="24"/>
    <x v="3"/>
    <n v="0.61982382538775782"/>
    <s v="Rio Verde"/>
    <s v="Ipanema Coffees"/>
    <s v="South of Minas Gerais"/>
    <s v="Ipanema AgrÃƒÂ­cola SA"/>
    <n v="320"/>
    <n v="2"/>
    <s v="Brazil Specialty Coffee Association"/>
    <s v="2015/2016"/>
    <s v="October 8th, 2015"/>
    <s v="Yellow Bourbon"/>
    <s v="Completed"/>
    <s v="Natural / Dry"/>
    <m/>
    <n v="7.58"/>
    <n v="6.83"/>
    <n v="7.5"/>
    <n v="7.75"/>
    <n v="7.25"/>
    <n v="10"/>
    <n v="10"/>
    <n v="10"/>
    <n v="7.75"/>
    <n v="74.66"/>
    <s v="Sample  81.83"/>
    <n v="0"/>
    <s v="0 full defects"/>
    <n v="0"/>
    <s v="Green"/>
    <s v="1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1.83"/>
    <s v="Ipanema Coffees"/>
    <s v="2015Brazil"/>
    <x v="24"/>
    <x v="3"/>
    <n v="0.61982382538775782"/>
    <s v="Rio Verde"/>
    <s v="Ipanema Coffees"/>
    <s v="South of Minas Gerais"/>
    <s v="Ipanema AgrÃƒÂ­cola SA"/>
    <n v="300"/>
    <n v="2"/>
    <s v="Brazil Specialty Coffee Association"/>
    <s v="2015/2016"/>
    <s v="October 8th, 2015"/>
    <s v="Yellow Bourbon"/>
    <s v="Completed"/>
    <s v="Natural / Dry"/>
    <m/>
    <n v="7"/>
    <n v="6.92"/>
    <n v="6.92"/>
    <n v="7.67"/>
    <n v="7.5"/>
    <n v="10"/>
    <n v="10"/>
    <n v="10"/>
    <n v="8.25"/>
    <n v="74.259999999999991"/>
    <s v="Sample  81.83"/>
    <n v="0"/>
    <s v="0 full defects"/>
    <n v="0"/>
    <s v="Green"/>
    <s v="0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1.67"/>
    <s v="Ipanema Coffees"/>
    <s v="2015Brazil"/>
    <x v="24"/>
    <x v="3"/>
    <n v="0.61982382538775782"/>
    <s v="Rio Verde"/>
    <s v="Ipanema Coffees"/>
    <s v="South of Minas Gerais"/>
    <s v="Ipanema AgrÃƒÂ­cola SA"/>
    <n v="320"/>
    <n v="2"/>
    <s v="Brazil Specialty Coffee Association"/>
    <s v="2015/2016"/>
    <s v="October 8th, 2015"/>
    <s v="Yellow Bourbon"/>
    <s v="Completed"/>
    <s v="Natural / Dry"/>
    <m/>
    <n v="7.75"/>
    <n v="6.92"/>
    <n v="7.42"/>
    <n v="7.5"/>
    <n v="7.58"/>
    <n v="10"/>
    <n v="10"/>
    <n v="10"/>
    <n v="7.25"/>
    <n v="74.42"/>
    <s v="Sample  81.67"/>
    <n v="0"/>
    <s v="0 full defects"/>
    <n v="0"/>
    <s v="Green"/>
    <s v="0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1.42"/>
    <s v="Cafebras"/>
    <s v="2015Brazil"/>
    <x v="24"/>
    <x v="3"/>
    <n v="0.61982382538775782"/>
    <s v="FAZENDA RIO BRILHANTE"/>
    <s v="Cafebras Comercio de CafÃƒÂ©s do Brasil SA"/>
    <s v="CERRADO MINEIRO"/>
    <s v="INACIO URBAN"/>
    <n v="300"/>
    <n v="60"/>
    <s v="Brazil Specialty Coffee Association"/>
    <s v="2015/2016"/>
    <s v="December 3rd, 2015"/>
    <s v="Catuai"/>
    <s v="Completed"/>
    <s v="Natural / Dry"/>
    <m/>
    <n v="7.5"/>
    <n v="7.5"/>
    <n v="7.33"/>
    <n v="6.83"/>
    <n v="7.42"/>
    <n v="10"/>
    <n v="10"/>
    <n v="10"/>
    <n v="7.5"/>
    <n v="74.08"/>
    <s v="Sample  81.42"/>
    <n v="0.11"/>
    <s v="0 full defects"/>
    <n v="0"/>
    <s v="Green"/>
    <s v="2 full defects"/>
    <s v="December 2nd, 2016"/>
    <s v="Brazil Specialty Coffee Association"/>
    <s v="Rua Gaspar Batista Paiva, 416 Ã¢â‚¬â€œ Santa Luiza Varginha/MG Ã¢â‚¬â€œ Brazil"/>
    <s v="JoÃƒÂ£o Vitor - 55 35 3212-6302 or 3212-4705"/>
    <s v="meters"/>
    <n v="1100"/>
    <m/>
    <x v="1"/>
  </r>
  <r>
    <n v="81.33"/>
    <s v="Cafebras"/>
    <s v="2015Brazil"/>
    <x v="24"/>
    <x v="3"/>
    <n v="0.61982382538775782"/>
    <s v="FAZENDA SACRAMENTO"/>
    <s v="Cafebras Comercio de CafÃƒÂ©s do Brasil SA"/>
    <s v="CERRADO MINEIRO"/>
    <s v="NELSON AZEVEDO FRANÃƒâ€¡A"/>
    <n v="300"/>
    <n v="60"/>
    <s v="Brazil Specialty Coffee Association"/>
    <s v="2015/2016"/>
    <s v="November 20th, 2015"/>
    <s v="Catuai"/>
    <s v="Completed"/>
    <s v="Natural / Dry"/>
    <m/>
    <n v="7.33"/>
    <n v="7.33"/>
    <n v="7.33"/>
    <n v="7.33"/>
    <n v="7.42"/>
    <n v="10"/>
    <n v="10"/>
    <n v="10"/>
    <n v="7.33"/>
    <n v="74.070000000000007"/>
    <s v="Sample  81.33"/>
    <n v="0.11"/>
    <s v="0 full defects"/>
    <n v="0"/>
    <s v="Green"/>
    <s v="14 full defects"/>
    <s v="November 19th, 2016"/>
    <s v="Brazil Specialty Coffee Association"/>
    <s v="Rua Gaspar Batista Paiva, 416 Ã¢â‚¬â€œ Santa Luiza Varginha/MG Ã¢â‚¬â€œ Brazil"/>
    <s v="JoÃƒÂ£o Vitor - 55 35 3212-6302 or 3212-4705"/>
    <s v="meters"/>
    <n v="1100"/>
    <m/>
    <x v="1"/>
  </r>
  <r>
    <n v="81.25"/>
    <s v="Ipanema Coffees"/>
    <s v="2015Brazil"/>
    <x v="24"/>
    <x v="3"/>
    <n v="0.61982382538775782"/>
    <s v="Rio Verde"/>
    <s v="Ipanema Coffees"/>
    <s v="South of Minas Gerais"/>
    <s v="Ipanema AgrÃƒÂ­cola SA"/>
    <n v="320"/>
    <n v="2"/>
    <s v="Brazil Specialty Coffee Association"/>
    <s v="2015/2016"/>
    <s v="October 8th, 2015"/>
    <s v="Yellow Bourbon"/>
    <s v="Completed"/>
    <s v="Natural / Dry"/>
    <m/>
    <n v="7.42"/>
    <n v="7.17"/>
    <n v="7.08"/>
    <n v="6.92"/>
    <n v="8.17"/>
    <n v="10"/>
    <n v="10"/>
    <n v="10"/>
    <n v="7.33"/>
    <n v="74.09"/>
    <s v="Sample  81.25"/>
    <n v="0"/>
    <s v="0 full defects"/>
    <n v="0"/>
    <s v="Green"/>
    <s v="1 full defects"/>
    <s v="October 7th, 2016"/>
    <s v="Brazil Specialty Coffee Association"/>
    <s v="Rua Gaspar Batista Paiva, 416 Ã¢â‚¬â€œ Santa Luiza Varginha/MG Ã¢â‚¬â€œ Brazil"/>
    <s v="JoÃƒÂ£o Vitor - 55 35 3212-6302 or 3212-4705"/>
    <s v="meters"/>
    <m/>
    <m/>
    <x v="1"/>
  </r>
  <r>
    <n v="80.75"/>
    <s v="BOURBON SPECIALTY COFFEES"/>
    <s v="2015Brazil"/>
    <x v="24"/>
    <x v="3"/>
    <n v="0.61982382538775782"/>
    <s v="CASTELHANA FARM"/>
    <s v="BOURBON SPECIALTY COFFEES"/>
    <s v="MONTE CARMELO"/>
    <s v="DIOGO TUDELA NETO"/>
    <n v="320"/>
    <n v="60"/>
    <s v="Brazil Specialty Coffee Association"/>
    <s v="2015/2016"/>
    <s v="October 8th, 2015"/>
    <m/>
    <s v="Completed"/>
    <s v="Natural / Dry"/>
    <m/>
    <n v="7.25"/>
    <n v="7.08"/>
    <n v="7.17"/>
    <n v="7.25"/>
    <n v="7.58"/>
    <n v="10"/>
    <n v="10"/>
    <n v="10"/>
    <n v="7.25"/>
    <n v="73.58"/>
    <s v="Sample  80.75"/>
    <n v="0"/>
    <s v="0 full defects"/>
    <n v="0"/>
    <s v="Green"/>
    <s v="1 full defects"/>
    <s v="October 7th, 2016"/>
    <s v="Brazil Specialty Coffee Association"/>
    <s v="Rua Gaspar Batista Paiva, 416 Ã¢â‚¬â€œ Santa Luiza Varginha/MG Ã¢â‚¬â€œ Brazil"/>
    <s v="JoÃƒÂ£o Vitor - 55 35 3212-6302 or 3212-4705"/>
    <m/>
    <m/>
    <m/>
    <x v="1"/>
  </r>
  <r>
    <n v="80.5"/>
    <s v="BOURBON SPECIALTY COFFEES"/>
    <s v="2015Brazil"/>
    <x v="24"/>
    <x v="3"/>
    <n v="0.61982382538775782"/>
    <s v="CACHOEIRA DA GRAMA FARM"/>
    <s v="BOURBON SPECIALTY COFFEES"/>
    <s v="VALE DA GRAMA"/>
    <s v="Lindolpho de Carvalho Dias"/>
    <n v="300"/>
    <n v="60"/>
    <s v="Brazil Specialty Coffee Association"/>
    <s v="2015/2016"/>
    <s v="November 17th, 2015"/>
    <s v="Yellow Bourbon"/>
    <s v="Completed"/>
    <s v="Semi-washed / Semi-pulped"/>
    <m/>
    <n v="7.33"/>
    <n v="7.17"/>
    <n v="7.5"/>
    <n v="7.33"/>
    <n v="7.25"/>
    <n v="9.33"/>
    <n v="10"/>
    <n v="10"/>
    <n v="7.33"/>
    <n v="73.239999999999995"/>
    <s v="Sample  80.50"/>
    <n v="0.11"/>
    <s v="0 full defects"/>
    <n v="0"/>
    <s v="Green"/>
    <s v="3 full defects"/>
    <s v="November 16th, 2016"/>
    <s v="Brazil Specialty Coffee Association"/>
    <s v="Rua Gaspar Batista Paiva, 416 Ã¢â‚¬â€œ Santa Luiza Varginha/MG Ã¢â‚¬â€œ Brazil"/>
    <s v="JoÃƒÂ£o Vitor - 55 35 3212-6302 or 3212-4705"/>
    <s v="meters"/>
    <n v="1250"/>
    <m/>
    <x v="1"/>
  </r>
  <r>
    <n v="86.17"/>
    <s v="ITDP International"/>
    <s v="2012Thailand"/>
    <x v="25"/>
    <x v="1"/>
    <n v="0.44008341592335698"/>
    <s v="Co-op #12"/>
    <s v="Lanna Cafe"/>
    <s v="Chiang Rai"/>
    <s v="ITDP"/>
    <n v="53"/>
    <n v="1"/>
    <s v="Specialty Coffee Association"/>
    <n v="2012"/>
    <s v="April 12th, 2012"/>
    <s v="Caturra"/>
    <s v="Completed"/>
    <s v="Washed / Wet"/>
    <n v="7.83"/>
    <n v="8.33"/>
    <n v="7.83"/>
    <n v="8.25"/>
    <n v="7.58"/>
    <n v="7.92"/>
    <n v="10"/>
    <n v="10"/>
    <n v="10"/>
    <n v="8.42"/>
    <n v="86.160000000000011"/>
    <s v="Sample  86.17"/>
    <n v="0.1"/>
    <s v="1 full defects"/>
    <n v="0"/>
    <s v="Green"/>
    <s v="9 full defects"/>
    <s v="April 12th, 2013"/>
    <s v="Specialty Coffee Association"/>
    <s v="117 W 4th St, Suite 300 Santa Ana, CA 92701"/>
    <s v="Chris Buck - (562) 624-4100"/>
    <s v="meters"/>
    <n v="1300"/>
    <m/>
    <x v="0"/>
  </r>
  <r>
    <n v="84"/>
    <s v="Doi Tung Development Project"/>
    <s v="2012Thailand"/>
    <x v="25"/>
    <x v="1"/>
    <n v="0.44008341592335698"/>
    <s v="Doi Tung Development Project"/>
    <s v="Mae Fah Luang Foundation"/>
    <s v="Thailand"/>
    <s v="Doi Tung Development Project"/>
    <n v="2"/>
    <n v="1"/>
    <s v="Specialty Coffee Association"/>
    <n v="2012"/>
    <s v="June 21st, 2012"/>
    <s v="Other"/>
    <s v="Completed"/>
    <s v="Washed / Wet"/>
    <n v="7.92"/>
    <n v="8.17"/>
    <n v="8.17"/>
    <n v="8.42"/>
    <n v="8.08"/>
    <n v="8.17"/>
    <n v="8.67"/>
    <n v="8.67"/>
    <n v="9.33"/>
    <n v="8.42"/>
    <n v="84.02"/>
    <s v="Sample  84.00"/>
    <n v="0.12"/>
    <s v="0 full defects"/>
    <n v="0"/>
    <s v="Green"/>
    <s v="0 full defects"/>
    <s v="June 21st, 2013"/>
    <s v="Specialty Coffee Association"/>
    <s v="117 W 4th St, Suite 300 Santa Ana, CA 92701"/>
    <s v="Chris Buck - (562) 624-4100"/>
    <m/>
    <m/>
    <m/>
    <x v="0"/>
  </r>
  <r>
    <n v="82.67"/>
    <s v="Doi Tung Development Project"/>
    <s v="2012Thailand"/>
    <x v="25"/>
    <x v="1"/>
    <n v="0.44008341592335698"/>
    <s v="Doi Tung Development Project"/>
    <s v="Mae Fah Luang Foundation"/>
    <s v="Thailand"/>
    <s v="Doi Tung Development Project"/>
    <n v="2"/>
    <n v="1"/>
    <s v="Specialty Coffee Association"/>
    <n v="2012"/>
    <s v="June 13th, 2012"/>
    <s v="Other"/>
    <s v="Completed"/>
    <s v="Washed / Wet"/>
    <n v="7.83"/>
    <n v="7.33"/>
    <n v="7.83"/>
    <n v="7.33"/>
    <n v="7.58"/>
    <n v="7.83"/>
    <n v="10"/>
    <n v="10"/>
    <n v="9.33"/>
    <n v="7.58"/>
    <n v="82.639999999999986"/>
    <s v="Sample  82.67"/>
    <n v="0.12"/>
    <s v="0 full defects"/>
    <n v="0"/>
    <s v="Bluish-Green"/>
    <s v="0 full defects"/>
    <s v="June 13th, 2013"/>
    <s v="Specialty Coffee Association"/>
    <s v="117 W 4th St, Suite 300 Santa Ana, CA 92701"/>
    <s v="Chris Buck - (562) 624-4100"/>
    <m/>
    <m/>
    <m/>
    <x v="0"/>
  </r>
  <r>
    <n v="81"/>
    <s v="Doi Tung Development Project"/>
    <s v="2012Thailand"/>
    <x v="25"/>
    <x v="1"/>
    <n v="0.44008341592335698"/>
    <s v="Doi Tung Development Project"/>
    <s v="Doi Tung Development Project"/>
    <s v="Thailand"/>
    <s v="Doi Tung Development Project"/>
    <n v="2"/>
    <n v="1"/>
    <s v="Specialty Coffee Association"/>
    <n v="2012"/>
    <s v="May 29th, 2013"/>
    <m/>
    <s v="Completed"/>
    <s v="Washed / Wet"/>
    <n v="7.33"/>
    <n v="7.42"/>
    <n v="7.25"/>
    <n v="7.42"/>
    <n v="7.25"/>
    <n v="7.17"/>
    <n v="10"/>
    <n v="10"/>
    <n v="10"/>
    <n v="7.17"/>
    <n v="81.010000000000005"/>
    <s v="Sample  81.00"/>
    <n v="0"/>
    <s v="0 full defects"/>
    <n v="0"/>
    <s v="Green"/>
    <s v="3 full defects"/>
    <s v="May 29th, 2014"/>
    <s v="Specialty Coffee Association"/>
    <s v="117 W 4th St, Suite 300 Santa Ana, CA 92701"/>
    <s v="Chris Buck - (562) 624-4100"/>
    <s v="meters"/>
    <n v="800"/>
    <m/>
    <x v="0"/>
  </r>
  <r>
    <n v="80"/>
    <s v="Doi Tung Development Project"/>
    <s v="2012Thailand"/>
    <x v="25"/>
    <x v="1"/>
    <n v="0.44008341592335698"/>
    <s v="Doi Tung Development Project"/>
    <s v="Doi Tung Development Project"/>
    <s v="Thailand"/>
    <s v="Doi Tung Development Project"/>
    <n v="2"/>
    <n v="1"/>
    <s v="Specialty Coffee Association"/>
    <n v="2012"/>
    <s v="May 29th, 2013"/>
    <m/>
    <s v="Completed"/>
    <s v="Washed / Wet"/>
    <n v="7.33"/>
    <n v="6.67"/>
    <n v="7.08"/>
    <n v="7.42"/>
    <n v="7.42"/>
    <n v="7.08"/>
    <n v="10"/>
    <n v="10"/>
    <n v="10"/>
    <n v="7"/>
    <n v="80"/>
    <s v="Sample  80.00"/>
    <n v="0"/>
    <s v="0 full defects"/>
    <n v="0"/>
    <s v="Green"/>
    <s v="0 full defects"/>
    <s v="May 29th, 2014"/>
    <s v="Specialty Coffee Association"/>
    <s v="117 W 4th St, Suite 300 Santa Ana, CA 92701"/>
    <s v="Chris Buck - (562) 624-4100"/>
    <s v="meters"/>
    <n v="800"/>
    <m/>
    <x v="0"/>
  </r>
  <r>
    <n v="86"/>
    <s v="Great Lakes Coffee Uganda"/>
    <s v="2014Uganda"/>
    <x v="20"/>
    <x v="2"/>
    <n v="0.64564276505231877"/>
    <s v="Kaasayi"/>
    <s v="UCDA"/>
    <s v="Eastern Uganda"/>
    <s v="Kaasay Farmer Group"/>
    <n v="1"/>
    <n v="60"/>
    <s v="Uganda Coffee Development Authority"/>
    <n v="2014"/>
    <s v="October 1st, 2014"/>
    <m/>
    <s v="Completed"/>
    <s v="Semi-washed / Semi-pulped"/>
    <n v="8.08"/>
    <n v="8.08"/>
    <n v="7.83"/>
    <n v="7.92"/>
    <n v="8.08"/>
    <n v="7.92"/>
    <n v="10"/>
    <n v="10"/>
    <n v="10"/>
    <n v="8.08"/>
    <n v="85.99"/>
    <s v="Sample  86.00"/>
    <n v="0"/>
    <s v="0 full defects"/>
    <n v="0"/>
    <m/>
    <s v="0 full defects"/>
    <s v="October 1st, 2015"/>
    <s v="Uganda Coffee Development Authority"/>
    <s v="Coffee House, Plot 35, Jinja Road, P.O. Box 7267, Kampala, Uganda"/>
    <s v="Clare Rwakatogoro - 256-41-256940/233073"/>
    <m/>
    <m/>
    <m/>
    <x v="3"/>
  </r>
  <r>
    <n v="83.17"/>
    <s v="Kabum Trading company"/>
    <s v="2014Uganda"/>
    <x v="20"/>
    <x v="2"/>
    <n v="0.64564276505231877"/>
    <s v="kaptanya"/>
    <s v="Kabum Trading company"/>
    <s v="Eastern"/>
    <s v="Kabum Trading Company"/>
    <n v="84"/>
    <n v="60"/>
    <s v="Uganda Coffee Development Authority"/>
    <n v="2014"/>
    <s v="October 28th, 2014"/>
    <s v="SL14"/>
    <s v="Completed"/>
    <s v="Washed / Wet"/>
    <n v="8"/>
    <n v="7.67"/>
    <n v="7.5"/>
    <n v="7.42"/>
    <n v="7.33"/>
    <n v="7.58"/>
    <n v="10"/>
    <n v="10"/>
    <n v="10"/>
    <n v="7.67"/>
    <n v="83.17"/>
    <s v="Sample  83.17"/>
    <n v="0.1"/>
    <s v="0 full defects"/>
    <n v="0"/>
    <s v="Bluish-Green"/>
    <s v="0 full defects"/>
    <s v="October 28th, 2015"/>
    <s v="Uganda Coffee Development Authority"/>
    <s v="Coffee House, Plot 35, Jinja Road, P.O. Box 7267, Kampala, Uganda"/>
    <s v="Clare Rwakatogoro - 256-41-256940/233073"/>
    <s v="meters"/>
    <n v="1800"/>
    <m/>
    <x v="3"/>
  </r>
  <r>
    <n v="82.42"/>
    <s v="UGACOF"/>
    <s v="2014Uganda"/>
    <x v="20"/>
    <x v="2"/>
    <n v="0.64564276505231877"/>
    <s v="Ishaka"/>
    <s v="UGACOF Ltd"/>
    <s v="Western"/>
    <s v="Nsubuga Umar"/>
    <n v="320"/>
    <n v="60"/>
    <s v="Uganda Coffee Development Authority"/>
    <n v="2014"/>
    <s v="August 5th, 2014"/>
    <m/>
    <s v="Completed"/>
    <m/>
    <n v="7.67"/>
    <n v="7.83"/>
    <n v="7.83"/>
    <n v="7.83"/>
    <n v="7.75"/>
    <n v="7.92"/>
    <n v="10"/>
    <n v="10"/>
    <n v="7.75"/>
    <n v="7.83"/>
    <n v="82.41"/>
    <s v="Sample  82.42"/>
    <n v="0.12"/>
    <s v="0 full defects"/>
    <n v="0"/>
    <s v="Green"/>
    <s v="6 full defects"/>
    <s v="August 5th, 2015"/>
    <s v="Uganda Coffee Development Authority"/>
    <s v="Coffee House, Plot 35, Jinja Road, P.O. Box 7267, Kampala, Uganda"/>
    <s v="Clare Rwakatogoro - 256-41-256940/233073"/>
    <s v="meters"/>
    <n v="900"/>
    <n v="1300"/>
    <x v="3"/>
  </r>
  <r>
    <n v="81.75"/>
    <s v="UGACOF"/>
    <s v="2014Uganda"/>
    <x v="20"/>
    <x v="2"/>
    <n v="0.64564276505231877"/>
    <s v="UGACOF project area"/>
    <s v="UGACOF Ltd"/>
    <s v="Iganga Namadrope Eastern"/>
    <s v="UGACOF project area"/>
    <n v="320"/>
    <n v="60"/>
    <s v="Uganda Coffee Development Authority"/>
    <n v="2014"/>
    <s v="June 26th, 2014"/>
    <m/>
    <s v="Completed"/>
    <m/>
    <n v="7.58"/>
    <n v="7.92"/>
    <n v="7.75"/>
    <n v="7.83"/>
    <n v="7.67"/>
    <n v="7.5"/>
    <n v="10"/>
    <n v="10"/>
    <n v="7.67"/>
    <n v="7.83"/>
    <n v="81.75"/>
    <s v="Sample  81.75"/>
    <n v="0.12"/>
    <s v="0 full defects"/>
    <n v="0"/>
    <s v="Green"/>
    <s v="1 full defects"/>
    <s v="June 26th, 2015"/>
    <s v="Uganda Coffee Development Authority"/>
    <s v="Coffee House, Plot 35, Jinja Road, P.O. Box 7267, Kampala, Uganda"/>
    <s v="Clare Rwakatogoro - 256-41-256940/233073"/>
    <s v="meters"/>
    <n v="1095"/>
    <m/>
    <x v="3"/>
  </r>
  <r>
    <n v="81.5"/>
    <s v="Ankole coffee producers coop"/>
    <s v="2014Uganda"/>
    <x v="20"/>
    <x v="2"/>
    <n v="0.64564276505231877"/>
    <s v="Kyangundu coop society"/>
    <s v="Ankole Coffee Producers Coop"/>
    <s v="South western"/>
    <s v="Ankole coffee producers coop union Ltd"/>
    <n v="320"/>
    <n v="60"/>
    <s v="Uganda Coffee Development Authority"/>
    <n v="2014"/>
    <s v="July 14th, 2014"/>
    <m/>
    <s v="Completed"/>
    <m/>
    <n v="8"/>
    <n v="7.67"/>
    <n v="7.75"/>
    <n v="7.5"/>
    <n v="7.58"/>
    <n v="7.67"/>
    <n v="10"/>
    <n v="10"/>
    <n v="7.58"/>
    <n v="7.75"/>
    <n v="81.5"/>
    <s v="Sample  81.50"/>
    <n v="0.12"/>
    <s v="0 full defects"/>
    <n v="0"/>
    <s v="Green"/>
    <s v="2 full defects"/>
    <s v="July 14th, 2015"/>
    <s v="Uganda Coffee Development Authority"/>
    <s v="Coffee House, Plot 35, Jinja Road, P.O. Box 7267, Kampala, Uganda"/>
    <s v="Clare Rwakatogoro - 256-41-256940/233073"/>
    <s v="meters"/>
    <n v="1488"/>
    <m/>
    <x v="3"/>
  </r>
  <r>
    <n v="88.75"/>
    <s v="Hugo Valdivia"/>
    <s v="2012Peru"/>
    <x v="10"/>
    <x v="0"/>
    <n v="0.42812169637477404"/>
    <m/>
    <s v="Richmond Investment-coffee department"/>
    <m/>
    <s v="HVC"/>
    <n v="100"/>
    <n v="69"/>
    <s v="Specialty Coffee Institute of Asia"/>
    <n v="2012"/>
    <s v="September 17th, 2012"/>
    <s v="Other"/>
    <s v="Completed"/>
    <s v="Washed / Wet"/>
    <n v="8.42"/>
    <n v="8.5"/>
    <n v="8.33"/>
    <n v="8.5"/>
    <n v="8.25"/>
    <n v="8.25"/>
    <n v="10"/>
    <n v="10"/>
    <n v="10"/>
    <n v="8.5"/>
    <n v="88.75"/>
    <s v="Sample  88.75"/>
    <n v="0.11"/>
    <s v="0 full defects"/>
    <n v="0"/>
    <s v="Bluish-Green"/>
    <s v="0 full defects"/>
    <s v="September 17th, 2013"/>
    <s v="Specialty Coffee Institute of Asia"/>
    <s v="3F, 259-1 Ulgiro-3-ga, Joong-gu, Seoul, South Korea, Zip code:100-847"/>
    <s v="Sung-Yong Steven Kil - 82-10-7912-1456-English, 82-2269-1456-Korean"/>
    <m/>
    <m/>
    <m/>
    <x v="0"/>
  </r>
  <r>
    <n v="79"/>
    <s v="Sustainable Harvest Coffee"/>
    <s v="2012Peru"/>
    <x v="10"/>
    <x v="0"/>
    <n v="0.42812169637477404"/>
    <m/>
    <s v="Sustainable Harvest"/>
    <s v="San Ignacio"/>
    <s v="Frontera"/>
    <n v="280"/>
    <n v="69"/>
    <s v="Specialty Coffee Association"/>
    <n v="2012"/>
    <s v="January 8th, 2013"/>
    <s v="Typica"/>
    <s v="Completed"/>
    <s v="Washed / Wet"/>
    <n v="7.67"/>
    <n v="7.17"/>
    <n v="7.08"/>
    <n v="7.25"/>
    <n v="8"/>
    <n v="7.5"/>
    <n v="8.67"/>
    <n v="9.33"/>
    <n v="9.33"/>
    <n v="7"/>
    <n v="79"/>
    <s v="Sample  79.00"/>
    <n v="0"/>
    <s v="0 full defects"/>
    <n v="0"/>
    <m/>
    <s v="4 full defects"/>
    <s v="January 8th, 2014"/>
    <s v="Specialty Coffee Association"/>
    <s v="117 W 4th St, Suite 300 Santa Ana, CA 92701"/>
    <s v="Chris Buck - (562) 624-4100"/>
    <s v="meters"/>
    <n v="1400"/>
    <m/>
    <x v="0"/>
  </r>
  <r>
    <n v="83.92"/>
    <s v="Ipanema Coffees"/>
    <s v="2016Brazil"/>
    <x v="24"/>
    <x v="3"/>
    <n v="0.49446195041747348"/>
    <s v="Capoeirinha Farm"/>
    <s v="Ipanema Coffees"/>
    <s v="South of Minas Gerais"/>
    <s v="Ipanema Agricola"/>
    <n v="320"/>
    <n v="60"/>
    <s v="Brazil Specialty Coffee Association"/>
    <n v="2016"/>
    <s v="August 16th, 2016"/>
    <s v="Bourbon"/>
    <s v="Completed"/>
    <s v="Natural / Dry"/>
    <n v="7.58"/>
    <n v="7.67"/>
    <n v="7.67"/>
    <n v="7.75"/>
    <n v="7.58"/>
    <n v="7.83"/>
    <n v="10"/>
    <n v="10"/>
    <n v="10"/>
    <n v="7.83"/>
    <n v="83.91"/>
    <s v="Sample  83.92"/>
    <n v="0.11"/>
    <s v="0 full defects"/>
    <n v="2"/>
    <s v="Green"/>
    <s v="7 full defects"/>
    <s v="August 16th, 2017"/>
    <s v="Brazil Specialty Coffee Association"/>
    <s v="Rua Gaspar Batista Paiva, 416 Ã¢â‚¬â€œ Santa Luiza Varginha/MG Ã¢â‚¬â€œ Brazil"/>
    <s v="JoÃƒÂ£o Vitor - 55 35 3212-6302 or 3212-4705"/>
    <s v="meters"/>
    <n v="934"/>
    <m/>
    <x v="7"/>
  </r>
  <r>
    <n v="83.67"/>
    <s v="Ipanema Coffees"/>
    <s v="2016Brazil"/>
    <x v="24"/>
    <x v="3"/>
    <n v="0.49446195041747348"/>
    <s v="Capoeirinha Farm"/>
    <s v="Ipanema Coffees"/>
    <s v="South of Minas Gerais"/>
    <s v="Ipanema Agricola"/>
    <n v="320"/>
    <n v="60"/>
    <s v="Brazil Specialty Coffee Association"/>
    <n v="2016"/>
    <s v="August 16th, 2016"/>
    <s v="Bourbon"/>
    <s v="Completed"/>
    <s v="Natural / Dry"/>
    <n v="7.58"/>
    <n v="7.75"/>
    <n v="7.58"/>
    <n v="7.75"/>
    <n v="7.58"/>
    <n v="7.58"/>
    <n v="10"/>
    <n v="10"/>
    <n v="10"/>
    <n v="7.83"/>
    <n v="83.649999999999991"/>
    <s v="Sample  83.67"/>
    <n v="0.11"/>
    <s v="0 full defects"/>
    <n v="2"/>
    <s v="Green"/>
    <s v="3 full defects"/>
    <s v="August 16th, 2017"/>
    <s v="Brazil Specialty Coffee Association"/>
    <s v="Rua Gaspar Batista Paiva, 416 Ã¢â‚¬â€œ Santa Luiza Varginha/MG Ã¢â‚¬â€œ Brazil"/>
    <s v="JoÃƒÂ£o Vitor - 55 35 3212-6302 or 3212-4705"/>
    <s v="meters"/>
    <n v="934"/>
    <m/>
    <x v="7"/>
  </r>
  <r>
    <n v="83.25"/>
    <s v="BOURBON SPECIALTY COFFEES"/>
    <s v="2016Brazil"/>
    <x v="24"/>
    <x v="3"/>
    <n v="0.49446195041747348"/>
    <m/>
    <s v="BOURBON SPECIALTY COFFEES"/>
    <s v="CAMPOS ALTOS - CERRADO"/>
    <m/>
    <n v="300"/>
    <n v="60"/>
    <s v="Brazil Specialty Coffee Association"/>
    <n v="2016"/>
    <s v="January 12th, 2016"/>
    <m/>
    <s v="Completed"/>
    <m/>
    <n v="7.58"/>
    <n v="7.67"/>
    <n v="7.42"/>
    <n v="7.5"/>
    <n v="7.67"/>
    <n v="7.42"/>
    <n v="10"/>
    <n v="10"/>
    <n v="10"/>
    <n v="8"/>
    <n v="83.26"/>
    <s v="Sample  83.25"/>
    <n v="0.12"/>
    <s v="0 full defects"/>
    <n v="0"/>
    <s v="Green"/>
    <s v="4 full defects"/>
    <s v="January 11th, 2017"/>
    <s v="Brazil Specialty Coffee Association"/>
    <s v="Rua Gaspar Batista Paiva, 416 Ã¢â‚¬â€œ Santa Luiza Varginha/MG Ã¢â‚¬â€œ Brazil"/>
    <s v="JoÃƒÂ£o Vitor - 55 35 3212-6302 or 3212-4705"/>
    <m/>
    <m/>
    <m/>
    <x v="7"/>
  </r>
  <r>
    <n v="83"/>
    <s v="Ipanema Coffees"/>
    <s v="2016Brazil"/>
    <x v="24"/>
    <x v="3"/>
    <n v="0.49446195041747348"/>
    <s v="Fazenda Capoeirnha"/>
    <s v="Ipanema Coffees"/>
    <s v="South of Minas Gerais"/>
    <s v="Ipanema Agricola"/>
    <n v="320"/>
    <n v="60"/>
    <s v="Brazil Specialty Coffee Association"/>
    <n v="2016"/>
    <s v="August 16th, 2016"/>
    <s v="Bourbon"/>
    <s v="Completed"/>
    <s v="Natural / Dry"/>
    <n v="7.5"/>
    <n v="7.58"/>
    <n v="7.58"/>
    <n v="7.67"/>
    <n v="7.58"/>
    <n v="7.5"/>
    <n v="10"/>
    <n v="10"/>
    <n v="10"/>
    <n v="7.58"/>
    <n v="82.99"/>
    <s v="Sample  83.00"/>
    <n v="0.11"/>
    <s v="0 full defects"/>
    <n v="3"/>
    <s v="Green"/>
    <s v="5 full defects"/>
    <s v="August 16th, 2017"/>
    <s v="Brazil Specialty Coffee Association"/>
    <s v="Rua Gaspar Batista Paiva, 416 Ã¢â‚¬â€œ Santa Luiza Varginha/MG Ã¢â‚¬â€œ Brazil"/>
    <s v="JoÃƒÂ£o Vitor - 55 35 3212-6302 or 3212-4705"/>
    <s v="meters"/>
    <n v="894"/>
    <m/>
    <x v="7"/>
  </r>
  <r>
    <n v="83"/>
    <s v="Ipanema Coffees"/>
    <s v="2016Brazil"/>
    <x v="24"/>
    <x v="3"/>
    <n v="0.49446195041747348"/>
    <s v="Capoerinha Farm"/>
    <s v="Ipanema Coffees"/>
    <s v="South of Minas Gerais"/>
    <s v="Ipanema Agricola"/>
    <n v="320"/>
    <n v="60"/>
    <s v="Brazil Specialty Coffee Association"/>
    <n v="2016"/>
    <s v="August 16th, 2016"/>
    <s v="Bourbon"/>
    <s v="Completed"/>
    <s v="Natural / Dry"/>
    <n v="7.5"/>
    <n v="7.67"/>
    <n v="7.58"/>
    <n v="7.67"/>
    <n v="7.58"/>
    <n v="7.42"/>
    <n v="10"/>
    <n v="10"/>
    <n v="10"/>
    <n v="7.58"/>
    <n v="83"/>
    <s v="Sample  83.00"/>
    <n v="0.11"/>
    <s v="0 full defects"/>
    <n v="2"/>
    <s v="Bluish-Green"/>
    <s v="3 full defects"/>
    <s v="August 16th, 2017"/>
    <s v="Brazil Specialty Coffee Association"/>
    <s v="Rua Gaspar Batista Paiva, 416 Ã¢â‚¬â€œ Santa Luiza Varginha/MG Ã¢â‚¬â€œ Brazil"/>
    <s v="JoÃƒÂ£o Vitor - 55 35 3212-6302 or 3212-4705"/>
    <s v="meters"/>
    <n v="872"/>
    <m/>
    <x v="7"/>
  </r>
  <r>
    <n v="82.67"/>
    <s v="Ipanema Coffees"/>
    <s v="2016Brazil"/>
    <x v="24"/>
    <x v="3"/>
    <n v="0.49446195041747348"/>
    <s v="Capoeirinha Farm"/>
    <s v="Ipanema Coffees"/>
    <s v="South of Minas Gerais"/>
    <s v="Ipanema Agricola"/>
    <n v="320"/>
    <n v="60"/>
    <s v="Brazil Specialty Coffee Association"/>
    <n v="2016"/>
    <s v="August 16th, 2016"/>
    <s v="Bourbon"/>
    <s v="Completed"/>
    <s v="Natural / Dry"/>
    <n v="7.5"/>
    <n v="7.58"/>
    <n v="7.5"/>
    <n v="7.67"/>
    <n v="7.5"/>
    <n v="7.42"/>
    <n v="10"/>
    <n v="10"/>
    <n v="10"/>
    <n v="7.5"/>
    <n v="82.67"/>
    <s v="Sample  82.67"/>
    <n v="0.11"/>
    <s v="0 full defects"/>
    <n v="2"/>
    <s v="Bluish-Green"/>
    <s v="3 full defects"/>
    <s v="August 16th, 2017"/>
    <s v="Brazil Specialty Coffee Association"/>
    <s v="Rua Gaspar Batista Paiva, 416 Ã¢â‚¬â€œ Santa Luiza Varginha/MG Ã¢â‚¬â€œ Brazil"/>
    <s v="JoÃƒÂ£o Vitor - 55 35 3212-6302 or 3212-4705"/>
    <s v="meters"/>
    <n v="934"/>
    <m/>
    <x v="7"/>
  </r>
  <r>
    <n v="82.58"/>
    <s v="Gabriel Barbara"/>
    <s v="2016Brazil"/>
    <x v="24"/>
    <x v="3"/>
    <n v="0.49446195041747348"/>
    <m/>
    <s v="Volcafe Ltda."/>
    <s v="South of Minas"/>
    <m/>
    <n v="198"/>
    <n v="59"/>
    <s v="Brazil Specialty Coffee Association"/>
    <n v="2016"/>
    <s v="April 19th, 2017"/>
    <m/>
    <s v="Completed"/>
    <s v="Pulped natural / honey"/>
    <n v="7.5"/>
    <n v="7.58"/>
    <n v="7.42"/>
    <n v="7.5"/>
    <n v="7.75"/>
    <n v="7.33"/>
    <n v="10"/>
    <n v="10"/>
    <n v="10"/>
    <n v="7.5"/>
    <n v="82.58"/>
    <s v="Sample  82.58"/>
    <n v="0.11"/>
    <s v="0 full defects"/>
    <n v="0"/>
    <s v="Green"/>
    <s v="7 full defects"/>
    <s v="April 19th, 2018"/>
    <s v="Brazil Specialty Coffee Association"/>
    <s v="Rua Gaspar Batista Paiva, 416 Ã¢â‚¬â€œ Santa Luiza Varginha/MG Ã¢â‚¬â€œ Brazil"/>
    <s v="JoÃƒÂ£o Vitor - 55 35 3212-6302 or 3212-4705"/>
    <m/>
    <m/>
    <m/>
    <x v="7"/>
  </r>
  <r>
    <n v="82.58"/>
    <s v="BOURBON SPECIALTY COFFEES"/>
    <s v="2016Brazil"/>
    <x v="24"/>
    <x v="3"/>
    <n v="0.49446195041747348"/>
    <m/>
    <s v="BOURBON SPECIALTY COFFEES"/>
    <s v="CAMPOS ALTOS - CERRADO"/>
    <m/>
    <n v="300"/>
    <n v="60"/>
    <s v="Brazil Specialty Coffee Association"/>
    <n v="2016"/>
    <s v="December 28th, 2015"/>
    <m/>
    <s v="Completed"/>
    <m/>
    <n v="7.42"/>
    <n v="7.42"/>
    <n v="7.5"/>
    <n v="7.33"/>
    <n v="7.25"/>
    <n v="7.67"/>
    <n v="10"/>
    <n v="10"/>
    <n v="10"/>
    <n v="8"/>
    <n v="82.59"/>
    <s v="Sample  82.58"/>
    <n v="0"/>
    <s v="1 full defects"/>
    <n v="9"/>
    <s v="Green"/>
    <s v="2 full defects"/>
    <s v="December 27th, 2016"/>
    <s v="Brazil Specialty Coffee Association"/>
    <s v="Rua Gaspar Batista Paiva, 416 Ã¢â‚¬â€œ Santa Luiza Varginha/MG Ã¢â‚¬â€œ Brazil"/>
    <s v="JoÃƒÂ£o Vitor - 55 35 3212-6302 or 3212-4705"/>
    <m/>
    <m/>
    <m/>
    <x v="7"/>
  </r>
  <r>
    <n v="82.42"/>
    <s v="BOURBON SPECIALTY COFFEES"/>
    <s v="2016Brazil"/>
    <x v="24"/>
    <x v="3"/>
    <n v="0.49446195041747348"/>
    <m/>
    <s v="BOURBON SPECIALTY COFFEES"/>
    <s v="CAMPOS ALTOS - CERRADO"/>
    <m/>
    <n v="300"/>
    <n v="60"/>
    <s v="Brazil Specialty Coffee Association"/>
    <n v="2016"/>
    <s v="January 12th, 2016"/>
    <m/>
    <s v="Completed"/>
    <m/>
    <n v="7.42"/>
    <n v="7.5"/>
    <n v="7.33"/>
    <n v="7.5"/>
    <n v="7.25"/>
    <n v="7.42"/>
    <n v="10"/>
    <n v="10"/>
    <n v="10"/>
    <n v="8"/>
    <n v="82.42"/>
    <s v="Sample  82.42"/>
    <n v="0.11"/>
    <s v="0 full defects"/>
    <n v="1"/>
    <s v="Green"/>
    <s v="0 full defects"/>
    <s v="January 11th, 2017"/>
    <s v="Brazil Specialty Coffee Association"/>
    <s v="Rua Gaspar Batista Paiva, 416 Ã¢â‚¬â€œ Santa Luiza Varginha/MG Ã¢â‚¬â€œ Brazil"/>
    <s v="JoÃƒÂ£o Vitor - 55 35 3212-6302 or 3212-4705"/>
    <m/>
    <m/>
    <m/>
    <x v="7"/>
  </r>
  <r>
    <n v="82.33"/>
    <s v="Pedro Santos e Silva"/>
    <s v="2016Brazil"/>
    <x v="24"/>
    <x v="3"/>
    <n v="0.49446195041747348"/>
    <s v="Fazenda SÃƒÂ£o Pedro"/>
    <s v="OLAM"/>
    <s v="Cerrado"/>
    <s v="Tulio Taft Bovaretto"/>
    <n v="320"/>
    <n v="2"/>
    <s v="Brazil Specialty Coffee Association"/>
    <n v="2016"/>
    <s v="February 9th, 2017"/>
    <s v="Catuai"/>
    <s v="Completed"/>
    <s v="Natural / Dry"/>
    <n v="7.33"/>
    <n v="7.5"/>
    <n v="7.5"/>
    <n v="7.33"/>
    <n v="7.5"/>
    <n v="7.5"/>
    <n v="10"/>
    <n v="10"/>
    <n v="10"/>
    <n v="7.67"/>
    <n v="82.33"/>
    <s v="Sample  82.33"/>
    <n v="0.11"/>
    <s v="0 full defects"/>
    <n v="3"/>
    <s v="Green"/>
    <s v="11 full defects"/>
    <s v="February 9th, 2018"/>
    <s v="Brazil Specialty Coffee Association"/>
    <s v="Rua Gaspar Batista Paiva, 416 Ã¢â‚¬â€œ Santa Luiza Varginha/MG Ã¢â‚¬â€œ Brazil"/>
    <s v="JoÃƒÂ£o Vitor - 55 35 3212-6302 or 3212-4705"/>
    <s v="meters"/>
    <n v="982"/>
    <m/>
    <x v="7"/>
  </r>
  <r>
    <n v="82.33"/>
    <s v="Gabriel Barbara"/>
    <s v="2016Brazil"/>
    <x v="24"/>
    <x v="3"/>
    <n v="0.49446195041747348"/>
    <m/>
    <s v="Volcafe Ltda."/>
    <s v="CERRADO"/>
    <m/>
    <n v="305"/>
    <n v="59"/>
    <s v="Brazil Specialty Coffee Association"/>
    <s v="2016 / 2017"/>
    <s v="October 13th, 2016"/>
    <m/>
    <s v="Completed"/>
    <s v="Natural / Dry"/>
    <m/>
    <n v="7.42"/>
    <n v="7.42"/>
    <n v="7.5"/>
    <n v="7.5"/>
    <n v="7.58"/>
    <n v="10"/>
    <n v="10"/>
    <n v="10"/>
    <n v="7.5"/>
    <n v="74.92"/>
    <s v="Sample  82.33"/>
    <n v="0.11"/>
    <s v="0 full defects"/>
    <n v="4"/>
    <s v="Green"/>
    <s v="14 full defects"/>
    <s v="October 13th, 2017"/>
    <s v="Brazil Specialty Coffee Association"/>
    <s v="Rua Gaspar Batista Paiva, 416 Ã¢â‚¬â€œ Santa Luiza Varginha/MG Ã¢â‚¬â€œ Brazil"/>
    <s v="JoÃƒÂ£o Vitor - 55 35 3212-6302 or 3212-4705"/>
    <m/>
    <m/>
    <m/>
    <x v="7"/>
  </r>
  <r>
    <n v="82.33"/>
    <s v="Ipanema Coffees"/>
    <s v="2016Brazil"/>
    <x v="24"/>
    <x v="3"/>
    <n v="0.49446195041747348"/>
    <s v="Capoeirinha Farm"/>
    <s v="Ipanema Coffees"/>
    <s v="South of Minas Gerais"/>
    <s v="Ipanema Agricola"/>
    <n v="320"/>
    <n v="60"/>
    <s v="Brazil Specialty Coffee Association"/>
    <n v="2016"/>
    <s v="August 16th, 2016"/>
    <s v="Bourbon"/>
    <s v="Completed"/>
    <s v="Natural / Dry"/>
    <n v="7.5"/>
    <n v="7.5"/>
    <n v="7.42"/>
    <n v="7.5"/>
    <n v="7.42"/>
    <n v="7.5"/>
    <n v="10"/>
    <n v="10"/>
    <n v="10"/>
    <n v="7.5"/>
    <n v="82.34"/>
    <s v="Sample  82.33"/>
    <n v="0.11"/>
    <s v="0 full defects"/>
    <n v="2"/>
    <s v="Bluish-Green"/>
    <s v="3 full defects"/>
    <s v="August 16th, 2017"/>
    <s v="Brazil Specialty Coffee Association"/>
    <s v="Rua Gaspar Batista Paiva, 416 Ã¢â‚¬â€œ Santa Luiza Varginha/MG Ã¢â‚¬â€œ Brazil"/>
    <s v="JoÃƒÂ£o Vitor - 55 35 3212-6302 or 3212-4705"/>
    <s v="meters"/>
    <n v="934"/>
    <m/>
    <x v="7"/>
  </r>
  <r>
    <n v="82.17"/>
    <s v="Ipanema Coffees"/>
    <s v="2016Brazil"/>
    <x v="24"/>
    <x v="3"/>
    <n v="0.49446195041747348"/>
    <s v="Fazenda Capoeirinha"/>
    <s v="Ipanema Coffees"/>
    <s v="South of Minas Gerais"/>
    <s v="Ipanema Agricola"/>
    <n v="320"/>
    <n v="60"/>
    <s v="Brazil Specialty Coffee Association"/>
    <n v="2016"/>
    <s v="August 16th, 2016"/>
    <s v="Bourbon"/>
    <s v="Completed"/>
    <s v="Natural / Dry"/>
    <n v="7.42"/>
    <n v="7.42"/>
    <n v="7.5"/>
    <n v="7.42"/>
    <n v="7.42"/>
    <n v="7.5"/>
    <n v="10"/>
    <n v="10"/>
    <n v="10"/>
    <n v="7.5"/>
    <n v="82.18"/>
    <s v="Sample  82.17"/>
    <n v="0.11"/>
    <s v="0 full defects"/>
    <n v="1"/>
    <s v="Green"/>
    <s v="5 full defects"/>
    <s v="August 16th, 2017"/>
    <s v="Brazil Specialty Coffee Association"/>
    <s v="Rua Gaspar Batista Paiva, 416 Ã¢â‚¬â€œ Santa Luiza Varginha/MG Ã¢â‚¬â€œ Brazil"/>
    <s v="JoÃƒÂ£o Vitor - 55 35 3212-6302 or 3212-4705"/>
    <s v="meters"/>
    <n v="934"/>
    <m/>
    <x v="7"/>
  </r>
  <r>
    <n v="82.08"/>
    <s v="Ipanema Coffees"/>
    <s v="2016Brazil"/>
    <x v="24"/>
    <x v="3"/>
    <n v="0.49446195041747348"/>
    <s v="Fazenda Capoeirinha"/>
    <s v="Ipanema Coffees"/>
    <s v="South of Minas Gerais"/>
    <s v="Ipanema Agricola"/>
    <n v="320"/>
    <n v="60"/>
    <s v="Brazil Specialty Coffee Association"/>
    <n v="2016"/>
    <s v="August 16th, 2016"/>
    <s v="Bourbon"/>
    <s v="Completed"/>
    <s v="Natural / Dry"/>
    <n v="7.42"/>
    <n v="7.58"/>
    <n v="7.42"/>
    <n v="7.5"/>
    <n v="7.42"/>
    <n v="7.25"/>
    <n v="10"/>
    <n v="10"/>
    <n v="10"/>
    <n v="7.5"/>
    <n v="82.09"/>
    <s v="Sample  82.08"/>
    <n v="0.11"/>
    <s v="0 full defects"/>
    <n v="1"/>
    <s v="Green"/>
    <s v="3 full defects"/>
    <s v="August 16th, 2017"/>
    <s v="Brazil Specialty Coffee Association"/>
    <s v="Rua Gaspar Batista Paiva, 416 Ã¢â‚¬â€œ Santa Luiza Varginha/MG Ã¢â‚¬â€œ Brazil"/>
    <s v="JoÃƒÂ£o Vitor - 55 35 3212-6302 or 3212-4705"/>
    <s v="meters"/>
    <n v="894"/>
    <m/>
    <x v="7"/>
  </r>
  <r>
    <n v="82"/>
    <s v="Ipanema Coffees"/>
    <s v="2016Brazil"/>
    <x v="24"/>
    <x v="3"/>
    <n v="0.49446195041747348"/>
    <s v="Capoeirinha Farm"/>
    <s v="Ipanema Coffees"/>
    <s v="South of Minas Gerais"/>
    <s v="Ipanema Agricola"/>
    <n v="230"/>
    <n v="60"/>
    <s v="Brazil Specialty Coffee Association"/>
    <n v="2016"/>
    <s v="August 16th, 2016"/>
    <s v="Bourbon"/>
    <s v="Completed"/>
    <s v="Natural / Dry"/>
    <n v="7.5"/>
    <n v="7.33"/>
    <n v="7.42"/>
    <n v="7.5"/>
    <n v="7.33"/>
    <n v="7.42"/>
    <n v="10"/>
    <n v="10"/>
    <n v="10"/>
    <n v="7.5"/>
    <n v="82"/>
    <s v="Sample  82.00"/>
    <n v="0.11"/>
    <s v="0 full defects"/>
    <n v="2"/>
    <s v="Green"/>
    <s v="3 full defects"/>
    <s v="August 16th, 2017"/>
    <s v="Brazil Specialty Coffee Association"/>
    <s v="Rua Gaspar Batista Paiva, 416 Ã¢â‚¬â€œ Santa Luiza Varginha/MG Ã¢â‚¬â€œ Brazil"/>
    <s v="JoÃƒÂ£o Vitor - 55 35 3212-6302 or 3212-4705"/>
    <s v="meters"/>
    <n v="944"/>
    <m/>
    <x v="7"/>
  </r>
  <r>
    <n v="81.92"/>
    <s v="Gabriel Barbara"/>
    <s v="2016Brazil"/>
    <x v="24"/>
    <x v="3"/>
    <n v="0.49446195041747348"/>
    <s v="Santa BÃƒÂ¡rbara"/>
    <s v="Volcafe Ltda."/>
    <s v="Monte Carmelo, Cerrado"/>
    <s v="MÃƒÂºcio Cardoso"/>
    <n v="305"/>
    <n v="59"/>
    <s v="Brazil Specialty Coffee Association"/>
    <s v="2016 / 2017"/>
    <s v="October 26th, 2016"/>
    <s v="Catuai"/>
    <s v="Completed"/>
    <s v="Natural / Dry"/>
    <m/>
    <n v="7.33"/>
    <n v="7.33"/>
    <n v="7.5"/>
    <n v="7.5"/>
    <n v="7.33"/>
    <n v="10"/>
    <n v="10"/>
    <n v="10"/>
    <n v="7.5"/>
    <n v="74.490000000000009"/>
    <s v="Sample  81.92"/>
    <n v="0.11"/>
    <s v="0 full defects"/>
    <n v="0"/>
    <s v="Green"/>
    <s v="4 full defects"/>
    <s v="October 26th, 2017"/>
    <s v="Brazil Specialty Coffee Association"/>
    <s v="Rua Gaspar Batista Paiva, 416 Ã¢â‚¬â€œ Santa Luiza Varginha/MG Ã¢â‚¬â€œ Brazil"/>
    <s v="JoÃƒÂ£o Vitor - 55 35 3212-6302 or 3212-4705"/>
    <s v="meters"/>
    <n v="1020"/>
    <m/>
    <x v="7"/>
  </r>
  <r>
    <n v="81.83"/>
    <s v="Gabriel Barbara"/>
    <s v="2016Brazil"/>
    <x v="24"/>
    <x v="3"/>
    <n v="0.49446195041747348"/>
    <s v="Helena"/>
    <s v="Volcafe Ltda."/>
    <s v="Monte Carmelo - Cerrado"/>
    <s v="Helena Pingnatti Ricci"/>
    <n v="200"/>
    <n v="59"/>
    <s v="Brazil Specialty Coffee Association"/>
    <n v="2016"/>
    <s v="January 20th, 2017"/>
    <s v="Mundo Novo"/>
    <s v="Completed"/>
    <s v="Natural / Dry"/>
    <n v="7.42"/>
    <n v="7.5"/>
    <n v="7.42"/>
    <n v="7.5"/>
    <n v="7.42"/>
    <n v="7.25"/>
    <n v="10"/>
    <n v="10"/>
    <n v="10"/>
    <n v="7.33"/>
    <n v="81.839999999999989"/>
    <s v="Sample  81.83"/>
    <n v="0.11"/>
    <s v="0 full defects"/>
    <n v="1"/>
    <s v="Green"/>
    <s v="3 full defects"/>
    <s v="January 20th, 2018"/>
    <s v="Brazil Specialty Coffee Association"/>
    <s v="Rua Gaspar Batista Paiva, 416 Ã¢â‚¬â€œ Santa Luiza Varginha/MG Ã¢â‚¬â€œ Brazil"/>
    <s v="JoÃƒÂ£o Vitor - 55 35 3212-6302 or 3212-4705"/>
    <s v="meters"/>
    <n v="973"/>
    <m/>
    <x v="7"/>
  </r>
  <r>
    <n v="81.08"/>
    <s v="Gregorio Sebba"/>
    <s v="2016Brazil"/>
    <x v="24"/>
    <x v="3"/>
    <n v="0.49446195041747348"/>
    <s v="Fazenda SÃƒÂ£o JosÃƒÂ© Mirante"/>
    <s v="Garca Armazens"/>
    <s v="Alta Paulista (Sao Paulo)"/>
    <s v="JosÃƒÂ© Olavo Boechat"/>
    <n v="500"/>
    <n v="60"/>
    <s v="Specialty Coffee Association"/>
    <n v="2016"/>
    <s v="June 21st, 2017"/>
    <s v="Mundo Novo"/>
    <s v="Completed"/>
    <s v="Natural / Dry"/>
    <n v="7.58"/>
    <n v="7.42"/>
    <n v="7.5"/>
    <n v="7.25"/>
    <n v="7.75"/>
    <n v="7.58"/>
    <n v="9.33"/>
    <n v="10"/>
    <n v="9.33"/>
    <n v="7.33"/>
    <n v="81.069999999999993"/>
    <s v="Sample  81.08"/>
    <n v="0.11"/>
    <s v="5 full defects"/>
    <n v="0"/>
    <s v="Green"/>
    <s v="8 full defects"/>
    <s v="June 21st, 2018"/>
    <s v="Specialty Coffee Association"/>
    <s v="117 W 4th St, Suite 300 Santa Ana, CA 92701"/>
    <s v="Chris Buck - (562) 624-4100"/>
    <s v="meters"/>
    <n v="695"/>
    <m/>
    <x v="7"/>
  </r>
  <r>
    <n v="81"/>
    <s v="BOURBON SPECIALTY COFFEES"/>
    <s v="2016Brazil"/>
    <x v="24"/>
    <x v="3"/>
    <n v="0.49446195041747348"/>
    <s v="CACHOEIRA DA GRAMA FARM"/>
    <s v="BOURBON SPECIALTY COFFEES"/>
    <s v="GRAMA VALLEY"/>
    <s v="GABRIEL DE CARVALHO DIAS"/>
    <n v="300"/>
    <n v="59"/>
    <s v="Brazil Specialty Coffee Association"/>
    <s v="2016 / 2017"/>
    <s v="September 9th, 2016"/>
    <s v="Yellow Bourbon"/>
    <s v="Completed"/>
    <s v="Pulped natural / honey"/>
    <m/>
    <n v="7.17"/>
    <n v="7.17"/>
    <n v="7.67"/>
    <n v="7.33"/>
    <n v="7.17"/>
    <n v="10"/>
    <n v="10"/>
    <n v="10"/>
    <n v="7.17"/>
    <n v="73.679999999999993"/>
    <s v="Sample  81.00"/>
    <n v="0.11"/>
    <s v="0 full defects"/>
    <n v="2"/>
    <s v="Bluish-Green"/>
    <s v="3 full defects"/>
    <s v="September 9th, 2017"/>
    <s v="Brazil Specialty Coffee Association"/>
    <s v="Rua Gaspar Batista Paiva, 416 Ã¢â‚¬â€œ Santa Luiza Varginha/MG Ã¢â‚¬â€œ Brazil"/>
    <s v="JoÃƒÂ£o Vitor - 55 35 3212-6302 or 3212-4705"/>
    <m/>
    <m/>
    <m/>
    <x v="7"/>
  </r>
  <r>
    <n v="80.58"/>
    <s v="BOURBON SPECIALTY COFFEES"/>
    <s v="2016Brazil"/>
    <x v="24"/>
    <x v="3"/>
    <n v="0.49446195041747348"/>
    <s v="LETICIA FARM"/>
    <s v="BOURBON SPECIALTY COFFEES"/>
    <s v="MONTE CARMELO"/>
    <s v="MAX KEND TAKIUTI E OUTROS"/>
    <n v="94"/>
    <n v="60"/>
    <s v="Brazil Specialty Coffee Association"/>
    <n v="2016"/>
    <s v="March 11th, 2016"/>
    <m/>
    <s v="Completed"/>
    <m/>
    <n v="7.33"/>
    <n v="7.25"/>
    <n v="7.33"/>
    <n v="7.08"/>
    <n v="7.58"/>
    <n v="7.25"/>
    <n v="9.33"/>
    <n v="10"/>
    <n v="10"/>
    <n v="7.42"/>
    <n v="80.570000000000007"/>
    <s v="Sample  80.58"/>
    <n v="0.11"/>
    <s v="0 full defects"/>
    <n v="0"/>
    <s v="Green"/>
    <s v="7 full defects"/>
    <s v="March 11th, 2017"/>
    <s v="Brazil Specialty Coffee Association"/>
    <s v="Rua Gaspar Batista Paiva, 416 Ã¢â‚¬â€œ Santa Luiza Varginha/MG Ã¢â‚¬â€œ Brazil"/>
    <s v="JoÃƒÂ£o Vitor - 55 35 3212-6302 or 3212-4705"/>
    <m/>
    <m/>
    <m/>
    <x v="7"/>
  </r>
  <r>
    <n v="73.5"/>
    <s v="BOURBON SPECIALTY COFFEES"/>
    <s v="2016Brazil"/>
    <x v="24"/>
    <x v="3"/>
    <n v="0.49446195041747348"/>
    <m/>
    <s v="BOURBON SPECIALTY COFFEES"/>
    <s v="CAMPOS ALTOS - CERRADO"/>
    <m/>
    <n v="300"/>
    <n v="60"/>
    <s v="Brazil Specialty Coffee Association"/>
    <n v="2016"/>
    <s v="December 28th, 2015"/>
    <m/>
    <s v="Completed"/>
    <m/>
    <n v="7.25"/>
    <n v="6.58"/>
    <n v="6.58"/>
    <n v="7"/>
    <n v="7"/>
    <n v="6.42"/>
    <n v="8"/>
    <n v="8"/>
    <n v="10"/>
    <n v="6.67"/>
    <n v="73.5"/>
    <s v="Sample  73.50"/>
    <n v="0.11"/>
    <s v="0 full defects"/>
    <n v="1"/>
    <s v="Green"/>
    <s v="0 full defects"/>
    <s v="December 27th, 2016"/>
    <s v="Brazil Specialty Coffee Association"/>
    <s v="Rua Gaspar Batista Paiva, 416 Ã¢â‚¬â€œ Santa Luiza Varginha/MG Ã¢â‚¬â€œ Brazil"/>
    <s v="JoÃƒÂ£o Vitor - 55 35 3212-6302 or 3212-4705"/>
    <m/>
    <m/>
    <m/>
    <x v="7"/>
  </r>
  <r>
    <n v="84"/>
    <s v="Doi Tung Development Project"/>
    <s v="2011Thailand"/>
    <x v="25"/>
    <x v="1"/>
    <n v="0.42144759272057081"/>
    <s v="Doi Tung Development Project"/>
    <m/>
    <m/>
    <m/>
    <n v="1"/>
    <n v="60"/>
    <s v="Specialty Coffee Association"/>
    <n v="2011"/>
    <s v="August 16th, 2011"/>
    <m/>
    <s v="Completed"/>
    <m/>
    <n v="7.58"/>
    <n v="7.75"/>
    <n v="7.58"/>
    <n v="7.75"/>
    <n v="7.58"/>
    <n v="7.75"/>
    <n v="10"/>
    <n v="10"/>
    <n v="10"/>
    <n v="8"/>
    <n v="83.990000000000009"/>
    <s v="Sample  84.00"/>
    <n v="0.06"/>
    <s v="0 full defects"/>
    <n v="0"/>
    <m/>
    <s v="0 full defects"/>
    <s v="August 15th, 2012"/>
    <s v="Specialty Coffee Association"/>
    <s v="117 W 4th St, Suite 300 Santa Ana, CA 92701"/>
    <s v="Chris Buck - (562) 624-4100"/>
    <m/>
    <m/>
    <m/>
    <x v="8"/>
  </r>
  <r>
    <n v="83.83"/>
    <s v="Doi Chaang Coffee Company"/>
    <s v="2011Thailand"/>
    <x v="25"/>
    <x v="1"/>
    <n v="0.42144759272057081"/>
    <s v="Doi Chaang Coffee Original Co.,Ltd"/>
    <m/>
    <s v="Doi Chaang Villiang, Chiang Rai, Thialand"/>
    <s v="Doi Chaang Community Enterprise Piko"/>
    <n v="175"/>
    <n v="50"/>
    <s v="Specialty Coffee Association"/>
    <n v="2011"/>
    <s v="September 20th, 2011"/>
    <m/>
    <s v="Completed"/>
    <m/>
    <n v="7.75"/>
    <n v="7.75"/>
    <n v="7.58"/>
    <n v="8"/>
    <n v="7.67"/>
    <n v="7.58"/>
    <n v="10"/>
    <n v="10"/>
    <n v="10"/>
    <n v="7.5"/>
    <n v="83.83"/>
    <s v="Sample  83.83"/>
    <n v="0.02"/>
    <s v="0 full defects"/>
    <n v="0"/>
    <m/>
    <s v="2 full defects"/>
    <s v="September 19th, 2012"/>
    <s v="Specialty Coffee Association"/>
    <s v="117 W 4th St, Suite 300 Santa Ana, CA 92701"/>
    <s v="Chris Buck - (562) 624-4100"/>
    <s v="feet"/>
    <n v="4921"/>
    <m/>
    <x v="8"/>
  </r>
  <r>
    <n v="83.83"/>
    <s v="Doi Tung Development Project"/>
    <s v="2011Thailand"/>
    <x v="25"/>
    <x v="1"/>
    <n v="0.42144759272057081"/>
    <s v="Doi Tung Development Project"/>
    <m/>
    <m/>
    <m/>
    <n v="1"/>
    <n v="60"/>
    <s v="Specialty Coffee Association"/>
    <n v="2011"/>
    <s v="August 16th, 2011"/>
    <m/>
    <s v="Completed"/>
    <m/>
    <n v="7.5"/>
    <n v="7.83"/>
    <n v="7.58"/>
    <n v="7.58"/>
    <n v="7.75"/>
    <n v="7.83"/>
    <n v="10"/>
    <n v="10"/>
    <n v="10"/>
    <n v="7.75"/>
    <n v="83.82"/>
    <s v="Sample  83.83"/>
    <n v="0.01"/>
    <s v="0 full defects"/>
    <n v="0"/>
    <m/>
    <s v="0 full defects"/>
    <s v="August 15th, 2012"/>
    <s v="Specialty Coffee Association"/>
    <s v="117 W 4th St, Suite 300 Santa Ana, CA 92701"/>
    <s v="Chris Buck - (562) 624-4100"/>
    <m/>
    <m/>
    <m/>
    <x v="8"/>
  </r>
  <r>
    <n v="83"/>
    <s v="Doi Tung Development Project"/>
    <s v="2011Thailand"/>
    <x v="25"/>
    <x v="1"/>
    <n v="0.42144759272057081"/>
    <s v="Doi Tung Development Project"/>
    <m/>
    <m/>
    <m/>
    <n v="1"/>
    <n v="60"/>
    <s v="Specialty Coffee Association"/>
    <n v="2011"/>
    <s v="August 16th, 2011"/>
    <m/>
    <s v="Completed"/>
    <m/>
    <n v="7.33"/>
    <n v="7.67"/>
    <n v="7.58"/>
    <n v="7.5"/>
    <n v="7.75"/>
    <n v="7.67"/>
    <n v="10"/>
    <n v="10"/>
    <n v="10"/>
    <n v="7.5"/>
    <n v="83"/>
    <s v="Sample  83.00"/>
    <n v="0.28000000000000003"/>
    <s v="0 full defects"/>
    <n v="0"/>
    <m/>
    <s v="0 full defects"/>
    <s v="August 15th, 2012"/>
    <s v="Specialty Coffee Association"/>
    <s v="117 W 4th St, Suite 300 Santa Ana, CA 92701"/>
    <s v="Chris Buck - (562) 624-4100"/>
    <m/>
    <m/>
    <m/>
    <x v="8"/>
  </r>
  <r>
    <n v="81.58"/>
    <s v="Doi Chaang Coffee Company"/>
    <s v="2011Thailand"/>
    <x v="25"/>
    <x v="1"/>
    <n v="0.42144759272057081"/>
    <s v="Doi Chaang Coffee Original Co.,Ltd"/>
    <m/>
    <s v="Doi Chaang Village, Chiang Rai, Thialand"/>
    <s v="Doi Chaang Community Enterprise Piko"/>
    <n v="12"/>
    <n v="50"/>
    <s v="Specialty Coffee Association"/>
    <n v="2011"/>
    <s v="November 16th, 2011"/>
    <m/>
    <s v="Completed"/>
    <m/>
    <n v="7.08"/>
    <n v="7.33"/>
    <n v="7.58"/>
    <n v="7.58"/>
    <n v="7.17"/>
    <n v="7.5"/>
    <n v="10"/>
    <n v="10"/>
    <n v="10"/>
    <n v="7.33"/>
    <n v="81.570000000000007"/>
    <s v="Sample  81.58"/>
    <n v="0.01"/>
    <s v="0 full defects"/>
    <n v="0"/>
    <m/>
    <s v="0 full defects"/>
    <s v="November 15th, 2012"/>
    <s v="Specialty Coffee Association"/>
    <s v="117 W 4th St, Suite 300 Santa Ana, CA 92701"/>
    <s v="Chris Buck - (562) 624-4100"/>
    <s v="feet"/>
    <n v="4921"/>
    <m/>
    <x v="8"/>
  </r>
  <r>
    <n v="81.58"/>
    <s v="Doi Tung Development Project"/>
    <s v="2011Thailand"/>
    <x v="25"/>
    <x v="1"/>
    <n v="0.42144759272057081"/>
    <s v="Doi Tung Development Project"/>
    <m/>
    <m/>
    <m/>
    <n v="1"/>
    <n v="60"/>
    <s v="Specialty Coffee Association"/>
    <n v="2011"/>
    <s v="August 16th, 2011"/>
    <m/>
    <s v="Completed"/>
    <m/>
    <n v="7.33"/>
    <n v="7.33"/>
    <n v="7.17"/>
    <n v="7.5"/>
    <n v="7.58"/>
    <n v="7.33"/>
    <n v="10"/>
    <n v="10"/>
    <n v="10"/>
    <n v="7.33"/>
    <n v="81.569999999999993"/>
    <s v="Sample  81.58"/>
    <n v="0.2"/>
    <s v="0 full defects"/>
    <n v="0"/>
    <m/>
    <s v="0 full defects"/>
    <s v="August 15th, 2012"/>
    <s v="Specialty Coffee Association"/>
    <s v="117 W 4th St, Suite 300 Santa Ana, CA 92701"/>
    <s v="Chris Buck - (562) 624-4100"/>
    <m/>
    <m/>
    <m/>
    <x v="8"/>
  </r>
  <r>
    <n v="85"/>
    <s v="Carl Walker"/>
    <s v="2009Guatemala"/>
    <x v="26"/>
    <x v="0"/>
    <n v="0.41265132299654528"/>
    <s v="La Igualdad"/>
    <m/>
    <s v="Chuva, San Marcos"/>
    <s v="Federico Weller"/>
    <n v="275"/>
    <n v="69"/>
    <s v="Specialty Coffee Association"/>
    <s v="2009/2010"/>
    <s v="September 7th, 2010"/>
    <m/>
    <s v="Completed"/>
    <m/>
    <m/>
    <n v="8.08"/>
    <n v="7.67"/>
    <n v="8"/>
    <n v="7.75"/>
    <n v="7.67"/>
    <n v="10"/>
    <n v="10"/>
    <n v="10"/>
    <n v="8"/>
    <n v="77.17"/>
    <s v="Sample  85.00"/>
    <n v="0.04"/>
    <s v="0 full defects"/>
    <n v="0"/>
    <m/>
    <s v="1 full defects"/>
    <s v="September 7th, 2011"/>
    <s v="Specialty Coffee Association"/>
    <s v="117 W 4th St, Suite 300 Santa Ana, CA 92701"/>
    <s v="Chris Buck - (562) 624-4100"/>
    <s v="feet"/>
    <n v="3500"/>
    <n v="5200"/>
    <x v="6"/>
  </r>
  <r>
    <n v="79.58"/>
    <s v="Carl Walker"/>
    <s v="2009Guatemala"/>
    <x v="26"/>
    <x v="0"/>
    <n v="0.41265132299654528"/>
    <s v="La Igualdad"/>
    <m/>
    <s v="Chuva, San Marcos"/>
    <s v="Federico Weller"/>
    <n v="223"/>
    <n v="69"/>
    <s v="Specialty Coffee Association"/>
    <s v="2009/2010"/>
    <s v="January 13th, 2011"/>
    <m/>
    <s v="Completed"/>
    <m/>
    <m/>
    <n v="7"/>
    <n v="6.83"/>
    <n v="7.33"/>
    <n v="7.25"/>
    <n v="7"/>
    <n v="10"/>
    <n v="10"/>
    <n v="10"/>
    <n v="7.08"/>
    <n v="72.489999999999995"/>
    <s v="Sample  79.58"/>
    <n v="0.17"/>
    <s v="1 full defects"/>
    <n v="0"/>
    <m/>
    <s v="19 full defects"/>
    <s v="January 13th, 2012"/>
    <s v="Specialty Coffee Association"/>
    <s v="117 W 4th St, Suite 300 Santa Ana, CA 92701"/>
    <s v="Chris Buck - (562) 624-4100"/>
    <s v="feet"/>
    <n v="3500"/>
    <n v="5200"/>
    <x v="6"/>
  </r>
  <r>
    <n v="83.92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75"/>
    <n v="7.58"/>
    <n v="7.5"/>
    <n v="7.58"/>
    <n v="7.5"/>
    <n v="10"/>
    <n v="10"/>
    <n v="10"/>
    <n v="8.5"/>
    <n v="76.41"/>
    <s v="Sample  83.92"/>
    <n v="0"/>
    <s v="0 full defects"/>
    <n v="0"/>
    <s v="Green"/>
    <s v="3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3.75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67"/>
    <n v="7.58"/>
    <n v="7.75"/>
    <n v="7.67"/>
    <n v="7.67"/>
    <n v="10"/>
    <n v="10"/>
    <n v="10"/>
    <n v="7.75"/>
    <n v="76.09"/>
    <s v="Sample  83.75"/>
    <n v="0.11"/>
    <s v="0 full defects"/>
    <n v="0"/>
    <s v="Green"/>
    <s v="5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3.67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83"/>
    <n v="7.5"/>
    <n v="7.67"/>
    <n v="7.67"/>
    <n v="7.5"/>
    <n v="10"/>
    <n v="10"/>
    <n v="10"/>
    <n v="7.83"/>
    <n v="76"/>
    <s v="Sample  83.67"/>
    <n v="0.11"/>
    <s v="0 full defects"/>
    <n v="0"/>
    <s v="Green"/>
    <s v="2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3.58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67"/>
    <n v="7.58"/>
    <n v="7.58"/>
    <n v="7.67"/>
    <n v="7.58"/>
    <n v="10"/>
    <n v="10"/>
    <n v="10"/>
    <n v="7.92"/>
    <n v="76"/>
    <s v="Sample  83.58"/>
    <n v="0.11"/>
    <s v="0 full defects"/>
    <n v="0"/>
    <s v="Green"/>
    <s v="5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3.17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42"/>
    <n v="7.5"/>
    <n v="7.58"/>
    <n v="7.67"/>
    <n v="7.58"/>
    <n v="10"/>
    <n v="10"/>
    <n v="10"/>
    <n v="7.75"/>
    <n v="75.5"/>
    <s v="Sample  83.17"/>
    <n v="0.11"/>
    <s v="0 full defects"/>
    <n v="0"/>
    <s v="Green"/>
    <s v="4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3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5"/>
    <n v="7.5"/>
    <n v="7.75"/>
    <n v="7.67"/>
    <n v="7.5"/>
    <n v="10"/>
    <n v="10"/>
    <n v="10"/>
    <n v="7.5"/>
    <n v="75.42"/>
    <s v="Sample  83.00"/>
    <n v="0"/>
    <s v="0 full defects"/>
    <n v="0"/>
    <s v="Green"/>
    <s v="4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2.92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58"/>
    <n v="7.5"/>
    <n v="7.58"/>
    <n v="7.58"/>
    <n v="7.5"/>
    <n v="10"/>
    <n v="10"/>
    <n v="10"/>
    <n v="7.5"/>
    <n v="75.240000000000009"/>
    <s v="Sample  82.92"/>
    <n v="0"/>
    <s v="0 full defects"/>
    <n v="0"/>
    <s v="Green"/>
    <s v="0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2.67"/>
    <s v="Ipanema Coffees"/>
    <s v="2017Brazil"/>
    <x v="24"/>
    <x v="3"/>
    <n v="0.46229687778374884"/>
    <s v="Capoeirinha Farm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58"/>
    <n v="7.25"/>
    <n v="7.75"/>
    <n v="7.58"/>
    <n v="7.5"/>
    <n v="10"/>
    <n v="10"/>
    <n v="10"/>
    <n v="7.5"/>
    <n v="75.16"/>
    <s v="Sample  82.67"/>
    <n v="0"/>
    <s v="0 full defects"/>
    <n v="0"/>
    <s v="Green"/>
    <s v="4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2.5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5"/>
    <n v="7.5"/>
    <n v="7.5"/>
    <n v="7.58"/>
    <n v="7.5"/>
    <n v="10"/>
    <n v="10"/>
    <n v="10"/>
    <n v="7.42"/>
    <n v="75"/>
    <s v="Sample  82.50"/>
    <n v="0.11"/>
    <s v="0 full defects"/>
    <n v="0"/>
    <s v="Green"/>
    <s v="4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1.67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5"/>
    <n v="7.25"/>
    <n v="7.5"/>
    <n v="7.5"/>
    <n v="7.25"/>
    <n v="10"/>
    <n v="10"/>
    <n v="10"/>
    <n v="7.25"/>
    <n v="74.25"/>
    <s v="Sample  81.67"/>
    <n v="0.11"/>
    <s v="0 full defects"/>
    <n v="0"/>
    <s v="Green"/>
    <s v="5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80.25"/>
    <s v="Volcafe Ltda. - Brasil"/>
    <s v="2017Brazil"/>
    <x v="24"/>
    <x v="3"/>
    <n v="0.46229687778374884"/>
    <s v="SÃƒÂ£o Rafael_ RA/RAS Certified"/>
    <s v="Volcafe Ltda."/>
    <s v="Cerrado - Monte Carmelo - Minas Gerais"/>
    <s v="Luiz Augusto Pereira Moguilod"/>
    <n v="440"/>
    <n v="59"/>
    <s v="Brazil Specialty Coffee Association"/>
    <s v="2017 / 2018"/>
    <s v="November 3rd, 2017"/>
    <s v="Catuai"/>
    <s v="Completed"/>
    <s v="Natural / Dry"/>
    <m/>
    <n v="7.33"/>
    <n v="7.42"/>
    <n v="7.08"/>
    <n v="7"/>
    <n v="7"/>
    <n v="10"/>
    <n v="10"/>
    <n v="10"/>
    <n v="7.25"/>
    <n v="73.08"/>
    <s v="Sample  80.25"/>
    <n v="0.11"/>
    <s v="0 full defects"/>
    <n v="1"/>
    <s v="Green"/>
    <s v="1 full defects"/>
    <s v="November 3rd, 2018"/>
    <s v="Brazil Specialty Coffee Association"/>
    <s v="Rua Gaspar Batista Paiva, 416 Ã¢â‚¬â€œ Santa Luiza Varginha/MG Ã¢â‚¬â€œ Brazil"/>
    <s v="JoÃƒÂ£o Vitor - 55 35 3212-6302 or 3212-4705"/>
    <s v="meters"/>
    <n v="995"/>
    <m/>
    <x v="4"/>
  </r>
  <r>
    <n v="80.08"/>
    <s v="Brayan Cunha Souza"/>
    <s v="2017Brazil"/>
    <x v="24"/>
    <x v="3"/>
    <n v="0.46229687778374884"/>
    <m/>
    <s v="CARMO COFFEES"/>
    <s v="MANTIQUEIRA DE MINAS"/>
    <m/>
    <n v="440"/>
    <n v="60"/>
    <s v="Brazil Specialty Coffee Association"/>
    <s v="2017 / 2018"/>
    <s v="November 29th, 2017"/>
    <s v="Bourbon"/>
    <s v="Completed"/>
    <s v="Pulped natural / honey"/>
    <m/>
    <n v="7.17"/>
    <n v="7"/>
    <n v="7.17"/>
    <n v="7.25"/>
    <n v="7.25"/>
    <n v="10"/>
    <n v="10"/>
    <n v="10"/>
    <n v="7.08"/>
    <n v="72.92"/>
    <s v="Sample  80.08"/>
    <n v="0.11"/>
    <s v="0 full defects"/>
    <n v="0"/>
    <s v="Green"/>
    <s v="5 full defects"/>
    <s v="November 29th, 2018"/>
    <s v="Brazil Specialty Coffee Association"/>
    <s v="Rua Gaspar Batista Paiva, 416 Ã¢â‚¬â€œ Santa Luiza Varginha/MG Ã¢â‚¬â€œ Brazil"/>
    <s v="JoÃƒÂ£o Vitor - 55 35 3212-6302 or 3212-4705"/>
    <s v="meters"/>
    <n v="1100"/>
    <m/>
    <x v="4"/>
  </r>
  <r>
    <n v="77.33"/>
    <s v="Ipanema Coffees"/>
    <s v="2017Brazil"/>
    <x v="24"/>
    <x v="3"/>
    <n v="0.46229687778374884"/>
    <s v="Fazenda Capoeirinha"/>
    <s v="Ipanema Coffees"/>
    <s v="South of Minas Gerais"/>
    <s v="Ipanema Agricola S.A"/>
    <n v="320"/>
    <n v="60"/>
    <s v="Brazil Specialty Coffee Association"/>
    <s v="2017 / 2018"/>
    <s v="October 20th, 2017"/>
    <s v="Bourbon"/>
    <s v="Completed"/>
    <s v="Natural / Dry"/>
    <m/>
    <n v="7.33"/>
    <n v="7.42"/>
    <n v="7.58"/>
    <n v="7.58"/>
    <n v="6.92"/>
    <n v="8"/>
    <n v="8"/>
    <n v="10"/>
    <n v="7"/>
    <n v="69.83"/>
    <s v="Sample  77.33"/>
    <n v="0"/>
    <s v="0 full defects"/>
    <n v="0"/>
    <s v="Green"/>
    <s v="3 full defects"/>
    <s v="October 20th, 2018"/>
    <s v="Brazil Specialty Coffee Association"/>
    <s v="Rua Gaspar Batista Paiva, 416 Ã¢â‚¬â€œ Santa Luiza Varginha/MG Ã¢â‚¬â€œ Brazil"/>
    <s v="JoÃƒÂ£o Vitor - 55 35 3212-6302 or 3212-4705"/>
    <s v="meters"/>
    <n v="890"/>
    <m/>
    <x v="4"/>
  </r>
  <r>
    <n v="75.67"/>
    <s v="Volcafe Ltda. - Brasil"/>
    <s v="2017Brazil"/>
    <x v="24"/>
    <x v="3"/>
    <n v="0.46229687778374884"/>
    <m/>
    <s v="Volcafe Ltda."/>
    <s v="Monte Carmelo - Cerrado"/>
    <m/>
    <n v="440"/>
    <n v="59"/>
    <s v="Brazil Specialty Coffee Association"/>
    <s v="2017 / 2018"/>
    <s v="October 27th, 2017"/>
    <m/>
    <s v="Completed"/>
    <s v="Natural / Dry"/>
    <m/>
    <n v="7"/>
    <n v="6.83"/>
    <n v="7.5"/>
    <n v="7.17"/>
    <n v="7"/>
    <n v="8"/>
    <n v="8"/>
    <n v="10"/>
    <n v="7"/>
    <n v="68.5"/>
    <s v="Sample  75.67"/>
    <n v="0.11"/>
    <s v="0 full defects"/>
    <n v="1"/>
    <s v="Green"/>
    <s v="6 full defects"/>
    <s v="October 27th, 2018"/>
    <s v="Brazil Specialty Coffee Association"/>
    <s v="Rua Gaspar Batista Paiva, 416 Ã¢â‚¬â€œ Santa Luiza Varginha/MG Ã¢â‚¬â€œ Brazil"/>
    <s v="JoÃƒÂ£o Vitor - 55 35 3212-6302 or 3212-4705"/>
    <m/>
    <m/>
    <m/>
    <x v="4"/>
  </r>
  <r>
    <n v="70.67"/>
    <s v="Volcafe Ltda. - Brasil"/>
    <s v="2017Brazil"/>
    <x v="24"/>
    <x v="3"/>
    <n v="0.46229687778374884"/>
    <m/>
    <s v="Volcafe Ltda."/>
    <s v="Cerrado - Monte Carmelo"/>
    <m/>
    <n v="305"/>
    <n v="59"/>
    <s v="Brazil Specialty Coffee Association"/>
    <s v="2017 / 2018"/>
    <s v="October 27th, 2017"/>
    <m/>
    <s v="Completed"/>
    <s v="Natural / Dry"/>
    <m/>
    <n v="7"/>
    <n v="6.83"/>
    <n v="7"/>
    <n v="7.33"/>
    <n v="6.83"/>
    <n v="6"/>
    <n v="6"/>
    <n v="10"/>
    <n v="6.67"/>
    <n v="63.66"/>
    <s v="Sample  70.67"/>
    <n v="0.11"/>
    <s v="0 full defects"/>
    <n v="1"/>
    <s v="Green"/>
    <s v="55 full defects"/>
    <s v="October 27th, 2018"/>
    <s v="Brazil Specialty Coffee Association"/>
    <s v="Rua Gaspar Batista Paiva, 416 Ã¢â‚¬â€œ Santa Luiza Varginha/MG Ã¢â‚¬â€œ Brazil"/>
    <s v="JoÃƒÂ£o Vitor - 55 35 3212-6302 or 3212-4705"/>
    <m/>
    <m/>
    <m/>
    <x v="4"/>
  </r>
  <r>
    <n v="82.67"/>
    <s v="Racafe &amp; Cia S.C.A"/>
    <s v="2009Colombia"/>
    <x v="22"/>
    <x v="3"/>
    <n v="0.40994571642614863"/>
    <m/>
    <m/>
    <m/>
    <m/>
    <n v="270"/>
    <n v="70"/>
    <s v="AlmacafÃƒÂ©"/>
    <s v="2009-2010"/>
    <s v="September 3rd, 2010"/>
    <m/>
    <s v="Completed"/>
    <m/>
    <m/>
    <n v="7.42"/>
    <n v="7.33"/>
    <n v="7.33"/>
    <n v="7.67"/>
    <n v="7.83"/>
    <n v="10"/>
    <n v="10"/>
    <n v="10"/>
    <n v="7.58"/>
    <n v="75.16"/>
    <s v="Sample  82.67"/>
    <n v="0.21"/>
    <s v="0 full defects"/>
    <n v="0"/>
    <m/>
    <s v="2 full defects"/>
    <s v="September 3rd, 2011"/>
    <s v="AlmacafÃƒÂ©"/>
    <s v="Calle 73 No. 8-13 Piso 2 Torre B Bogota, Colombia"/>
    <s v="Rodrigo Alarcon - 3136600"/>
    <m/>
    <m/>
    <m/>
    <x v="6"/>
  </r>
  <r>
    <n v="82.25"/>
    <s v="CADEXSA"/>
    <s v="2015Honduras"/>
    <x v="21"/>
    <x v="0"/>
    <n v="0.4082253639027113"/>
    <s v="Bethel"/>
    <s v="CADEXSA"/>
    <s v="Marcala"/>
    <s v="Omar Acosta"/>
    <n v="275"/>
    <n v="1"/>
    <s v="Instituto HondureÃƒÂ±o del CafÃƒÂ©"/>
    <n v="2015"/>
    <s v="April 15th, 2015"/>
    <s v="Catuai"/>
    <s v="Completed"/>
    <s v="Washed / Wet"/>
    <n v="7.58"/>
    <n v="7.5"/>
    <n v="7.42"/>
    <n v="7.58"/>
    <n v="7.42"/>
    <n v="7.42"/>
    <n v="10"/>
    <n v="10"/>
    <n v="10"/>
    <n v="7.33"/>
    <n v="82.25"/>
    <s v="Sample  82.25"/>
    <n v="0.11"/>
    <s v="0 full defects"/>
    <n v="0"/>
    <s v="Green"/>
    <s v="2 full defects"/>
    <s v="April 14th, 2016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1"/>
  </r>
  <r>
    <n v="82.17"/>
    <s v="Bismarck Castro"/>
    <s v="2015Honduras"/>
    <x v="21"/>
    <x v="0"/>
    <n v="0.4082253639027113"/>
    <s v="Las Cuchillas"/>
    <s v="CIGRAH S.A DE C.V"/>
    <s v="Comayagua"/>
    <s v="Nahun Maldonado"/>
    <n v="200"/>
    <n v="69"/>
    <s v="Instituto HondureÃƒÂ±o del CafÃƒÂ©"/>
    <n v="2015"/>
    <s v="June 9th, 2016"/>
    <s v="Caturra"/>
    <s v="Completed"/>
    <s v="Washed / Wet"/>
    <n v="7.5"/>
    <n v="7.5"/>
    <n v="7.17"/>
    <n v="7.42"/>
    <n v="7.5"/>
    <n v="7.5"/>
    <n v="10"/>
    <n v="10"/>
    <n v="10"/>
    <n v="7.58"/>
    <n v="82.17"/>
    <s v="Sample  82.17"/>
    <n v="0.11"/>
    <s v="0 full defects"/>
    <n v="1"/>
    <s v="Bluish-Green"/>
    <s v="2 full defects"/>
    <s v="June 9th, 2017"/>
    <s v="Instituto HondureÃƒÂ±o del CafÃƒÂ©"/>
    <s v="Laboratorio de Control de Calidad de CafÃƒÂ© ( CNCC), 33 Calle, 1-2 Avenida, Sector El Cacao. San Pedro Sula, Cortes"/>
    <s v="Ramon Reyes - + 504 9693-9042"/>
    <s v="meters"/>
    <n v="1500"/>
    <m/>
    <x v="1"/>
  </r>
  <r>
    <n v="82.17"/>
    <s v="CADEXSA"/>
    <s v="2015Honduras"/>
    <x v="21"/>
    <x v="0"/>
    <n v="0.4082253639027113"/>
    <s v="Bethel"/>
    <s v="CADEXSA"/>
    <s v="Marcala"/>
    <s v="Omar Acosta"/>
    <n v="275"/>
    <n v="1"/>
    <s v="Instituto HondureÃƒÂ±o del CafÃƒÂ©"/>
    <n v="2015"/>
    <s v="April 15th, 2015"/>
    <s v="Catuai"/>
    <s v="Completed"/>
    <s v="Washed / Wet"/>
    <n v="7.67"/>
    <n v="7.5"/>
    <n v="7.25"/>
    <n v="7.42"/>
    <n v="7.58"/>
    <n v="7.42"/>
    <n v="10"/>
    <n v="10"/>
    <n v="10"/>
    <n v="7.33"/>
    <n v="82.17"/>
    <s v="Sample  82.17"/>
    <n v="0.11"/>
    <s v="0 full defects"/>
    <n v="0"/>
    <s v="Green"/>
    <s v="2 full defects"/>
    <s v="April 14th, 2016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1"/>
  </r>
  <r>
    <n v="81.83"/>
    <s v="CADEXSA"/>
    <s v="2015Honduras"/>
    <x v="21"/>
    <x v="0"/>
    <n v="0.4082253639027113"/>
    <s v="CERRO BUENO"/>
    <s v="CADEXSA"/>
    <s v="MARCALA"/>
    <s v="JOSE OMAR ACOSTA"/>
    <n v="275"/>
    <n v="1"/>
    <s v="Instituto HondureÃƒÂ±o del CafÃƒÂ©"/>
    <n v="2015"/>
    <s v="May 12th, 2015"/>
    <s v="Catuai"/>
    <s v="Completed"/>
    <s v="Washed / Wet"/>
    <n v="7.5"/>
    <n v="7.5"/>
    <n v="7.33"/>
    <n v="7.5"/>
    <n v="7.42"/>
    <n v="7.25"/>
    <n v="10"/>
    <n v="10"/>
    <n v="10"/>
    <n v="7.33"/>
    <n v="81.83"/>
    <s v="Sample  81.83"/>
    <n v="0.12"/>
    <s v="0 full defects"/>
    <n v="0"/>
    <s v="Green"/>
    <s v="1 full defects"/>
    <s v="May 11th, 2016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1"/>
  </r>
  <r>
    <n v="81.42"/>
    <s v="CADEXSA"/>
    <s v="2015Honduras"/>
    <x v="21"/>
    <x v="0"/>
    <n v="0.4082253639027113"/>
    <s v="CERRO BUENO"/>
    <s v="CADEXSA"/>
    <s v="Marcala"/>
    <s v="Jose Omar Acosta"/>
    <n v="275"/>
    <n v="1"/>
    <s v="Instituto HondureÃƒÂ±o del CafÃƒÂ©"/>
    <n v="2015"/>
    <s v="May 12th, 2015"/>
    <s v="Catuai"/>
    <s v="Completed"/>
    <s v="Washed / Wet"/>
    <n v="7.5"/>
    <n v="7.33"/>
    <n v="7.17"/>
    <n v="7.25"/>
    <n v="7.5"/>
    <n v="7.42"/>
    <n v="10"/>
    <n v="10"/>
    <n v="10"/>
    <n v="7.25"/>
    <n v="81.42"/>
    <s v="Sample  81.42"/>
    <n v="0.12"/>
    <s v="0 full defects"/>
    <n v="0"/>
    <s v="Green"/>
    <s v="1 full defects"/>
    <s v="May 11th, 2016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1"/>
  </r>
  <r>
    <n v="81.33"/>
    <s v="CADEXSA"/>
    <s v="2015Honduras"/>
    <x v="21"/>
    <x v="0"/>
    <n v="0.4082253639027113"/>
    <s v="Bethel"/>
    <s v="CADEXSA"/>
    <s v="Marcala"/>
    <s v="Jose Omar Acosta"/>
    <n v="275"/>
    <n v="1"/>
    <s v="Instituto HondureÃƒÂ±o del CafÃƒÂ©"/>
    <n v="2015"/>
    <s v="May 22nd, 2015"/>
    <s v="Catuai"/>
    <s v="Completed"/>
    <s v="Washed / Wet"/>
    <n v="7.58"/>
    <n v="7.42"/>
    <n v="7.17"/>
    <n v="7.42"/>
    <n v="7.17"/>
    <n v="7.17"/>
    <n v="10"/>
    <n v="10"/>
    <n v="10"/>
    <n v="7.42"/>
    <n v="81.350000000000009"/>
    <s v="Sample  81.33"/>
    <n v="0.09"/>
    <s v="0 full defects"/>
    <n v="0"/>
    <s v="Green"/>
    <s v="4 full defects"/>
    <s v="May 21st, 2016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1"/>
  </r>
  <r>
    <n v="81.25"/>
    <s v="CADEXSA"/>
    <s v="2015Honduras"/>
    <x v="21"/>
    <x v="0"/>
    <n v="0.4082253639027113"/>
    <s v="CERRO BUENO"/>
    <s v="CADEXSA"/>
    <s v="MARCALA"/>
    <s v="JOSE OMAR ACOSTA"/>
    <n v="275"/>
    <n v="1"/>
    <s v="Instituto HondureÃƒÂ±o del CafÃƒÂ©"/>
    <n v="2015"/>
    <s v="May 12th, 2015"/>
    <s v="Catuai"/>
    <s v="Completed"/>
    <s v="Washed / Wet"/>
    <n v="7.42"/>
    <n v="7.17"/>
    <n v="7.17"/>
    <n v="7.5"/>
    <n v="7.33"/>
    <n v="7.25"/>
    <n v="10"/>
    <n v="10"/>
    <n v="10"/>
    <n v="7.42"/>
    <n v="81.260000000000005"/>
    <s v="Sample  81.25"/>
    <n v="0.12"/>
    <s v="0 full defects"/>
    <n v="0"/>
    <s v="Green"/>
    <s v="1 full defects"/>
    <s v="May 11th, 2016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1"/>
  </r>
  <r>
    <n v="81.17"/>
    <m/>
    <s v="2015Honduras"/>
    <x v="21"/>
    <x v="0"/>
    <n v="0.4082253639027113"/>
    <s v="Los Hicaques"/>
    <s v="CIGRAH"/>
    <s v="Central Region"/>
    <s v="Reinerio Zepeda"/>
    <n v="275"/>
    <n v="1"/>
    <s v="Instituto HondureÃƒÂ±o del CafÃƒÂ©"/>
    <n v="2015"/>
    <s v="March 11th, 2015"/>
    <s v="Catuai"/>
    <s v="Completed"/>
    <s v="Natural / Dry"/>
    <n v="7.42"/>
    <n v="7.33"/>
    <n v="7"/>
    <n v="7.42"/>
    <n v="7.33"/>
    <n v="7.33"/>
    <n v="10"/>
    <n v="10"/>
    <n v="10"/>
    <n v="7.33"/>
    <n v="81.16"/>
    <s v="Sample  81.17"/>
    <n v="0.13"/>
    <s v="0 full defects"/>
    <n v="0"/>
    <s v="Green"/>
    <s v="1 full defects"/>
    <s v="March 10th, 2016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1"/>
  </r>
  <r>
    <n v="80.75"/>
    <s v="Bismarck Castro"/>
    <s v="2015Honduras"/>
    <x v="21"/>
    <x v="0"/>
    <n v="0.4082253639027113"/>
    <s v="Juan Damaso"/>
    <s v="CIGRAH S.A DE C.V"/>
    <s v="Siguatepeque, Comayagua"/>
    <s v="La Gran Manzana"/>
    <n v="275"/>
    <n v="1"/>
    <s v="Instituto HondureÃƒÂ±o del CafÃƒÂ©"/>
    <n v="2015"/>
    <s v="May 25th, 2015"/>
    <s v="Caturra"/>
    <s v="Completed"/>
    <s v="Natural / Dry"/>
    <n v="7.5"/>
    <n v="7.33"/>
    <n v="7"/>
    <n v="7.42"/>
    <n v="7.25"/>
    <n v="7.17"/>
    <n v="10"/>
    <n v="10"/>
    <n v="10"/>
    <n v="7.08"/>
    <n v="80.75"/>
    <s v="Sample  80.75"/>
    <n v="0.11"/>
    <s v="0 full defects"/>
    <n v="0"/>
    <s v="Green"/>
    <s v="2 full defects"/>
    <s v="May 24th, 2016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1"/>
  </r>
  <r>
    <n v="80.75"/>
    <s v="CADEXSA"/>
    <s v="2015Honduras"/>
    <x v="21"/>
    <x v="0"/>
    <n v="0.4082253639027113"/>
    <s v="Bethel"/>
    <s v="CADEXSA"/>
    <s v="Marcala"/>
    <s v="Jose Omar Acosta"/>
    <n v="275"/>
    <n v="1"/>
    <s v="Instituto HondureÃƒÂ±o del CafÃƒÂ©"/>
    <n v="2015"/>
    <s v="May 22nd, 2015"/>
    <s v="Catuai"/>
    <s v="Completed"/>
    <s v="Washed / Wet"/>
    <n v="7.42"/>
    <n v="7.17"/>
    <n v="7.08"/>
    <n v="7.42"/>
    <n v="7.25"/>
    <n v="7.25"/>
    <n v="10"/>
    <n v="10"/>
    <n v="10"/>
    <n v="7.17"/>
    <n v="80.760000000000005"/>
    <s v="Sample  80.75"/>
    <n v="0.09"/>
    <s v="0 full defects"/>
    <n v="0"/>
    <s v="Green"/>
    <s v="2 full defects"/>
    <s v="May 21st, 2016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1"/>
  </r>
  <r>
    <n v="80.75"/>
    <m/>
    <s v="2015Honduras"/>
    <x v="21"/>
    <x v="0"/>
    <n v="0.4082253639027113"/>
    <s v="Los Hicaques"/>
    <s v="CIGRAH"/>
    <s v="Central Region"/>
    <s v="Reinerio Zepeda"/>
    <n v="275"/>
    <n v="1"/>
    <s v="Instituto HondureÃƒÂ±o del CafÃƒÂ©"/>
    <n v="2015"/>
    <s v="March 11th, 2015"/>
    <s v="Catuai"/>
    <s v="Completed"/>
    <s v="Natural / Dry"/>
    <n v="7.25"/>
    <n v="7.33"/>
    <n v="7.08"/>
    <n v="7.5"/>
    <n v="7.25"/>
    <n v="7.33"/>
    <n v="10"/>
    <n v="10"/>
    <n v="10"/>
    <n v="7"/>
    <n v="80.739999999999995"/>
    <s v="Sample  80.75"/>
    <n v="0.13"/>
    <s v="0 full defects"/>
    <n v="0"/>
    <s v="Green"/>
    <s v="1 full defects"/>
    <s v="March 10th, 2016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1"/>
  </r>
  <r>
    <n v="80.17"/>
    <s v="CADEXSA"/>
    <s v="2015Honduras"/>
    <x v="21"/>
    <x v="0"/>
    <n v="0.4082253639027113"/>
    <s v="Cerro Bueno"/>
    <s v="CADEXSA"/>
    <s v="Marcala"/>
    <s v="Jose Omar Acosta"/>
    <n v="275"/>
    <n v="1"/>
    <s v="Instituto HondureÃƒÂ±o del CafÃƒÂ©"/>
    <n v="2015"/>
    <s v="January 26th, 2015"/>
    <s v="Catuai"/>
    <s v="Completed"/>
    <s v="Washed / Wet"/>
    <n v="7.25"/>
    <n v="7.25"/>
    <n v="7"/>
    <n v="7.17"/>
    <n v="7.08"/>
    <n v="7.08"/>
    <n v="10"/>
    <n v="10"/>
    <n v="10"/>
    <n v="7.33"/>
    <n v="80.16"/>
    <s v="Sample  80.17"/>
    <n v="0.11"/>
    <s v="0 full defects"/>
    <n v="0"/>
    <s v="Green"/>
    <s v="0 full defects"/>
    <s v="January 26th, 2016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1"/>
  </r>
  <r>
    <n v="83.67"/>
    <s v="Doi Tung Development Project"/>
    <s v="2014Thailand"/>
    <x v="25"/>
    <x v="1"/>
    <n v="0.49279690483114336"/>
    <m/>
    <s v="Doi Tung Development Project"/>
    <s v="THAILAND"/>
    <s v="Doi Tung Development Project"/>
    <n v="1"/>
    <n v="1"/>
    <s v="Specialty Coffee Association"/>
    <n v="2014"/>
    <s v="June 9th, 2015"/>
    <m/>
    <s v="Completed"/>
    <s v="Washed / Wet"/>
    <n v="7.5"/>
    <n v="7.75"/>
    <n v="7.58"/>
    <n v="7.83"/>
    <n v="7.67"/>
    <n v="7.58"/>
    <n v="10"/>
    <n v="10"/>
    <n v="10"/>
    <n v="7.75"/>
    <n v="83.66"/>
    <s v="Sample  83.67"/>
    <n v="0.12"/>
    <s v="0 full defects"/>
    <n v="0"/>
    <s v="Bluish-Green"/>
    <s v="0 full defects"/>
    <s v="June 8th, 2016"/>
    <s v="Specialty Coffee Association"/>
    <s v="117 W 4th St, Suite 300 Santa Ana, CA 92701"/>
    <s v="Chris Buck - (562) 624-4100"/>
    <s v="meters"/>
    <n v="800"/>
    <m/>
    <x v="3"/>
  </r>
  <r>
    <n v="83.17"/>
    <s v="Doi Tung Development Project"/>
    <s v="2014Thailand"/>
    <x v="25"/>
    <x v="1"/>
    <n v="0.49279690483114336"/>
    <m/>
    <s v="Doi Tung Development Project"/>
    <s v="THAILAND"/>
    <s v="Doi Tung Development Project"/>
    <n v="1"/>
    <n v="1"/>
    <s v="Specialty Coffee Association"/>
    <n v="2014"/>
    <s v="June 9th, 2015"/>
    <m/>
    <s v="Completed"/>
    <s v="Washed / Wet"/>
    <n v="7.67"/>
    <n v="7.58"/>
    <n v="7.58"/>
    <n v="7.75"/>
    <n v="7.42"/>
    <n v="7.67"/>
    <n v="10"/>
    <n v="10"/>
    <n v="10"/>
    <n v="7.5"/>
    <n v="83.17"/>
    <s v="Sample  83.17"/>
    <n v="0.12"/>
    <s v="0 full defects"/>
    <n v="0"/>
    <s v="Bluish-Green"/>
    <s v="0 full defects"/>
    <s v="June 8th, 2016"/>
    <s v="Specialty Coffee Association"/>
    <s v="117 W 4th St, Suite 300 Santa Ana, CA 92701"/>
    <s v="Chris Buck - (562) 624-4100"/>
    <s v="meters"/>
    <n v="800"/>
    <m/>
    <x v="3"/>
  </r>
  <r>
    <n v="82.58"/>
    <s v="Doi Tung Development Project"/>
    <s v="2014Thailand"/>
    <x v="25"/>
    <x v="1"/>
    <n v="0.49279690483114336"/>
    <m/>
    <s v="Doi Tung Development Project"/>
    <s v="THAILAND"/>
    <s v="Doi Tung Development Project"/>
    <n v="1"/>
    <n v="1"/>
    <s v="Specialty Coffee Association"/>
    <n v="2014"/>
    <s v="June 9th, 2015"/>
    <m/>
    <s v="Completed"/>
    <s v="Washed / Wet"/>
    <n v="7.75"/>
    <n v="7.33"/>
    <n v="7.42"/>
    <n v="7.67"/>
    <n v="7.42"/>
    <n v="7.5"/>
    <n v="10"/>
    <n v="10"/>
    <n v="10"/>
    <n v="7.5"/>
    <n v="82.59"/>
    <s v="Sample  82.58"/>
    <n v="0.12"/>
    <s v="0 full defects"/>
    <n v="0"/>
    <s v="Green"/>
    <s v="0 full defects"/>
    <s v="June 8th, 2016"/>
    <s v="Specialty Coffee Association"/>
    <s v="117 W 4th St, Suite 300 Santa Ana, CA 92701"/>
    <s v="Chris Buck - (562) 624-4100"/>
    <s v="meters"/>
    <n v="800"/>
    <m/>
    <x v="3"/>
  </r>
  <r>
    <n v="82.58"/>
    <s v="Ã¦ÂÂ¾Ã¦Â¾Â¤Ã¥Â®ÂÃ¦Â¨Â¹ Koju Matsuzawa"/>
    <s v="2014Thailand"/>
    <x v="25"/>
    <x v="1"/>
    <n v="0.49279690483114336"/>
    <m/>
    <s v="Coffeas Co., Ltd"/>
    <s v="Chiangrai"/>
    <s v="Coffeas Co., Ltd."/>
    <n v="50"/>
    <n v="20"/>
    <s v="Specialty Coffee Institute of Asia"/>
    <n v="2014"/>
    <s v="February 15th, 2015"/>
    <s v="Caturra"/>
    <s v="Completed"/>
    <s v="Washed / Wet"/>
    <n v="7.42"/>
    <n v="7.58"/>
    <n v="7.58"/>
    <n v="7.42"/>
    <n v="7.58"/>
    <n v="7.5"/>
    <n v="10"/>
    <n v="10"/>
    <n v="10"/>
    <n v="7.5"/>
    <n v="82.58"/>
    <s v="Sample  82.58"/>
    <n v="0.12"/>
    <s v="0 full defects"/>
    <n v="0"/>
    <s v="Blue-Green"/>
    <s v="1 full defects"/>
    <s v="February 15th, 2016"/>
    <s v="Specialty Coffee Institute of Asia"/>
    <s v="3F, 259-1 Ulgiro-3-ga, Joong-gu, Seoul, South Korea, Zip code:100-847"/>
    <s v="Sung-Yong Steven Kil - 82-10-7912-1456-English, 82-2269-1456-Korean"/>
    <s v="meters"/>
    <n v="1400"/>
    <n v="1500"/>
    <x v="3"/>
  </r>
  <r>
    <n v="82.5"/>
    <s v="Doi Tung Development Project"/>
    <s v="2014Thailand"/>
    <x v="25"/>
    <x v="1"/>
    <n v="0.49279690483114336"/>
    <m/>
    <s v="Doi Tung Development Project"/>
    <s v="THAILAND"/>
    <s v="Doi Tung Development Project"/>
    <n v="1"/>
    <n v="1"/>
    <s v="Specialty Coffee Association"/>
    <n v="2014"/>
    <s v="June 9th, 2015"/>
    <m/>
    <s v="Completed"/>
    <s v="Washed / Wet"/>
    <n v="7.5"/>
    <n v="7.83"/>
    <n v="7.5"/>
    <n v="7.75"/>
    <n v="7.33"/>
    <n v="7.42"/>
    <n v="9.33"/>
    <n v="10"/>
    <n v="10"/>
    <n v="7.83"/>
    <n v="82.49"/>
    <s v="Sample  82.50"/>
    <n v="0.12"/>
    <s v="0 full defects"/>
    <n v="0"/>
    <s v="Green"/>
    <s v="0 full defects"/>
    <s v="June 8th, 2016"/>
    <s v="Specialty Coffee Association"/>
    <s v="117 W 4th St, Suite 300 Santa Ana, CA 92701"/>
    <s v="Chris Buck - (562) 624-4100"/>
    <s v="meters"/>
    <n v="800"/>
    <m/>
    <x v="3"/>
  </r>
  <r>
    <n v="82.5"/>
    <s v="Ã¦ÂÂ¾Ã¦Â¾Â¤Ã¥Â®ÂÃ¦Â¨Â¹ Koju Matsuzawa"/>
    <s v="2014Thailand"/>
    <x v="25"/>
    <x v="1"/>
    <n v="0.49279690483114336"/>
    <m/>
    <s v="Coffeas Co., Ltd"/>
    <s v="Chiangrai"/>
    <s v="Coffeas Co., Ltd."/>
    <n v="50"/>
    <n v="20"/>
    <s v="Specialty Coffee Institute of Asia"/>
    <n v="2014"/>
    <s v="February 15th, 2015"/>
    <s v="Caturra"/>
    <s v="Completed"/>
    <s v="Washed / Wet"/>
    <n v="7.33"/>
    <n v="7.5"/>
    <n v="7.5"/>
    <n v="7.5"/>
    <n v="7.67"/>
    <n v="7.5"/>
    <n v="10"/>
    <n v="10"/>
    <n v="10"/>
    <n v="7.5"/>
    <n v="82.5"/>
    <s v="Sample  82.50"/>
    <n v="0.11"/>
    <s v="0 full defects"/>
    <n v="0"/>
    <m/>
    <s v="0 full defects"/>
    <s v="February 15th, 2016"/>
    <s v="Specialty Coffee Institute of Asia"/>
    <s v="3F, 259-1 Ulgiro-3-ga, Joong-gu, Seoul, South Korea, Zip code:100-847"/>
    <s v="Sung-Yong Steven Kil - 82-10-7912-1456-English, 82-2269-1456-Korean"/>
    <s v="meters"/>
    <n v="1400"/>
    <n v="1500"/>
    <x v="3"/>
  </r>
  <r>
    <n v="82.17"/>
    <s v="Doi Tung Development Project"/>
    <s v="2014Thailand"/>
    <x v="25"/>
    <x v="1"/>
    <n v="0.49279690483114336"/>
    <m/>
    <s v="Doi Tung Development Project"/>
    <s v="THAILAND"/>
    <s v="Doi Tung Development Project"/>
    <n v="1"/>
    <n v="1"/>
    <s v="Specialty Coffee Association"/>
    <n v="2014"/>
    <s v="June 9th, 2015"/>
    <m/>
    <s v="Completed"/>
    <s v="Washed / Wet"/>
    <n v="7.42"/>
    <n v="7.42"/>
    <n v="7.17"/>
    <n v="7.75"/>
    <n v="7.25"/>
    <n v="7.67"/>
    <n v="10"/>
    <n v="10"/>
    <n v="10"/>
    <n v="7.5"/>
    <n v="82.18"/>
    <s v="Sample  82.17"/>
    <n v="0.12"/>
    <s v="0 full defects"/>
    <n v="0"/>
    <s v="Bluish-Green"/>
    <s v="0 full defects"/>
    <s v="June 8th, 2016"/>
    <s v="Specialty Coffee Association"/>
    <s v="117 W 4th St, Suite 300 Santa Ana, CA 92701"/>
    <s v="Chris Buck - (562) 624-4100"/>
    <s v="meters"/>
    <n v="800"/>
    <m/>
    <x v="3"/>
  </r>
  <r>
    <n v="81.17"/>
    <s v="Ã¦ÂÂ¾Ã¦Â¾Â¤Ã¥Â®ÂÃ¦Â¨Â¹ Koju Matsuzawa"/>
    <s v="2014Thailand"/>
    <x v="25"/>
    <x v="1"/>
    <n v="0.49279690483114336"/>
    <m/>
    <s v="Coffeas Co., Ltd"/>
    <s v="Chiangrai"/>
    <s v="Coffeas Co., Ltd."/>
    <n v="20"/>
    <n v="20"/>
    <s v="Specialty Coffee Institute of Asia"/>
    <n v="2014"/>
    <s v="February 15th, 2015"/>
    <s v="Caturra"/>
    <s v="Completed"/>
    <s v="Washed / Wet"/>
    <n v="6.83"/>
    <n v="7.42"/>
    <n v="7.42"/>
    <n v="7.17"/>
    <n v="7.5"/>
    <n v="7.42"/>
    <n v="10"/>
    <n v="10"/>
    <n v="10"/>
    <n v="7.42"/>
    <n v="81.180000000000007"/>
    <s v="Sample  81.17"/>
    <n v="0.12"/>
    <s v="0 full defects"/>
    <n v="0"/>
    <s v="Blue-Green"/>
    <s v="0 full defects"/>
    <s v="February 15th, 2016"/>
    <s v="Specialty Coffee Institute of Asia"/>
    <s v="3F, 259-1 Ulgiro-3-ga, Joong-gu, Seoul, South Korea, Zip code:100-847"/>
    <s v="Sung-Yong Steven Kil - 82-10-7912-1456-English, 82-2269-1456-Korean"/>
    <s v="meters"/>
    <n v="1400"/>
    <n v="1500"/>
    <x v="3"/>
  </r>
  <r>
    <n v="84.75"/>
    <s v="Ã¦ÂÂ¾Ã¦Â¾Â¤Ã¥Â®ÂÃ¦Â¨Â¹ Koju Matsuzawa"/>
    <s v="2015Thailand"/>
    <x v="25"/>
    <x v="1"/>
    <n v="0.49291474764920401"/>
    <s v="Matsuzawa Coffee"/>
    <s v="Matsuzawa Coffee"/>
    <s v="Thailand"/>
    <s v="Matsuzawa Coffee"/>
    <n v="50"/>
    <n v="50"/>
    <s v="Specialty Coffee Institute of Asia"/>
    <n v="2015"/>
    <s v="June 27th, 2016"/>
    <s v="Caturra"/>
    <s v="Completed"/>
    <s v="Pulped natural / honey"/>
    <n v="7.75"/>
    <n v="7.75"/>
    <n v="7.75"/>
    <n v="7.75"/>
    <n v="8"/>
    <n v="7.75"/>
    <n v="10"/>
    <n v="10"/>
    <n v="10"/>
    <n v="8"/>
    <n v="84.75"/>
    <s v="Sample  84.75"/>
    <n v="0.12"/>
    <s v="0 full defects"/>
    <n v="0"/>
    <s v="Green"/>
    <s v="0 full defects"/>
    <s v="June 27th, 2017"/>
    <s v="Specialty Coffee Institute of Asia"/>
    <s v="3F, 259-1 Ulgiro-3-ga, Joong-gu, Seoul, South Korea, Zip code:100-847"/>
    <s v="Sung-Yong Steven Kil - 82-10-7912-1456-English, 82-2269-1456-Korean"/>
    <m/>
    <m/>
    <m/>
    <x v="1"/>
  </r>
  <r>
    <n v="84.25"/>
    <s v="Ã¦ÂÂ¾Ã¦Â¾Â¤Ã¥Â®ÂÃ¦Â¨Â¹ Koju Matsuzawa"/>
    <s v="2015Thailand"/>
    <x v="25"/>
    <x v="1"/>
    <n v="0.49291474764920401"/>
    <s v="Matsuzawa Coffee Farm"/>
    <s v="Matsuzawa Coffee"/>
    <s v="Chiang Rai THAILAND"/>
    <s v="Matsuzawa Coffee"/>
    <n v="20"/>
    <n v="25"/>
    <s v="Specialty Coffee Institute of Asia"/>
    <n v="2015"/>
    <s v="November 2nd, 2016"/>
    <s v="Catimor"/>
    <s v="Completed"/>
    <s v="Natural / Dry"/>
    <n v="7.83"/>
    <n v="7.75"/>
    <n v="7.75"/>
    <n v="7.42"/>
    <n v="7.83"/>
    <n v="7.67"/>
    <n v="10"/>
    <n v="10"/>
    <n v="10"/>
    <n v="8"/>
    <n v="84.25"/>
    <s v="Sample  84.25"/>
    <n v="0.12"/>
    <s v="0 full defects"/>
    <n v="0"/>
    <s v="Green"/>
    <s v="0 full defects"/>
    <s v="November 2nd, 2017"/>
    <s v="Specialty Coffee Institute of Asia"/>
    <s v="3F, 259-1 Ulgiro-3-ga, Joong-gu, Seoul, South Korea, Zip code:100-847"/>
    <s v="Sung-Yong Steven Kil - 82-10-7912-1456-English, 82-2269-1456-Korean"/>
    <s v="meters"/>
    <n v="1200"/>
    <m/>
    <x v="1"/>
  </r>
  <r>
    <n v="83.92"/>
    <s v="Sarawut Premjit"/>
    <s v="2015Thailand"/>
    <x v="25"/>
    <x v="1"/>
    <n v="0.49291474764920401"/>
    <s v="Saveg Coffee Farm"/>
    <s v="Intercof 1978 Group Company Limited"/>
    <s v="Chiangrai"/>
    <s v="Phatang, Saveg"/>
    <n v="45"/>
    <n v="40"/>
    <s v="Specialty Coffee Association"/>
    <n v="2015"/>
    <s v="October 18th, 2016"/>
    <s v="Catimor"/>
    <s v="Completed"/>
    <s v="Natural / Dry"/>
    <n v="7.67"/>
    <n v="7.75"/>
    <n v="7.5"/>
    <n v="7.67"/>
    <n v="7.67"/>
    <n v="7.83"/>
    <n v="10"/>
    <n v="10"/>
    <n v="10"/>
    <n v="7.83"/>
    <n v="83.92"/>
    <s v="Sample  83.92"/>
    <n v="0.1"/>
    <s v="0 full defects"/>
    <n v="0"/>
    <s v="Bluish-Green"/>
    <s v="1 full defects"/>
    <s v="October 18th, 2017"/>
    <s v="Specialty Coffee Association"/>
    <s v="117 W 4th St, Suite 300 Santa Ana, CA 92701"/>
    <s v="Chris Buck - (562) 624-4100"/>
    <s v="meters"/>
    <n v="1350"/>
    <m/>
    <x v="1"/>
  </r>
  <r>
    <n v="83.42"/>
    <s v="Ã¦ÂÂ¾Ã¦Â¾Â¤Ã¥Â®ÂÃ¦Â¨Â¹ Koju Matsuzawa"/>
    <s v="2015Thailand"/>
    <x v="25"/>
    <x v="1"/>
    <n v="0.49291474764920401"/>
    <s v="Matsuzawa Coffee"/>
    <s v="Matsuzawa Coffee"/>
    <s v="Thailand"/>
    <s v="Matsuzawa Coffee"/>
    <n v="500"/>
    <n v="25"/>
    <s v="Specialty Coffee Institute of Asia"/>
    <n v="2015"/>
    <s v="June 27th, 2016"/>
    <s v="Catimor"/>
    <s v="Completed"/>
    <s v="Washed / Wet"/>
    <n v="7.5"/>
    <n v="7.58"/>
    <n v="7.75"/>
    <n v="7.5"/>
    <n v="7.75"/>
    <n v="7.67"/>
    <n v="10"/>
    <n v="10"/>
    <n v="10"/>
    <n v="7.67"/>
    <n v="83.42"/>
    <s v="Sample  83.42"/>
    <n v="0.13"/>
    <s v="0 full defects"/>
    <n v="0"/>
    <s v="Bluish-Green"/>
    <s v="0 full defects"/>
    <s v="June 27th, 2017"/>
    <s v="Specialty Coffee Institute of Asia"/>
    <s v="3F, 259-1 Ulgiro-3-ga, Joong-gu, Seoul, South Korea, Zip code:100-847"/>
    <s v="Sung-Yong Steven Kil - 82-10-7912-1456-English, 82-2269-1456-Korean"/>
    <s v="meters"/>
    <n v="1200"/>
    <m/>
    <x v="1"/>
  </r>
  <r>
    <n v="84.75"/>
    <s v="CADEXSA"/>
    <s v="2014Honduras"/>
    <x v="21"/>
    <x v="0"/>
    <n v="0.38009885598720095"/>
    <s v="Cerro Bueno"/>
    <s v="CADEXSA"/>
    <s v="Marcala"/>
    <s v="Omar Acosta"/>
    <n v="275"/>
    <n v="1"/>
    <s v="Instituto HondureÃƒÂ±o del CafÃƒÂ©"/>
    <n v="2014"/>
    <s v="April 25th, 2014"/>
    <s v="Catuai"/>
    <s v="Completed"/>
    <s v="Washed / Wet"/>
    <n v="7.83"/>
    <n v="7.75"/>
    <n v="8"/>
    <n v="7.67"/>
    <n v="7.67"/>
    <n v="7.67"/>
    <n v="10"/>
    <n v="10"/>
    <n v="10"/>
    <n v="8.17"/>
    <n v="84.76"/>
    <s v="Sample  84.75"/>
    <n v="0.11"/>
    <s v="0 full defects"/>
    <n v="0"/>
    <s v="Green"/>
    <s v="4 full defects"/>
    <s v="April 25th, 2015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3"/>
  </r>
  <r>
    <n v="83.5"/>
    <m/>
    <s v="2014Honduras"/>
    <x v="21"/>
    <x v="0"/>
    <n v="0.38009885598720095"/>
    <s v="Los Hicaques"/>
    <s v="CIGRAH"/>
    <s v="Comayagua"/>
    <s v="Reynerio Zepeda"/>
    <n v="275"/>
    <n v="1"/>
    <s v="Instituto HondureÃƒÂ±o del CafÃƒÂ©"/>
    <s v="2014/2015"/>
    <s v="April 8th, 2014"/>
    <s v="Caturra"/>
    <s v="Completed"/>
    <s v="Natural / Dry"/>
    <m/>
    <n v="7.5"/>
    <n v="7.67"/>
    <n v="7.5"/>
    <n v="7.67"/>
    <n v="7.67"/>
    <n v="10"/>
    <n v="10"/>
    <n v="10"/>
    <n v="7.83"/>
    <n v="75.84"/>
    <s v="Sample  83.50"/>
    <n v="0.1"/>
    <s v="0 full defects"/>
    <n v="0"/>
    <s v="Green"/>
    <s v="3 full defects"/>
    <s v="April 8th, 2015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3"/>
  </r>
  <r>
    <n v="83.17"/>
    <m/>
    <s v="2014Honduras"/>
    <x v="21"/>
    <x v="0"/>
    <n v="0.38009885598720095"/>
    <s v="Los Hicaques"/>
    <s v="CIGRAH"/>
    <s v="Comayagua"/>
    <s v="Reynerio Zepeda"/>
    <n v="275"/>
    <n v="1"/>
    <s v="Instituto HondureÃƒÂ±o del CafÃƒÂ©"/>
    <s v="2014/2015"/>
    <s v="April 8th, 2014"/>
    <s v="Caturra"/>
    <s v="Completed"/>
    <s v="Natural / Dry"/>
    <m/>
    <n v="7.67"/>
    <n v="7.5"/>
    <n v="7.67"/>
    <n v="7.5"/>
    <n v="7.67"/>
    <n v="10"/>
    <n v="10"/>
    <n v="10"/>
    <n v="7.5"/>
    <n v="75.509999999999991"/>
    <s v="Sample  83.17"/>
    <n v="0.11"/>
    <s v="0 full defects"/>
    <n v="0"/>
    <s v="Green"/>
    <s v="3 full defects"/>
    <s v="April 8th, 2015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3"/>
  </r>
  <r>
    <n v="82"/>
    <s v="Beneficio Santa Rosa"/>
    <s v="2014Honduras"/>
    <x v="21"/>
    <x v="0"/>
    <n v="0.38009885598720095"/>
    <s v="BSR"/>
    <s v="Beneficio Santa Rosa S.A."/>
    <s v="Occidental"/>
    <s v="BSR"/>
    <n v="275"/>
    <n v="69"/>
    <s v="Instituto HondureÃƒÂ±o del CafÃƒÂ©"/>
    <n v="2014"/>
    <s v="April 30th, 2014"/>
    <s v="Caturra"/>
    <s v="Completed"/>
    <s v="Washed / Wet"/>
    <n v="7.33"/>
    <n v="7.33"/>
    <n v="7.33"/>
    <n v="7.5"/>
    <n v="7.5"/>
    <n v="7.83"/>
    <n v="10"/>
    <n v="10"/>
    <n v="10"/>
    <n v="7.17"/>
    <n v="81.99"/>
    <s v="Sample  82.00"/>
    <n v="0.11"/>
    <s v="0 full defects"/>
    <n v="0"/>
    <s v="Green"/>
    <s v="5 full defects"/>
    <s v="April 30th, 2015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3"/>
  </r>
  <r>
    <n v="81.83"/>
    <m/>
    <s v="2014Honduras"/>
    <x v="21"/>
    <x v="0"/>
    <n v="0.38009885598720095"/>
    <s v="Gran Manzana y el Aguacate"/>
    <s v="CIGRAH"/>
    <s v="Comayagua"/>
    <s v="TomÃƒÂ¡s Sosa, Juan Damaso"/>
    <n v="275"/>
    <n v="1"/>
    <s v="Instituto HondureÃƒÂ±o del CafÃƒÂ©"/>
    <n v="2014"/>
    <s v="May 16th, 2014"/>
    <s v="Caturra"/>
    <s v="Completed"/>
    <s v="Natural / Dry"/>
    <n v="7.5"/>
    <n v="7.5"/>
    <n v="7.33"/>
    <n v="7.33"/>
    <n v="7.33"/>
    <n v="7.33"/>
    <n v="10"/>
    <n v="10"/>
    <n v="10"/>
    <n v="7.5"/>
    <n v="81.819999999999993"/>
    <s v="Sample  81.83"/>
    <n v="0.1"/>
    <s v="0 full defects"/>
    <n v="0"/>
    <s v="Green"/>
    <s v="4 full defects"/>
    <s v="May 16th, 2015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3"/>
  </r>
  <r>
    <n v="81.67"/>
    <m/>
    <s v="2014Honduras"/>
    <x v="21"/>
    <x v="0"/>
    <n v="0.38009885598720095"/>
    <s v="Gran Manzana y el Aguacate"/>
    <s v="CIGRAH"/>
    <s v="Comayagua"/>
    <s v="TomÃƒÂ¡s Sosa, Juan Damaso"/>
    <n v="275"/>
    <n v="1"/>
    <s v="Instituto HondureÃƒÂ±o del CafÃƒÂ©"/>
    <n v="2014"/>
    <s v="May 16th, 2014"/>
    <s v="Caturra"/>
    <s v="Completed"/>
    <s v="Natural / Dry"/>
    <n v="7.5"/>
    <n v="7.33"/>
    <n v="7.5"/>
    <n v="7.5"/>
    <n v="7.17"/>
    <n v="7.17"/>
    <n v="10"/>
    <n v="10"/>
    <n v="10"/>
    <n v="7.5"/>
    <n v="81.67"/>
    <s v="Sample  81.67"/>
    <n v="0.1"/>
    <s v="0 full defects"/>
    <n v="0"/>
    <s v="Green"/>
    <s v="5 full defects"/>
    <s v="May 16th, 2015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3"/>
  </r>
  <r>
    <n v="81.33"/>
    <s v="Mayra Yessenia Torres"/>
    <s v="2014Honduras"/>
    <x v="21"/>
    <x v="0"/>
    <n v="0.38009885598720095"/>
    <s v="El Cerron"/>
    <s v="OLAM HONDURAS, S.A."/>
    <s v="San Marcos Ocotepeque"/>
    <s v="Nelson Melgar Melgar"/>
    <n v="275"/>
    <n v="1"/>
    <s v="Instituto HondureÃƒÂ±o del CafÃƒÂ©"/>
    <n v="2014"/>
    <s v="January 22nd, 2014"/>
    <s v="Catuai"/>
    <s v="Completed"/>
    <s v="Washed / Wet"/>
    <n v="7.33"/>
    <n v="7.33"/>
    <n v="7.17"/>
    <n v="7.33"/>
    <n v="7.5"/>
    <n v="7.33"/>
    <n v="10"/>
    <n v="10"/>
    <n v="10"/>
    <n v="7.33"/>
    <n v="81.319999999999993"/>
    <s v="Sample  81.33"/>
    <n v="0.12"/>
    <s v="0 full defects"/>
    <n v="0"/>
    <s v="Green"/>
    <s v="3 full defects"/>
    <s v="January 22nd, 2015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3"/>
  </r>
  <r>
    <n v="81"/>
    <s v="Mayra Yessenia Torres"/>
    <s v="2014Honduras"/>
    <x v="21"/>
    <x v="0"/>
    <n v="0.38009885598720095"/>
    <s v="EL CERRON"/>
    <s v="OLAM HONDURAS, S.A."/>
    <s v="SAN MARCOS, OCOTEPEQUE"/>
    <s v="NELSON MELGAR &amp; REGINO MELGAL"/>
    <n v="275"/>
    <n v="18975"/>
    <s v="Instituto HondureÃƒÂ±o del CafÃƒÂ©"/>
    <n v="2014"/>
    <s v="January 26th, 2015"/>
    <s v="Caturra"/>
    <s v="Completed"/>
    <s v="Natural / Dry"/>
    <n v="7.42"/>
    <n v="7.25"/>
    <n v="7.25"/>
    <n v="7.33"/>
    <n v="7.25"/>
    <n v="7.17"/>
    <n v="10"/>
    <n v="10"/>
    <n v="10"/>
    <n v="7.33"/>
    <n v="81"/>
    <s v="Sample  81.00"/>
    <n v="0.12"/>
    <s v="0 full defects"/>
    <n v="0"/>
    <s v="Green"/>
    <s v="1 full defects"/>
    <s v="January 26th, 2016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3"/>
  </r>
  <r>
    <n v="80.58"/>
    <s v="Beneficio Santa Rosa"/>
    <s v="2014Honduras"/>
    <x v="21"/>
    <x v="0"/>
    <n v="0.38009885598720095"/>
    <s v="BSR"/>
    <s v="Beneficio Santa Rosa S.A."/>
    <s v="Occidental"/>
    <s v="BSR"/>
    <n v="275"/>
    <n v="69"/>
    <s v="Instituto HondureÃƒÂ±o del CafÃƒÂ©"/>
    <n v="2014"/>
    <s v="April 30th, 2014"/>
    <s v="Caturra"/>
    <s v="Completed"/>
    <s v="Washed / Wet"/>
    <n v="7.5"/>
    <n v="7.17"/>
    <n v="7"/>
    <n v="7.42"/>
    <n v="7.33"/>
    <n v="7"/>
    <n v="10"/>
    <n v="10"/>
    <n v="10"/>
    <n v="7.17"/>
    <n v="80.59"/>
    <s v="Sample  80.58"/>
    <n v="0.11"/>
    <s v="0 full defects"/>
    <n v="0"/>
    <s v="Green"/>
    <s v="5 full defects"/>
    <s v="April 30th, 2015"/>
    <s v="Instituto HondureÃƒÂ±o del CafÃƒÂ©"/>
    <s v="Laboratorio de Control de Calidad de CafÃƒÂ© ( CNCC), 33 Calle, 1-2 Avenida, Sector El Cacao. San Pedro Sula, Cortes"/>
    <s v="Ramon Reyes - + 504 9693-9042"/>
    <s v="meters"/>
    <n v="1400"/>
    <m/>
    <x v="3"/>
  </r>
  <r>
    <n v="79"/>
    <s v="CAFES FINOS DE EXPORTACION S DE R.L."/>
    <s v="2014Honduras"/>
    <x v="21"/>
    <x v="0"/>
    <n v="0.38009885598720095"/>
    <s v="Varios Farms"/>
    <s v="CAFES FINOS DE EXPORTACION S DE R.L."/>
    <s v="INTIBUCA"/>
    <s v="Cooperativa Coaquil"/>
    <n v="275"/>
    <n v="2"/>
    <s v="Instituto HondureÃƒÂ±o del CafÃƒÂ©"/>
    <n v="2014"/>
    <s v="April 26th, 2014"/>
    <s v="Pacas"/>
    <s v="Completed"/>
    <s v="Washed / Wet"/>
    <n v="7"/>
    <n v="7"/>
    <n v="7"/>
    <n v="7"/>
    <n v="7"/>
    <n v="7"/>
    <n v="10"/>
    <n v="10"/>
    <n v="10"/>
    <n v="7"/>
    <n v="79"/>
    <s v="Sample  79.00"/>
    <n v="0.11"/>
    <s v="0 full defects"/>
    <n v="0"/>
    <s v="Green"/>
    <s v="12 full defects"/>
    <s v="April 26th, 2015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3"/>
  </r>
  <r>
    <n v="78"/>
    <s v="CAFES FINOS DE EXPORTACION S DE R.L."/>
    <s v="2014Honduras"/>
    <x v="21"/>
    <x v="0"/>
    <n v="0.38009885598720095"/>
    <s v="Varios Farms"/>
    <s v="CAFES FINOS DE EXPORTACION S DE R.L."/>
    <s v="INTIBUCA"/>
    <s v="Cooperativa Coaquil"/>
    <n v="275"/>
    <n v="2"/>
    <s v="Instituto HondureÃƒÂ±o del CafÃƒÂ©"/>
    <n v="2014"/>
    <s v="May 15th, 2014"/>
    <s v="Pacas"/>
    <s v="Completed"/>
    <s v="Natural / Dry"/>
    <n v="6.83"/>
    <n v="7"/>
    <n v="6.67"/>
    <n v="7"/>
    <n v="7"/>
    <n v="6.83"/>
    <n v="10"/>
    <n v="10"/>
    <n v="10"/>
    <n v="6.67"/>
    <n v="78"/>
    <s v="Sample  78.00"/>
    <n v="0.11"/>
    <s v="2 full defects"/>
    <n v="0"/>
    <s v="Green"/>
    <s v="6 full defects"/>
    <s v="May 15th, 2015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3"/>
  </r>
  <r>
    <n v="76"/>
    <s v="CAFES FINOS DE EXPORTACION S DE R.L."/>
    <s v="2014Honduras"/>
    <x v="21"/>
    <x v="0"/>
    <n v="0.38009885598720095"/>
    <s v="Varios Farms"/>
    <s v="CAFES FINOS DE EXPORTACION S DE R.L."/>
    <s v="INTIBUCA"/>
    <s v="Cooperativa Coaquil"/>
    <n v="275"/>
    <n v="2"/>
    <s v="Instituto HondureÃƒÂ±o del CafÃƒÂ©"/>
    <n v="2014"/>
    <s v="May 15th, 2014"/>
    <s v="Pacas"/>
    <s v="Completed"/>
    <s v="Natural / Dry"/>
    <n v="6.83"/>
    <n v="6.83"/>
    <n v="6.67"/>
    <n v="6.83"/>
    <n v="7"/>
    <n v="6.83"/>
    <n v="9.33"/>
    <n v="8.67"/>
    <n v="10"/>
    <n v="7"/>
    <n v="75.989999999999995"/>
    <s v="Sample  76.00"/>
    <n v="0.11"/>
    <s v="0 full defects"/>
    <n v="0"/>
    <s v="Green"/>
    <s v="7 full defects"/>
    <s v="May 15th, 2015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3"/>
  </r>
  <r>
    <n v="73.42"/>
    <s v="CAFES FINOS DE EXPORTACION S DE R.L."/>
    <s v="2014Honduras"/>
    <x v="21"/>
    <x v="0"/>
    <n v="0.38009885598720095"/>
    <s v="Varios Farms"/>
    <s v="CAFES FINOS DE EXPORTACION S DE R.L."/>
    <s v="INTIBUCA"/>
    <s v="Cooperativa Coaquil"/>
    <n v="275"/>
    <n v="2"/>
    <s v="Instituto HondureÃƒÂ±o del CafÃƒÂ©"/>
    <n v="2014"/>
    <s v="April 26th, 2014"/>
    <s v="Pacas"/>
    <s v="Completed"/>
    <s v="Washed / Wet"/>
    <n v="7"/>
    <n v="7.17"/>
    <n v="6.83"/>
    <n v="7.17"/>
    <n v="7"/>
    <n v="7.17"/>
    <n v="8"/>
    <n v="8"/>
    <n v="8"/>
    <n v="7.08"/>
    <n v="73.42"/>
    <s v="Sample  73.42"/>
    <n v="0.11"/>
    <s v="1 full defects"/>
    <n v="0"/>
    <s v="Green"/>
    <s v="16 full defects"/>
    <s v="April 26th, 2015"/>
    <s v="Instituto HondureÃƒÂ±o del CafÃƒÂ©"/>
    <s v="Laboratorio de Control de Calidad de CafÃƒÂ© ( CNCC), 33 Calle, 1-2 Avenida, Sector El Cacao. San Pedro Sula, Cortes"/>
    <s v="Ramon Reyes - + 504 9693-9042"/>
    <s v="meters"/>
    <n v="1350"/>
    <m/>
    <x v="3"/>
  </r>
  <r>
    <n v="69.33"/>
    <s v="CADEXSA"/>
    <s v="2014Honduras"/>
    <x v="21"/>
    <x v="0"/>
    <n v="0.38009885598720095"/>
    <s v="Cerro Bueno"/>
    <s v="CADEXSA"/>
    <s v="Marcala"/>
    <s v="Omar Acosta"/>
    <n v="275"/>
    <n v="1"/>
    <s v="Instituto HondureÃƒÂ±o del CafÃƒÂ©"/>
    <n v="2014"/>
    <s v="May 15th, 2014"/>
    <s v="Catuai"/>
    <s v="Completed"/>
    <s v="Washed / Wet"/>
    <n v="6.67"/>
    <n v="6.5"/>
    <n v="6.17"/>
    <n v="6.67"/>
    <n v="6.83"/>
    <n v="6.17"/>
    <n v="8"/>
    <n v="8"/>
    <n v="8"/>
    <n v="6.33"/>
    <n v="69.34"/>
    <s v="Sample  69.33"/>
    <n v="0.1"/>
    <s v="0 full defects"/>
    <n v="0"/>
    <s v="Green"/>
    <s v="4 full defects"/>
    <s v="May 15th, 2015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3"/>
  </r>
  <r>
    <n v="69.17"/>
    <s v="CADEXSA"/>
    <s v="2014Honduras"/>
    <x v="21"/>
    <x v="0"/>
    <n v="0.38009885598720095"/>
    <s v="Cerro Bueno"/>
    <s v="CADEXSA"/>
    <s v="MARCALA"/>
    <s v="Omar Acosta"/>
    <n v="275"/>
    <n v="1"/>
    <s v="Instituto HondureÃƒÂ±o del CafÃƒÂ©"/>
    <n v="2014"/>
    <s v="May 15th, 2014"/>
    <s v="Catuai"/>
    <s v="Completed"/>
    <s v="Washed / Wet"/>
    <n v="7"/>
    <n v="6.17"/>
    <n v="6.17"/>
    <n v="6.67"/>
    <n v="6.5"/>
    <n v="6.17"/>
    <n v="8"/>
    <n v="8"/>
    <n v="8"/>
    <n v="6.5"/>
    <n v="69.180000000000007"/>
    <s v="Sample  69.17"/>
    <n v="0.1"/>
    <s v="0 full defects"/>
    <n v="0"/>
    <s v="Green"/>
    <s v="3 full defects"/>
    <s v="May 15th, 2015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3"/>
  </r>
  <r>
    <n v="69.17"/>
    <s v="CADEXSA"/>
    <s v="2014Honduras"/>
    <x v="21"/>
    <x v="0"/>
    <n v="0.38009885598720095"/>
    <s v="Cerro Bueno"/>
    <s v="CADEXSA"/>
    <s v="MARCALA"/>
    <s v="Omar Acosta"/>
    <n v="275"/>
    <n v="1"/>
    <s v="Instituto HondureÃƒÂ±o del CafÃƒÂ©"/>
    <n v="2014"/>
    <s v="May 15th, 2014"/>
    <s v="Catuai"/>
    <s v="Completed"/>
    <s v="Washed / Wet"/>
    <n v="7"/>
    <n v="6.33"/>
    <n v="6.17"/>
    <n v="6.5"/>
    <n v="6.67"/>
    <n v="6.17"/>
    <n v="8"/>
    <n v="8"/>
    <n v="8"/>
    <n v="6.33"/>
    <n v="69.17"/>
    <s v="Sample  69.17"/>
    <n v="0.1"/>
    <s v="0 full defects"/>
    <n v="0"/>
    <s v="Green"/>
    <s v="4 full defects"/>
    <s v="May 15th, 2015"/>
    <s v="Instituto HondureÃƒÂ±o del CafÃƒÂ©"/>
    <s v="Laboratorio de Control de Calidad de CafÃƒÂ© ( CNCC), 33 Calle, 1-2 Avenida, Sector El Cacao. San Pedro Sula, Cortes"/>
    <s v="Ramon Reyes - + 504 9693-9042"/>
    <s v="meters"/>
    <n v="1450"/>
    <m/>
    <x v="3"/>
  </r>
  <r>
    <n v="83.83"/>
    <s v="Garet Alban"/>
    <s v="2013Ecuador"/>
    <x v="19"/>
    <x v="3"/>
    <n v="0.59215396002960774"/>
    <s v="Finca El Trueno"/>
    <s v="Sultana Del Cafe Inc."/>
    <s v="Province of Manabi, Ecuador"/>
    <m/>
    <n v="1"/>
    <n v="2.26796"/>
    <s v="Specialty Coffee Association"/>
    <n v="2013"/>
    <s v="October 4th, 2013"/>
    <m/>
    <s v="Completed"/>
    <s v="Natural / Dry"/>
    <n v="7.5"/>
    <n v="7.67"/>
    <n v="7.58"/>
    <n v="7.75"/>
    <n v="7.83"/>
    <n v="7.83"/>
    <n v="10"/>
    <n v="10"/>
    <n v="10"/>
    <n v="7.67"/>
    <n v="83.83"/>
    <s v="Sample  83.83"/>
    <n v="0.09"/>
    <s v="0 full defects"/>
    <n v="0"/>
    <s v="Bluish-Green"/>
    <s v="0 full defects"/>
    <s v="October 4th, 2014"/>
    <s v="Specialty Coffee Association"/>
    <s v="117 W 4th St, Suite 300 Santa Ana, CA 92701"/>
    <s v="Chris Buck - (562) 624-4100"/>
    <s v="meters"/>
    <n v="800"/>
    <m/>
    <x v="2"/>
  </r>
  <r>
    <n v="83.83"/>
    <s v="Eric Thormaehlen"/>
    <s v="2013Costa Rica"/>
    <x v="27"/>
    <x v="0"/>
    <n v="0.36309840748134359"/>
    <s v="VARIOS"/>
    <s v="CORICAFE S.A."/>
    <s v="CENTRAL VALLEY - WEST VALLEY"/>
    <s v="VARIOS"/>
    <n v="250"/>
    <n v="1"/>
    <s v="Specialty Coffee Association of Costa Rica"/>
    <n v="2013"/>
    <s v="June 9th, 2014"/>
    <s v="Catuai"/>
    <s v="Completed"/>
    <s v="Washed / Wet"/>
    <n v="7.83"/>
    <n v="7.42"/>
    <n v="7.5"/>
    <n v="7.83"/>
    <n v="7.75"/>
    <n v="7.83"/>
    <n v="10"/>
    <n v="10"/>
    <n v="10"/>
    <n v="7.67"/>
    <n v="83.83"/>
    <s v="Sample  83.83"/>
    <n v="0.1"/>
    <s v="0 full defects"/>
    <n v="0"/>
    <s v="Green"/>
    <s v="3 full defects"/>
    <s v="June 9th, 2015"/>
    <s v="Specialty Coffee Association of Costa Rica"/>
    <s v="Blvd Rohrmoser, de Prisma Dental 200 norte y 25 oeste, casa 21"/>
    <s v="Noelia Villalobos - (506) 2220 0685"/>
    <s v="meters"/>
    <n v="1200"/>
    <n v="1400"/>
    <x v="2"/>
  </r>
  <r>
    <n v="83.33"/>
    <s v="Eric Thormaehlen"/>
    <s v="2013Costa Rica"/>
    <x v="27"/>
    <x v="0"/>
    <n v="0.36309840748134359"/>
    <s v="SEVERAL"/>
    <s v="CORICAFE S.A."/>
    <s v="CENTRAL VALLEY - WEST VALLEY"/>
    <s v="CORICAFE BLEND"/>
    <n v="250"/>
    <n v="1"/>
    <s v="Specialty Coffee Association of Costa Rica"/>
    <n v="2013"/>
    <s v="February 14th, 2014"/>
    <s v="Catuai"/>
    <s v="Completed"/>
    <s v="Washed / Wet"/>
    <n v="7.5"/>
    <n v="7.67"/>
    <n v="7.67"/>
    <n v="7.5"/>
    <n v="7.83"/>
    <n v="7.17"/>
    <n v="10"/>
    <n v="10"/>
    <n v="10"/>
    <n v="8"/>
    <n v="83.34"/>
    <s v="Sample  83.33"/>
    <n v="0.11"/>
    <s v="0 full defects"/>
    <n v="0"/>
    <s v="Green"/>
    <s v="3 full defects"/>
    <s v="February 14th, 2015"/>
    <s v="Specialty Coffee Association of Costa Rica"/>
    <s v="Blvd Rohrmoser, de Prisma Dental 200 norte y 25 oeste, casa 21"/>
    <s v="Noelia Villalobos - (506) 2220 0685"/>
    <s v="meters"/>
    <n v="1100"/>
    <n v="1300"/>
    <x v="2"/>
  </r>
  <r>
    <n v="83"/>
    <s v="Eric Thormaehlen"/>
    <s v="2013Costa Rica"/>
    <x v="27"/>
    <x v="0"/>
    <n v="0.36309840748134359"/>
    <s v="SEVERAL"/>
    <s v="CORICAFE S.A."/>
    <s v="CENTRAL VALLEY - WEST VALLEY"/>
    <s v="CORICAFE BLEND"/>
    <n v="250"/>
    <n v="1"/>
    <s v="Specialty Coffee Association of Costa Rica"/>
    <n v="2013"/>
    <s v="February 14th, 2014"/>
    <s v="Catuai"/>
    <s v="Completed"/>
    <s v="Washed / Wet"/>
    <n v="7.67"/>
    <n v="7.58"/>
    <n v="7.5"/>
    <n v="7.58"/>
    <n v="7.5"/>
    <n v="7.5"/>
    <n v="10"/>
    <n v="10"/>
    <n v="10"/>
    <n v="7.67"/>
    <n v="83"/>
    <s v="Sample  83.00"/>
    <n v="0.11"/>
    <s v="0 full defects"/>
    <n v="0"/>
    <s v="Green"/>
    <s v="3 full defects"/>
    <s v="February 14th, 2015"/>
    <s v="Specialty Coffee Association of Costa Rica"/>
    <s v="Blvd Rohrmoser, de Prisma Dental 200 norte y 25 oeste, casa 21"/>
    <s v="Noelia Villalobos - (506) 2220 0685"/>
    <s v="meters"/>
    <n v="1100"/>
    <n v="1300"/>
    <x v="2"/>
  </r>
  <r>
    <n v="82.58"/>
    <s v="Eric Thormaehlen"/>
    <s v="2013Costa Rica"/>
    <x v="27"/>
    <x v="0"/>
    <n v="0.36309840748134359"/>
    <s v="VARIOS"/>
    <s v="CORICAFE S.A."/>
    <s v="CENTRAL VALLEY - WEST VALLEY"/>
    <s v="VARIOS"/>
    <n v="250"/>
    <n v="1"/>
    <s v="Specialty Coffee Association of Costa Rica"/>
    <n v="2013"/>
    <s v="May 9th, 2014"/>
    <s v="Catuai"/>
    <s v="Completed"/>
    <s v="Washed / Wet"/>
    <n v="7.67"/>
    <n v="7.42"/>
    <n v="7.5"/>
    <n v="7.67"/>
    <n v="7"/>
    <n v="7.75"/>
    <n v="10"/>
    <n v="10"/>
    <n v="10"/>
    <n v="7.58"/>
    <n v="82.589999999999989"/>
    <s v="Sample  82.58"/>
    <n v="0.11"/>
    <s v="0 full defects"/>
    <n v="0"/>
    <s v="Green"/>
    <s v="3 full defects"/>
    <s v="May 9th, 2015"/>
    <s v="Specialty Coffee Association of Costa Rica"/>
    <s v="Blvd Rohrmoser, de Prisma Dental 200 norte y 25 oeste, casa 21"/>
    <s v="Noelia Villalobos - (506) 2220 0685"/>
    <s v="meters"/>
    <n v="1200"/>
    <n v="1400"/>
    <x v="2"/>
  </r>
  <r>
    <n v="82.08"/>
    <s v="CECA, S.A."/>
    <s v="2013Costa Rica"/>
    <x v="27"/>
    <x v="0"/>
    <n v="0.36309840748134359"/>
    <s v="Cafetalera Aquiares"/>
    <s v="CECA,S.A."/>
    <s v="Turrialba"/>
    <s v="Cafetalera Aquiares"/>
    <n v="150"/>
    <n v="69"/>
    <s v="Specialty Coffee Association of Costa Rica"/>
    <n v="2013"/>
    <s v="March 21st, 2014"/>
    <s v="Caturra"/>
    <s v="Completed"/>
    <s v="Washed / Wet"/>
    <n v="7.58"/>
    <n v="7.33"/>
    <n v="7.33"/>
    <n v="7.33"/>
    <n v="7.5"/>
    <n v="7.67"/>
    <n v="10"/>
    <n v="10"/>
    <n v="10"/>
    <n v="7.33"/>
    <n v="82.070000000000007"/>
    <s v="Sample  82.08"/>
    <n v="0.11"/>
    <s v="0 full defects"/>
    <n v="0"/>
    <s v="Green"/>
    <s v="2 full defects"/>
    <s v="March 21st, 2015"/>
    <s v="Specialty Coffee Association of Costa Rica"/>
    <s v="Blvd Rohrmoser, de Prisma Dental 200 norte y 25 oeste, casa 21"/>
    <s v="Noelia Villalobos - (506) 2220 0685"/>
    <s v="meters"/>
    <m/>
    <m/>
    <x v="2"/>
  </r>
  <r>
    <n v="82"/>
    <s v="Eric Thormaehlen"/>
    <s v="2013Costa Rica"/>
    <x v="27"/>
    <x v="0"/>
    <n v="0.36309840748134359"/>
    <s v="VARIOS"/>
    <s v="CORICAFE S.A."/>
    <s v="CENTRAL VALLEY - WEST VALLEY"/>
    <s v="VARIOS"/>
    <n v="250"/>
    <n v="1"/>
    <s v="Specialty Coffee Association of Costa Rica"/>
    <n v="2013"/>
    <s v="June 9th, 2014"/>
    <s v="Catuai"/>
    <s v="Completed"/>
    <s v="Washed / Wet"/>
    <n v="7.5"/>
    <n v="7.25"/>
    <n v="7.33"/>
    <n v="7.33"/>
    <n v="7.75"/>
    <n v="7.5"/>
    <n v="10"/>
    <n v="10"/>
    <n v="10"/>
    <n v="7.33"/>
    <n v="81.99"/>
    <s v="Sample  82.00"/>
    <n v="0.1"/>
    <s v="0 full defects"/>
    <n v="0"/>
    <s v="Green"/>
    <s v="4 full defects"/>
    <s v="June 9th, 2015"/>
    <s v="Specialty Coffee Association of Costa Rica"/>
    <s v="Blvd Rohrmoser, de Prisma Dental 200 norte y 25 oeste, casa 21"/>
    <s v="Noelia Villalobos - (506) 2220 0685"/>
    <s v="meters"/>
    <n v="1200"/>
    <n v="1400"/>
    <x v="2"/>
  </r>
  <r>
    <n v="81.67"/>
    <s v="CECA, S.A."/>
    <s v="2013Costa Rica"/>
    <x v="27"/>
    <x v="0"/>
    <n v="0.36309840748134359"/>
    <s v="Gamboa"/>
    <s v="CECA,S.A."/>
    <s v="Tarrazu"/>
    <s v="Martin Gutierrez"/>
    <n v="275"/>
    <n v="69"/>
    <s v="Specialty Coffee Association of Costa Rica"/>
    <n v="2013"/>
    <s v="April 26th, 2014"/>
    <s v="Caturra"/>
    <s v="Completed"/>
    <s v="Washed / Wet"/>
    <n v="7.5"/>
    <n v="7.17"/>
    <n v="7.17"/>
    <n v="7.17"/>
    <n v="7.5"/>
    <n v="7.08"/>
    <n v="10"/>
    <n v="10"/>
    <n v="10"/>
    <n v="8.08"/>
    <n v="81.67"/>
    <s v="Sample  81.67"/>
    <n v="0.11"/>
    <s v="0 full defects"/>
    <n v="0"/>
    <s v="Green"/>
    <s v="3 full defects"/>
    <s v="April 26th, 2015"/>
    <s v="Specialty Coffee Association of Costa Rica"/>
    <s v="Blvd Rohrmoser, de Prisma Dental 200 norte y 25 oeste, casa 21"/>
    <s v="Noelia Villalobos - (506) 2220 0685"/>
    <s v="meters"/>
    <n v="1850"/>
    <m/>
    <x v="2"/>
  </r>
  <r>
    <n v="79.75"/>
    <s v="The Coffee Source Inc."/>
    <s v="2013Costa Rica"/>
    <x v="27"/>
    <x v="0"/>
    <n v="0.36309840748134359"/>
    <s v="Several"/>
    <s v="The Coffee Source Inc."/>
    <s v="Brunca"/>
    <s v="Coopeagri"/>
    <n v="275"/>
    <n v="2"/>
    <s v="Specialty Coffee Association"/>
    <n v="2013"/>
    <s v="September 23rd, 2013"/>
    <s v="Catuai"/>
    <s v="Completed"/>
    <s v="Washed / Wet"/>
    <n v="7.58"/>
    <n v="7.5"/>
    <n v="7.67"/>
    <n v="7.75"/>
    <n v="7.67"/>
    <n v="7.58"/>
    <n v="8"/>
    <n v="8"/>
    <n v="10"/>
    <n v="8"/>
    <n v="79.75"/>
    <s v="Sample  79.75"/>
    <n v="0.1"/>
    <s v="0 full defects"/>
    <n v="0"/>
    <s v="Bluish-Green"/>
    <s v="4 full defects"/>
    <s v="September 23rd, 2014"/>
    <s v="Specialty Coffee Association"/>
    <s v="117 W 4th St, Suite 300 Santa Ana, CA 92701"/>
    <s v="Chris Buck - (562) 624-4100"/>
    <s v="meters"/>
    <n v="1100"/>
    <m/>
    <x v="2"/>
  </r>
  <r>
    <n v="85.5"/>
    <s v="Juan Luis Alvarado Romero"/>
    <s v="2013Guatemala"/>
    <x v="26"/>
    <x v="0"/>
    <n v="0.35627768960435324"/>
    <s v="ASOPERC"/>
    <s v="EXPORTCAFE, S.A"/>
    <s v="HUEHUETENANGO"/>
    <s v="ASOCIACION DE PERMACULTORES DE CUILCO (SANTOS LOPEZ MEJIA)"/>
    <n v="250"/>
    <n v="69"/>
    <s v="Asociacion Nacional Del CafÃƒÂ©"/>
    <n v="2013"/>
    <s v="February 26th, 2013"/>
    <s v="Bourbon"/>
    <s v="Completed"/>
    <s v="Washed / Wet"/>
    <n v="8"/>
    <n v="7.83"/>
    <n v="7.67"/>
    <n v="8.33"/>
    <n v="7.83"/>
    <n v="8"/>
    <n v="10"/>
    <n v="10"/>
    <n v="10"/>
    <n v="7.83"/>
    <n v="85.49"/>
    <s v="Sample  85.50"/>
    <n v="0.11"/>
    <s v="0 full defects"/>
    <n v="0"/>
    <s v="Green"/>
    <s v="1 full defects"/>
    <s v="February 26th, 2014"/>
    <s v="Asociacion Nacional Del CafÃƒÂ©"/>
    <s v="5a Calle 0-50, Zona 14 Guatemala City, Guatemala 1014"/>
    <s v="Juan Luis Alvarado Romero - +502 2311.1951"/>
    <s v="meters"/>
    <n v="5600"/>
    <n v="5760"/>
    <x v="2"/>
  </r>
  <r>
    <n v="84.5"/>
    <s v="Juan Luis Alvarado Romero"/>
    <s v="2013Guatemala"/>
    <x v="26"/>
    <x v="0"/>
    <n v="0.35627768960435324"/>
    <s v="EL SACRAMENTO"/>
    <s v="UNEX (GUATEMALA),S.A"/>
    <s v="ORIENTE"/>
    <s v="LUIS RODRIGUEZ"/>
    <n v="250"/>
    <n v="69"/>
    <s v="Asociacion Nacional Del CafÃƒÂ©"/>
    <n v="2013"/>
    <s v="February 26th, 2013"/>
    <s v="Bourbon"/>
    <s v="Completed"/>
    <s v="Washed / Wet"/>
    <n v="8.17"/>
    <n v="7.83"/>
    <n v="7.67"/>
    <n v="7.83"/>
    <n v="7.67"/>
    <n v="7.83"/>
    <n v="10"/>
    <n v="10"/>
    <n v="10"/>
    <n v="7.5"/>
    <n v="84.5"/>
    <s v="Sample  84.50"/>
    <n v="0.11"/>
    <s v="0 full defects"/>
    <n v="0"/>
    <s v="Green"/>
    <s v="2 full defects"/>
    <s v="February 26th, 2014"/>
    <s v="Asociacion Nacional Del CafÃƒÂ©"/>
    <s v="5a Calle 0-50, Zona 14 Guatemala City, Guatemala 1014"/>
    <s v="Juan Luis Alvarado Romero - +502 2311.1951"/>
    <s v="feet"/>
    <n v="4300"/>
    <m/>
    <x v="2"/>
  </r>
  <r>
    <n v="84.17"/>
    <s v="Chris Finch"/>
    <s v="2013Guatemala"/>
    <x v="26"/>
    <x v="0"/>
    <n v="0.35627768960435324"/>
    <m/>
    <s v="Volcafe Specialty Coffee"/>
    <m/>
    <m/>
    <n v="275"/>
    <n v="2.26796"/>
    <s v="Specialty Coffee Association"/>
    <n v="2013"/>
    <s v="July 16th, 2014"/>
    <m/>
    <s v="Completed"/>
    <s v="Washed / Wet"/>
    <n v="7.67"/>
    <n v="7.75"/>
    <n v="7.67"/>
    <n v="7.75"/>
    <n v="7.75"/>
    <n v="7.75"/>
    <n v="10"/>
    <n v="10"/>
    <n v="10"/>
    <n v="7.83"/>
    <n v="84.17"/>
    <s v="Sample  84.17"/>
    <n v="0.11"/>
    <s v="0 full defects"/>
    <n v="0"/>
    <s v="Bluish-Green"/>
    <s v="0 full defects"/>
    <s v="July 16th, 2015"/>
    <s v="Specialty Coffee Association"/>
    <s v="117 W 4th St, Suite 300 Santa Ana, CA 92701"/>
    <s v="Chris Buck - (562) 624-4100"/>
    <m/>
    <m/>
    <m/>
    <x v="2"/>
  </r>
  <r>
    <n v="84.17"/>
    <s v="Juan Luis Alvarado Romero"/>
    <s v="2013Guatemala"/>
    <x v="26"/>
    <x v="0"/>
    <n v="0.35627768960435324"/>
    <s v="LA UNION MONTEVERDE"/>
    <s v="UNEX (GUATEMALA), S.A."/>
    <s v="ORIENTE"/>
    <s v="AGRICOLA MONTE VERDE, S.A."/>
    <n v="250"/>
    <n v="69"/>
    <s v="Asociacion Nacional Del CafÃƒÂ©"/>
    <n v="2013"/>
    <s v="May 9th, 2013"/>
    <s v="Bourbon"/>
    <s v="Completed"/>
    <s v="Washed / Wet"/>
    <n v="7.92"/>
    <n v="7.75"/>
    <n v="7.67"/>
    <n v="7.67"/>
    <n v="7.83"/>
    <n v="7.92"/>
    <n v="10"/>
    <n v="10"/>
    <n v="10"/>
    <n v="7.42"/>
    <n v="84.179999999999993"/>
    <s v="Sample  84.17"/>
    <n v="0.11"/>
    <s v="0 full defects"/>
    <n v="0"/>
    <s v="Green"/>
    <s v="4 full defects"/>
    <s v="May 9th, 2014"/>
    <s v="Asociacion Nacional Del CafÃƒÂ©"/>
    <s v="5a Calle 0-50, Zona 14 Guatemala City, Guatemala 1014"/>
    <s v="Juan Luis Alvarado Romero - +502 2311.1951"/>
    <s v="feet"/>
    <n v="4300"/>
    <m/>
    <x v="2"/>
  </r>
  <r>
    <n v="83.83"/>
    <s v="Juan Luis Alvarado Romero"/>
    <s v="2013Guatemala"/>
    <x v="26"/>
    <x v="0"/>
    <n v="0.35627768960435324"/>
    <s v="FINCA EL MORITO"/>
    <s v="UNEX (GUATEMALA), S.A."/>
    <s v="ORIENTE"/>
    <s v="ROBERTO MONTERROSO"/>
    <n v="250"/>
    <n v="69"/>
    <s v="Asociacion Nacional Del CafÃƒÂ©"/>
    <n v="2013"/>
    <s v="April 26th, 2013"/>
    <s v="Bourbon"/>
    <s v="Completed"/>
    <s v="Washed / Wet"/>
    <n v="7.5"/>
    <n v="7.83"/>
    <n v="7.5"/>
    <n v="7.83"/>
    <n v="7.83"/>
    <n v="7.67"/>
    <n v="10"/>
    <n v="10"/>
    <n v="10"/>
    <n v="7.67"/>
    <n v="83.83"/>
    <s v="Sample  83.83"/>
    <n v="0.11"/>
    <s v="0 full defects"/>
    <n v="0"/>
    <s v="Green"/>
    <s v="3 full defects"/>
    <s v="April 26th, 2014"/>
    <s v="Asociacion Nacional Del CafÃƒÂ©"/>
    <s v="5a Calle 0-50, Zona 14 Guatemala City, Guatemala 1014"/>
    <s v="Juan Luis Alvarado Romero - +502 2311.1951"/>
    <s v="feet"/>
    <n v="4300"/>
    <m/>
    <x v="2"/>
  </r>
  <r>
    <n v="83.67"/>
    <s v="Juan Luis Alvarado Romero"/>
    <s v="2013Guatemala"/>
    <x v="26"/>
    <x v="0"/>
    <n v="0.35627768960435324"/>
    <s v="LA UNION MONTEVERDE"/>
    <s v="UNEX (GUATEMALA), S.A."/>
    <s v="ORIENTE"/>
    <s v="AGRICOLA MONTE VERDE, S.A."/>
    <n v="250"/>
    <n v="69"/>
    <s v="Asociacion Nacional Del CafÃƒÂ©"/>
    <n v="2013"/>
    <s v="May 30th, 2013"/>
    <s v="Bourbon"/>
    <s v="Completed"/>
    <s v="Washed / Wet"/>
    <n v="7.67"/>
    <n v="7.67"/>
    <n v="7.42"/>
    <n v="7.67"/>
    <n v="8"/>
    <n v="7.75"/>
    <n v="10"/>
    <n v="10"/>
    <n v="10"/>
    <n v="7.5"/>
    <n v="83.68"/>
    <s v="Sample  83.67"/>
    <n v="0.12"/>
    <s v="1 full defects"/>
    <n v="0"/>
    <s v="Green"/>
    <s v="3 full defects"/>
    <s v="May 30th, 2014"/>
    <s v="Asociacion Nacional Del CafÃƒÂ©"/>
    <s v="5a Calle 0-50, Zona 14 Guatemala City, Guatemala 1014"/>
    <s v="Juan Luis Alvarado Romero - +502 2311.1951"/>
    <s v="feet"/>
    <n v="4300"/>
    <m/>
    <x v="2"/>
  </r>
  <r>
    <n v="83.67"/>
    <s v="Juan Luis Alvarado Romero"/>
    <s v="2013Guatemala"/>
    <x v="26"/>
    <x v="0"/>
    <n v="0.35627768960435324"/>
    <s v="EL SACRAMENTO"/>
    <s v="UNEX (GUATEMALA),S.A"/>
    <s v="ORIENTE"/>
    <s v="LUIS RODRIGUEZ"/>
    <n v="250"/>
    <n v="69"/>
    <s v="Asociacion Nacional Del CafÃƒÂ©"/>
    <n v="2013"/>
    <s v="February 26th, 2013"/>
    <s v="Bourbon"/>
    <s v="Completed"/>
    <s v="Washed / Wet"/>
    <n v="7.83"/>
    <n v="7.67"/>
    <n v="7.33"/>
    <n v="7.67"/>
    <n v="7.67"/>
    <n v="7.83"/>
    <n v="10"/>
    <n v="10"/>
    <n v="10"/>
    <n v="7.67"/>
    <n v="83.67"/>
    <s v="Sample  83.67"/>
    <n v="0.11"/>
    <s v="0 full defects"/>
    <n v="0"/>
    <s v="Green"/>
    <s v="2 full defects"/>
    <s v="February 26th, 2014"/>
    <s v="Asociacion Nacional Del CafÃƒÂ©"/>
    <s v="5a Calle 0-50, Zona 14 Guatemala City, Guatemala 1014"/>
    <s v="Juan Luis Alvarado Romero - +502 2311.1951"/>
    <s v="feet"/>
    <n v="4300"/>
    <m/>
    <x v="2"/>
  </r>
  <r>
    <n v="83.5"/>
    <s v="The Coffee Source Inc."/>
    <s v="2013Guatemala"/>
    <x v="26"/>
    <x v="0"/>
    <n v="0.35627768960435324"/>
    <s v="SEVERAL"/>
    <s v="The Coffee Source Inc."/>
    <s v="Atitlan"/>
    <s v="UNEX"/>
    <n v="250"/>
    <n v="1"/>
    <s v="Specialty Coffee Association of Costa Rica"/>
    <n v="2013"/>
    <s v="December 18th, 2014"/>
    <s v="Caturra"/>
    <s v="Completed"/>
    <s v="Washed / Wet"/>
    <n v="7.58"/>
    <n v="7.75"/>
    <n v="7.5"/>
    <n v="7.83"/>
    <n v="7.42"/>
    <n v="7.67"/>
    <n v="10"/>
    <n v="10"/>
    <n v="10"/>
    <n v="7.75"/>
    <n v="83.5"/>
    <s v="Sample  83.50"/>
    <n v="0.1"/>
    <s v="0 full defects"/>
    <n v="0"/>
    <s v="Green"/>
    <s v="0 full defects"/>
    <s v="December 18th, 2015"/>
    <s v="Specialty Coffee Association of Costa Rica"/>
    <s v="Blvd Rohrmoser, de Prisma Dental 200 norte y 25 oeste, casa 21"/>
    <s v="Noelia Villalobos - (506) 2220 0685"/>
    <s v="meters"/>
    <n v="1400"/>
    <m/>
    <x v="2"/>
  </r>
  <r>
    <n v="83.42"/>
    <s v="Juan Luis Alvarado Romero"/>
    <s v="2013Guatemala"/>
    <x v="26"/>
    <x v="0"/>
    <n v="0.35627768960435324"/>
    <s v="EL PAPATURRO"/>
    <s v="UNEX (GUATEMALA), S.A"/>
    <s v="ORIENTE"/>
    <s v="AMILCAR LAPOLA"/>
    <n v="250"/>
    <n v="69"/>
    <s v="Asociacion Nacional Del CafÃƒÂ©"/>
    <n v="2013"/>
    <s v="August 21st, 2014"/>
    <s v="Bourbon"/>
    <s v="Completed"/>
    <s v="Natural / Dry"/>
    <n v="7.75"/>
    <n v="7.83"/>
    <n v="7.33"/>
    <n v="7.83"/>
    <n v="7.5"/>
    <n v="7.67"/>
    <n v="10"/>
    <n v="10"/>
    <n v="10"/>
    <n v="7.5"/>
    <n v="83.41"/>
    <s v="Sample  83.42"/>
    <n v="0.1"/>
    <s v="0 full defects"/>
    <n v="0"/>
    <s v="Green"/>
    <s v="1 full defects"/>
    <s v="August 21st, 2015"/>
    <s v="Asociacion Nacional Del CafÃƒÂ©"/>
    <s v="5a Calle 0-50, Zona 14 Guatemala City, Guatemala 1014"/>
    <s v="Juan Luis Alvarado Romero - +502 2311.1951"/>
    <s v="meters"/>
    <n v="4000"/>
    <m/>
    <x v="2"/>
  </r>
  <r>
    <n v="83.42"/>
    <s v="Juan Luis Alvarado Romero"/>
    <s v="2013Guatemala"/>
    <x v="26"/>
    <x v="0"/>
    <n v="0.35627768960435324"/>
    <s v="EL MORITO"/>
    <s v="UNEX (GUATEMALA), S.A."/>
    <s v="ORIENTE"/>
    <s v="ROBERTO MONTERROSO"/>
    <n v="250"/>
    <n v="69"/>
    <s v="Asociacion Nacional Del CafÃƒÂ©"/>
    <n v="2013"/>
    <s v="July 16th, 2013"/>
    <s v="Bourbon"/>
    <s v="Completed"/>
    <s v="Washed / Wet"/>
    <n v="7.67"/>
    <n v="7.5"/>
    <n v="7.75"/>
    <n v="7.42"/>
    <n v="7.75"/>
    <n v="7.75"/>
    <n v="10"/>
    <n v="10"/>
    <n v="10"/>
    <n v="7.58"/>
    <n v="83.42"/>
    <s v="Sample  83.42"/>
    <n v="0.11"/>
    <s v="0 full defects"/>
    <n v="0"/>
    <s v="Green"/>
    <s v="0 full defects"/>
    <s v="July 16th, 2014"/>
    <s v="Asociacion Nacional Del CafÃƒÂ©"/>
    <s v="5a Calle 0-50, Zona 14 Guatemala City, Guatemala 1014"/>
    <s v="Juan Luis Alvarado Romero - +502 2311.1951"/>
    <s v="feet"/>
    <n v="4300"/>
    <m/>
    <x v="2"/>
  </r>
  <r>
    <n v="83.33"/>
    <s v="Juan Luis Alvarado Romero"/>
    <s v="2013Guatemala"/>
    <x v="26"/>
    <x v="0"/>
    <n v="0.35627768960435324"/>
    <s v="EL SACRAMENTO"/>
    <s v="UNEX (GUATEMALA),S.A"/>
    <s v="ORIENTE"/>
    <s v="LUIS RODRIGUEZ"/>
    <n v="250"/>
    <n v="69"/>
    <s v="Asociacion Nacional Del CafÃƒÂ©"/>
    <n v="2013"/>
    <s v="February 26th, 2013"/>
    <s v="Bourbon"/>
    <s v="Completed"/>
    <s v="Washed / Wet"/>
    <n v="7.83"/>
    <n v="7.67"/>
    <n v="7.17"/>
    <n v="7.67"/>
    <n v="7.67"/>
    <n v="7.67"/>
    <n v="10"/>
    <n v="10"/>
    <n v="10"/>
    <n v="7.67"/>
    <n v="83.350000000000009"/>
    <s v="Sample  83.33"/>
    <n v="0.11"/>
    <s v="0 full defects"/>
    <n v="0"/>
    <s v="Green"/>
    <s v="3 full defects"/>
    <s v="February 26th, 2014"/>
    <s v="Asociacion Nacional Del CafÃƒÂ©"/>
    <s v="5a Calle 0-50, Zona 14 Guatemala City, Guatemala 1014"/>
    <s v="Juan Luis Alvarado Romero - +502 2311.1951"/>
    <s v="feet"/>
    <n v="4300"/>
    <m/>
    <x v="2"/>
  </r>
  <r>
    <n v="83.17"/>
    <s v="Juan Luis Alvarado Romero"/>
    <s v="2013Guatemala"/>
    <x v="26"/>
    <x v="0"/>
    <n v="0.35627768960435324"/>
    <s v="FINCA EL MORITO"/>
    <s v="UNEX (GUATEMALA), S.A"/>
    <s v="ORIENTE"/>
    <s v="ROBERTO MONTERROSO"/>
    <n v="250"/>
    <n v="69"/>
    <s v="Asociacion Nacional Del CafÃƒÂ©"/>
    <n v="2013"/>
    <s v="April 26th, 2013"/>
    <s v="Bourbon"/>
    <s v="Completed"/>
    <s v="Washed / Wet"/>
    <n v="7.67"/>
    <n v="7.83"/>
    <n v="7.33"/>
    <n v="7.67"/>
    <n v="7.5"/>
    <n v="7.67"/>
    <n v="10"/>
    <n v="10"/>
    <n v="10"/>
    <n v="7.5"/>
    <n v="83.17"/>
    <s v="Sample  83.17"/>
    <n v="0.11"/>
    <s v="0 full defects"/>
    <n v="0"/>
    <s v="Green"/>
    <s v="2 full defects"/>
    <s v="April 26th, 2014"/>
    <s v="Asociacion Nacional Del CafÃƒÂ©"/>
    <s v="5a Calle 0-50, Zona 14 Guatemala City, Guatemala 1014"/>
    <s v="Juan Luis Alvarado Romero - +502 2311.1951"/>
    <s v="feet"/>
    <n v="4300"/>
    <m/>
    <x v="2"/>
  </r>
  <r>
    <n v="82.92"/>
    <s v="Juan Luis Alvarado Romero"/>
    <s v="2013Guatemala"/>
    <x v="26"/>
    <x v="0"/>
    <n v="0.35627768960435324"/>
    <s v="FINCA LOS CERROS Y ANEXOS"/>
    <s v="EXPORTCAFE, S.A"/>
    <s v="HUEHUETENANGO"/>
    <s v="OTTONIEL VILLATORO LOPEZ"/>
    <n v="250"/>
    <n v="69"/>
    <s v="Asociacion Nacional Del CafÃƒÂ©"/>
    <n v="2013"/>
    <s v="March 11th, 2013"/>
    <s v="Bourbon"/>
    <s v="Completed"/>
    <s v="Washed / Wet"/>
    <n v="7.83"/>
    <n v="7.75"/>
    <n v="7.25"/>
    <n v="7.92"/>
    <n v="7.5"/>
    <n v="7.17"/>
    <n v="10"/>
    <n v="10"/>
    <n v="10"/>
    <n v="7.5"/>
    <n v="82.92"/>
    <s v="Sample  82.92"/>
    <n v="0.11"/>
    <s v="0 full defects"/>
    <n v="0"/>
    <s v="Green"/>
    <s v="2 full defects"/>
    <s v="March 11th, 2014"/>
    <s v="Asociacion Nacional Del CafÃƒÂ©"/>
    <s v="5a Calle 0-50, Zona 14 Guatemala City, Guatemala 1014"/>
    <s v="Juan Luis Alvarado Romero - +502 2311.1951"/>
    <s v="meters"/>
    <n v="5440"/>
    <n v="5760"/>
    <x v="2"/>
  </r>
  <r>
    <n v="82.5"/>
    <s v="Juan Luis Alvarado Romero"/>
    <s v="2013Guatemala"/>
    <x v="26"/>
    <x v="0"/>
    <n v="0.35627768960435324"/>
    <s v="LA UNION MONTEVERDE"/>
    <s v="UNEX (GUATEMALA), S.A."/>
    <s v="ORIENTE"/>
    <s v="AGRICOLA MONTE VERDE, S.A."/>
    <n v="250"/>
    <n v="69"/>
    <s v="Asociacion Nacional Del CafÃƒÂ©"/>
    <n v="2013"/>
    <s v="May 30th, 2013"/>
    <s v="Bourbon"/>
    <s v="Completed"/>
    <s v="Washed / Wet"/>
    <n v="7.83"/>
    <n v="7.42"/>
    <n v="7.33"/>
    <n v="7.67"/>
    <n v="7.42"/>
    <n v="7.5"/>
    <n v="10"/>
    <n v="10"/>
    <n v="10"/>
    <n v="7.33"/>
    <n v="82.5"/>
    <s v="Sample  82.50"/>
    <n v="0.12"/>
    <s v="0 full defects"/>
    <n v="0"/>
    <s v="Green"/>
    <s v="4 full defects"/>
    <s v="May 30th, 2014"/>
    <s v="Asociacion Nacional Del CafÃƒÂ©"/>
    <s v="5a Calle 0-50, Zona 14 Guatemala City, Guatemala 1014"/>
    <s v="Juan Luis Alvarado Romero - +502 2311.1951"/>
    <s v="feet"/>
    <n v="4300"/>
    <m/>
    <x v="2"/>
  </r>
  <r>
    <n v="82.5"/>
    <s v="Juan Luis Alvarado Romero"/>
    <s v="2013Guatemala"/>
    <x v="26"/>
    <x v="0"/>
    <n v="0.35627768960435324"/>
    <s v="LA ESPERANZA Y ANEXOS"/>
    <s v="UNEX (GUATEMALA),S.A"/>
    <s v="ORIENTE"/>
    <s v="MARGARITA DE NUYENS"/>
    <n v="250"/>
    <n v="69"/>
    <s v="Asociacion Nacional Del CafÃƒÂ©"/>
    <n v="2013"/>
    <s v="February 26th, 2013"/>
    <s v="Bourbon"/>
    <s v="Completed"/>
    <s v="Washed / Wet"/>
    <n v="7.83"/>
    <n v="7.67"/>
    <n v="7.17"/>
    <n v="7.33"/>
    <n v="7.5"/>
    <n v="7.67"/>
    <n v="10"/>
    <n v="10"/>
    <n v="10"/>
    <n v="7.33"/>
    <n v="82.5"/>
    <s v="Sample  82.50"/>
    <n v="0.11"/>
    <s v="0 full defects"/>
    <n v="0"/>
    <s v="Green"/>
    <s v="0 full defects"/>
    <s v="February 26th, 2014"/>
    <s v="Asociacion Nacional Del CafÃƒÂ©"/>
    <s v="5a Calle 0-50, Zona 14 Guatemala City, Guatemala 1014"/>
    <s v="Juan Luis Alvarado Romero - +502 2311.1951"/>
    <s v="feet"/>
    <n v="4300"/>
    <m/>
    <x v="2"/>
  </r>
  <r>
    <n v="82.42"/>
    <s v="The Coffee Source Inc."/>
    <s v="2013Guatemala"/>
    <x v="26"/>
    <x v="0"/>
    <n v="0.35627768960435324"/>
    <s v="SEVERAL"/>
    <s v="The Coffee Source Inc."/>
    <s v="Atitlan"/>
    <s v="UNEX"/>
    <n v="250"/>
    <n v="1"/>
    <s v="Specialty Coffee Association of Costa Rica"/>
    <n v="2013"/>
    <s v="December 18th, 2014"/>
    <s v="Caturra"/>
    <s v="Completed"/>
    <s v="Washed / Wet"/>
    <n v="7.5"/>
    <n v="7.5"/>
    <n v="7.5"/>
    <n v="7.67"/>
    <n v="7.42"/>
    <n v="7.5"/>
    <n v="10"/>
    <n v="10"/>
    <n v="10"/>
    <n v="7.33"/>
    <n v="82.42"/>
    <s v="Sample  82.42"/>
    <n v="0.1"/>
    <s v="0 full defects"/>
    <n v="0"/>
    <s v="Green"/>
    <s v="0 full defects"/>
    <s v="December 18th, 2015"/>
    <s v="Specialty Coffee Association of Costa Rica"/>
    <s v="Blvd Rohrmoser, de Prisma Dental 200 norte y 25 oeste, casa 21"/>
    <s v="Noelia Villalobos - (506) 2220 0685"/>
    <s v="meters"/>
    <n v="1400"/>
    <m/>
    <x v="2"/>
  </r>
  <r>
    <n v="82.33"/>
    <s v="Juan Luis Alvarado Romero"/>
    <s v="2013Guatemala"/>
    <x v="26"/>
    <x v="0"/>
    <n v="0.35627768960435324"/>
    <s v="EL MORITO"/>
    <s v="UNEX (GUATEMALA), S.A."/>
    <s v="ORIENTE"/>
    <s v="ROBERTO MONTERROSO"/>
    <n v="250"/>
    <n v="69"/>
    <s v="Asociacion Nacional Del CafÃƒÂ©"/>
    <n v="2013"/>
    <s v="July 16th, 2013"/>
    <s v="Bourbon"/>
    <s v="Completed"/>
    <s v="Washed / Wet"/>
    <n v="7.5"/>
    <n v="7.42"/>
    <n v="7.58"/>
    <n v="7.5"/>
    <n v="7.5"/>
    <n v="7.58"/>
    <n v="10"/>
    <n v="10"/>
    <n v="10"/>
    <n v="7.25"/>
    <n v="82.33"/>
    <s v="Sample  82.33"/>
    <n v="0.12"/>
    <s v="2 full defects"/>
    <n v="0"/>
    <s v="Green"/>
    <s v="1 full defects"/>
    <s v="July 16th, 2014"/>
    <s v="Asociacion Nacional Del CafÃƒÂ©"/>
    <s v="5a Calle 0-50, Zona 14 Guatemala City, Guatemala 1014"/>
    <s v="Juan Luis Alvarado Romero - +502 2311.1951"/>
    <s v="feet"/>
    <n v="4300"/>
    <m/>
    <x v="2"/>
  </r>
  <r>
    <n v="81.83"/>
    <s v="Juan Luis Alvarado Romero"/>
    <s v="2013Guatemala"/>
    <x v="26"/>
    <x v="0"/>
    <n v="0.35627768960435324"/>
    <s v="EL SACRAMENTO"/>
    <s v="UNEX (GUATEMALA),S.A"/>
    <s v="ORIENTE"/>
    <s v="LUIS RODRIGUEZ"/>
    <n v="250"/>
    <n v="69"/>
    <s v="Asociacion Nacional Del CafÃƒÂ©"/>
    <n v="2013"/>
    <s v="February 26th, 2013"/>
    <s v="Bourbon"/>
    <s v="Completed"/>
    <s v="Washed / Wet"/>
    <n v="7.83"/>
    <n v="7.67"/>
    <n v="7.33"/>
    <n v="7.33"/>
    <n v="7.67"/>
    <n v="7.83"/>
    <n v="9.33"/>
    <n v="10"/>
    <n v="9.33"/>
    <n v="7.5"/>
    <n v="81.819999999999993"/>
    <s v="Sample  81.83"/>
    <n v="0.11"/>
    <s v="0 full defects"/>
    <n v="0"/>
    <s v="Green"/>
    <s v="1 full defects"/>
    <s v="February 26th, 2014"/>
    <s v="Asociacion Nacional Del CafÃƒÂ©"/>
    <s v="5a Calle 0-50, Zona 14 Guatemala City, Guatemala 1014"/>
    <s v="Juan Luis Alvarado Romero - +502 2311.1951"/>
    <s v="feet"/>
    <n v="4300"/>
    <m/>
    <x v="2"/>
  </r>
  <r>
    <n v="81.58"/>
    <s v="Juan Luis Alvarado Romero"/>
    <s v="2013Guatemala"/>
    <x v="26"/>
    <x v="0"/>
    <n v="0.35627768960435324"/>
    <s v="EL MORITO"/>
    <s v="UNEX (GUATEMALA), S.A."/>
    <s v="ORIENTE"/>
    <s v="ROBERTO MONTERROSO"/>
    <n v="250"/>
    <n v="69"/>
    <s v="Asociacion Nacional Del CafÃƒÂ©"/>
    <n v="2013"/>
    <s v="July 16th, 2013"/>
    <s v="Bourbon"/>
    <s v="Completed"/>
    <s v="Washed / Wet"/>
    <n v="7.42"/>
    <n v="7.33"/>
    <n v="7.17"/>
    <n v="7.58"/>
    <n v="7.42"/>
    <n v="7.5"/>
    <n v="10"/>
    <n v="10"/>
    <n v="10"/>
    <n v="7.17"/>
    <n v="81.59"/>
    <s v="Sample  81.58"/>
    <n v="0.12"/>
    <s v="0 full defects"/>
    <n v="0"/>
    <s v="Green"/>
    <s v="1 full defects"/>
    <s v="July 16th, 2014"/>
    <s v="Asociacion Nacional Del CafÃƒÂ©"/>
    <s v="5a Calle 0-50, Zona 14 Guatemala City, Guatemala 1014"/>
    <s v="Juan Luis Alvarado Romero - +502 2311.1951"/>
    <s v="feet"/>
    <n v="4300"/>
    <m/>
    <x v="2"/>
  </r>
  <r>
    <n v="81.42"/>
    <s v="Juan Luis Alvarado Romero"/>
    <s v="2013Guatemala"/>
    <x v="26"/>
    <x v="0"/>
    <n v="0.35627768960435324"/>
    <s v="LA UNION MONTE VERDE"/>
    <s v="UNEX (GUATEMALA), S.A."/>
    <s v="ORIENTE"/>
    <s v="OTTO BECKER"/>
    <n v="250"/>
    <n v="69"/>
    <s v="Asociacion Nacional Del CafÃƒÂ©"/>
    <n v="2013"/>
    <s v="October 7th, 2013"/>
    <s v="Bourbon"/>
    <s v="Completed"/>
    <s v="Washed / Wet"/>
    <n v="7.42"/>
    <n v="7.33"/>
    <n v="7.25"/>
    <n v="7.42"/>
    <n v="7.42"/>
    <n v="7.5"/>
    <n v="10"/>
    <n v="10"/>
    <n v="10"/>
    <n v="7.08"/>
    <n v="81.42"/>
    <s v="Sample  81.42"/>
    <n v="0.12"/>
    <s v="0 full defects"/>
    <n v="0"/>
    <s v="Green"/>
    <s v="4 full defects"/>
    <s v="October 7th, 2014"/>
    <s v="Asociacion Nacional Del CafÃƒÂ©"/>
    <s v="5a Calle 0-50, Zona 14 Guatemala City, Guatemala 1014"/>
    <s v="Juan Luis Alvarado Romero - +502 2311.1951"/>
    <s v="feet"/>
    <n v="4300"/>
    <m/>
    <x v="2"/>
  </r>
  <r>
    <n v="81.25"/>
    <s v="Juan Luis Alvarado Romero"/>
    <s v="2013Guatemala"/>
    <x v="26"/>
    <x v="0"/>
    <n v="0.35627768960435324"/>
    <s v="FINCA MEDINA"/>
    <s v="SIEMBRAS VISION, S.A."/>
    <s v="SACATEPEQUEZ, GUATEMALA"/>
    <s v="SIEMBRAS VISION, S.A."/>
    <n v="250"/>
    <n v="69"/>
    <s v="Asociacion Nacional Del CafÃƒÂ©"/>
    <n v="2013"/>
    <s v="March 4th, 2013"/>
    <s v="Caturra"/>
    <s v="Completed"/>
    <s v="Washed / Wet"/>
    <n v="7.5"/>
    <n v="7.33"/>
    <n v="7.5"/>
    <n v="7.58"/>
    <n v="7"/>
    <n v="7.25"/>
    <n v="10"/>
    <n v="10"/>
    <n v="10"/>
    <n v="7.08"/>
    <n v="81.239999999999995"/>
    <s v="Sample  81.25"/>
    <n v="0.11"/>
    <s v="0 full defects"/>
    <n v="0"/>
    <s v="Green"/>
    <s v="4 full defects"/>
    <s v="March 4th, 2014"/>
    <s v="Asociacion Nacional Del CafÃƒÂ©"/>
    <s v="5a Calle 0-50, Zona 14 Guatemala City, Guatemala 1014"/>
    <s v="Juan Luis Alvarado Romero - +502 2311.1951"/>
    <s v="feet"/>
    <n v="5000"/>
    <m/>
    <x v="2"/>
  </r>
  <r>
    <n v="80.83"/>
    <s v="The Coffee Source Inc."/>
    <s v="2013Guatemala"/>
    <x v="26"/>
    <x v="0"/>
    <n v="0.35627768960435324"/>
    <s v="several"/>
    <s v="The Coffee Source Inc."/>
    <s v="Orient"/>
    <s v="several"/>
    <n v="250"/>
    <n v="1"/>
    <s v="Specialty Coffee Association of Costa Rica"/>
    <n v="2013"/>
    <s v="May 26th, 2014"/>
    <s v="Caturra"/>
    <s v="Completed"/>
    <s v="Washed / Wet"/>
    <n v="7.67"/>
    <n v="7.25"/>
    <n v="7.08"/>
    <n v="7.33"/>
    <n v="7.17"/>
    <n v="7.25"/>
    <n v="10"/>
    <n v="10"/>
    <n v="10"/>
    <n v="7.08"/>
    <n v="80.83"/>
    <s v="Sample  80.83"/>
    <n v="0.11"/>
    <s v="0 full defects"/>
    <n v="0"/>
    <s v="Green"/>
    <s v="1 full defects"/>
    <s v="May 26th, 2015"/>
    <s v="Specialty Coffee Association of Costa Rica"/>
    <s v="Blvd Rohrmoser, de Prisma Dental 200 norte y 25 oeste, casa 21"/>
    <s v="Noelia Villalobos - (506) 2220 0685"/>
    <s v="meters"/>
    <n v="1200"/>
    <m/>
    <x v="2"/>
  </r>
  <r>
    <n v="80.67"/>
    <s v="Juan Luis Alvarado Romero"/>
    <s v="2013Guatemala"/>
    <x v="26"/>
    <x v="0"/>
    <n v="0.35627768960435324"/>
    <s v="SANTO TOMAS PACHUJ"/>
    <s v="FINCA SANTO TOMAS PACHUJ, GUATEMALA"/>
    <s v="SAN LUCAS TOLIMAN, SOLOLA"/>
    <s v="PACHUJ, S.A"/>
    <n v="250"/>
    <n v="69"/>
    <s v="Asociacion Nacional Del CafÃƒÂ©"/>
    <n v="2013"/>
    <s v="June 5th, 2013"/>
    <s v="Bourbon"/>
    <s v="Completed"/>
    <s v="Washed / Wet"/>
    <n v="7.67"/>
    <n v="7.17"/>
    <n v="7"/>
    <n v="7.5"/>
    <n v="7"/>
    <n v="7"/>
    <n v="10"/>
    <n v="10"/>
    <n v="10"/>
    <n v="7.33"/>
    <n v="80.67"/>
    <s v="Sample  80.67"/>
    <n v="0.12"/>
    <s v="0 full defects"/>
    <n v="0"/>
    <s v="Green"/>
    <s v="5 full defects"/>
    <s v="June 5th, 2014"/>
    <s v="Asociacion Nacional Del CafÃƒÂ©"/>
    <s v="5a Calle 0-50, Zona 14 Guatemala City, Guatemala 1014"/>
    <s v="Juan Luis Alvarado Romero - +502 2311.1951"/>
    <s v="meters"/>
    <n v="1550"/>
    <m/>
    <x v="2"/>
  </r>
  <r>
    <n v="80.5"/>
    <s v="Juan Luis Alvarado Romero"/>
    <s v="2013Guatemala"/>
    <x v="26"/>
    <x v="0"/>
    <n v="0.35627768960435324"/>
    <s v="BARRANCA DE LAS FLORES"/>
    <s v="EXPORTCAFE, S.A"/>
    <s v="HUEHUETENANGO"/>
    <s v="IDMAR DE JESUS VELASQUEZ CALDERON"/>
    <n v="250"/>
    <n v="1"/>
    <s v="Asociacion Nacional Del CafÃƒÂ©"/>
    <n v="2013"/>
    <s v="February 13th, 2013"/>
    <s v="Bourbon"/>
    <s v="Completed"/>
    <s v="Washed / Wet"/>
    <n v="7.5"/>
    <n v="7.5"/>
    <n v="7"/>
    <n v="7.67"/>
    <n v="7.17"/>
    <n v="7"/>
    <n v="10"/>
    <n v="10"/>
    <n v="10"/>
    <n v="6.67"/>
    <n v="80.510000000000005"/>
    <s v="Sample  80.50"/>
    <n v="0.12"/>
    <s v="1 full defects"/>
    <n v="0"/>
    <s v="Green"/>
    <s v="1 full defects"/>
    <s v="February 13th, 2014"/>
    <s v="Asociacion Nacional Del CafÃƒÂ©"/>
    <s v="5a Calle 0-50, Zona 14 Guatemala City, Guatemala 1014"/>
    <s v="Juan Luis Alvarado Romero - +502 2311.1951"/>
    <s v="meters"/>
    <n v="6100"/>
    <m/>
    <x v="2"/>
  </r>
  <r>
    <n v="80.33"/>
    <s v="Juan Luis Alvarado Romero"/>
    <s v="2013Guatemala"/>
    <x v="26"/>
    <x v="0"/>
    <n v="0.35627768960435324"/>
    <s v="LA CASTELLANA"/>
    <s v="UNEX (GUATEMALA), S.A."/>
    <s v="ORIENTE"/>
    <s v="AGRIPEC DE LA VEGA Y CIA."/>
    <n v="250"/>
    <n v="69"/>
    <s v="Asociacion Nacional Del CafÃƒÂ©"/>
    <n v="2013"/>
    <s v="June 6th, 2013"/>
    <s v="Bourbon"/>
    <s v="Completed"/>
    <s v="Washed / Wet"/>
    <n v="7.33"/>
    <n v="7.33"/>
    <n v="6.83"/>
    <n v="7.5"/>
    <n v="7"/>
    <n v="7.17"/>
    <n v="10"/>
    <n v="10"/>
    <n v="10"/>
    <n v="7.17"/>
    <n v="80.33"/>
    <s v="Sample  80.33"/>
    <n v="0.11"/>
    <s v="1 full defects"/>
    <n v="0"/>
    <s v="Green"/>
    <s v="4 full defects"/>
    <s v="June 6th, 2014"/>
    <s v="Asociacion Nacional Del CafÃƒÂ©"/>
    <s v="5a Calle 0-50, Zona 14 Guatemala City, Guatemala 1014"/>
    <s v="Juan Luis Alvarado Romero - +502 2311.1951"/>
    <s v="feet"/>
    <n v="4300"/>
    <m/>
    <x v="2"/>
  </r>
  <r>
    <n v="80.17"/>
    <s v="Juan Luis Alvarado Romero"/>
    <s v="2013Guatemala"/>
    <x v="26"/>
    <x v="0"/>
    <n v="0.35627768960435324"/>
    <s v="EL MORITO"/>
    <s v="UNEX (GUATEMALA), S.A"/>
    <s v="ORIENTE"/>
    <s v="ROBERTO MONTERROSO"/>
    <n v="250"/>
    <n v="69"/>
    <s v="Asociacion Nacional Del CafÃƒÂ©"/>
    <n v="2013"/>
    <s v="August 7th, 2013"/>
    <s v="Bourbon"/>
    <s v="Completed"/>
    <s v="Washed / Wet"/>
    <n v="7.33"/>
    <n v="7.33"/>
    <n v="7"/>
    <n v="7.17"/>
    <n v="7.17"/>
    <n v="7.17"/>
    <n v="10"/>
    <n v="10"/>
    <n v="10"/>
    <n v="7"/>
    <n v="80.17"/>
    <s v="Sample  80.17"/>
    <n v="0.11"/>
    <s v="0 full defects"/>
    <n v="0"/>
    <s v="Green"/>
    <s v="2 full defects"/>
    <s v="August 7th, 2014"/>
    <s v="Asociacion Nacional Del CafÃƒÂ©"/>
    <s v="5a Calle 0-50, Zona 14 Guatemala City, Guatemala 1014"/>
    <s v="Juan Luis Alvarado Romero - +502 2311.1951"/>
    <s v="feet"/>
    <n v="4300"/>
    <m/>
    <x v="2"/>
  </r>
  <r>
    <n v="79.67"/>
    <s v="Juan Luis Alvarado Romero"/>
    <s v="2013Guatemala"/>
    <x v="26"/>
    <x v="0"/>
    <n v="0.35627768960435324"/>
    <s v="LA CASTELLANA"/>
    <s v="UNEX (GUATEMALA), S.A."/>
    <s v="ORIENTE"/>
    <s v="AGRIPEC DE LA VEGA Y CIA."/>
    <n v="250"/>
    <n v="69"/>
    <s v="Asociacion Nacional Del CafÃƒÂ©"/>
    <n v="2013"/>
    <s v="June 27th, 2013"/>
    <s v="Bourbon"/>
    <s v="Completed"/>
    <s v="Washed / Wet"/>
    <n v="7.5"/>
    <n v="7"/>
    <n v="6.83"/>
    <n v="7.08"/>
    <n v="7.08"/>
    <n v="7.17"/>
    <n v="10"/>
    <n v="10"/>
    <n v="10"/>
    <n v="7"/>
    <n v="79.66"/>
    <s v="Sample  79.67"/>
    <n v="0.11"/>
    <s v="0 full defects"/>
    <n v="0"/>
    <s v="Green"/>
    <s v="6 full defects"/>
    <s v="June 27th, 2014"/>
    <s v="Asociacion Nacional Del CafÃƒÂ©"/>
    <s v="5a Calle 0-50, Zona 14 Guatemala City, Guatemala 1014"/>
    <s v="Juan Luis Alvarado Romero - +502 2311.1951"/>
    <s v="feet"/>
    <n v="4300"/>
    <m/>
    <x v="2"/>
  </r>
  <r>
    <n v="79.42"/>
    <s v="Juan Luis Alvarado Romero"/>
    <s v="2013Guatemala"/>
    <x v="26"/>
    <x v="0"/>
    <n v="0.35627768960435324"/>
    <s v="EL PAPATURRO"/>
    <s v="UNEX (GUATEMALA), S.A"/>
    <s v="ORIENTE"/>
    <s v="AMILCAR LAPOLA"/>
    <n v="250"/>
    <n v="69"/>
    <s v="Asociacion Nacional Del CafÃƒÂ©"/>
    <n v="2013"/>
    <s v="May 13th, 2014"/>
    <s v="Bourbon"/>
    <s v="Completed"/>
    <s v="Washed / Wet"/>
    <n v="7.08"/>
    <n v="7.33"/>
    <n v="7.25"/>
    <n v="7.58"/>
    <n v="7.33"/>
    <n v="7.42"/>
    <n v="9.33"/>
    <n v="9.33"/>
    <n v="9.33"/>
    <n v="7.42"/>
    <n v="79.400000000000006"/>
    <s v="Sample  79.42"/>
    <n v="0.1"/>
    <s v="0 full defects"/>
    <n v="0"/>
    <s v="Green"/>
    <s v="2 full defects"/>
    <s v="May 13th, 2015"/>
    <s v="Asociacion Nacional Del CafÃƒÂ©"/>
    <s v="5a Calle 0-50, Zona 14 Guatemala City, Guatemala 1014"/>
    <s v="Juan Luis Alvarado Romero - +502 2311.1951"/>
    <s v="meters"/>
    <n v="4000"/>
    <m/>
    <x v="2"/>
  </r>
  <r>
    <n v="78.75"/>
    <s v="Juan Luis Alvarado Romero"/>
    <s v="2013Guatemala"/>
    <x v="26"/>
    <x v="0"/>
    <n v="0.35627768960435324"/>
    <s v="LA CASTELLANA"/>
    <s v="UNEX (GUATEMALA), S.A"/>
    <s v="ORIENTE"/>
    <s v="AGRIPEC DE LA VEGA Y CIA."/>
    <n v="250"/>
    <n v="69"/>
    <s v="Asociacion Nacional Del CafÃƒÂ©"/>
    <n v="2013"/>
    <s v="July 5th, 2013"/>
    <s v="Bourbon"/>
    <s v="Completed"/>
    <s v="Washed / Wet"/>
    <n v="7.33"/>
    <n v="7.08"/>
    <n v="6.33"/>
    <n v="7.25"/>
    <n v="7"/>
    <n v="7"/>
    <n v="10"/>
    <n v="10"/>
    <n v="10"/>
    <n v="6.75"/>
    <n v="78.740000000000009"/>
    <s v="Sample  78.75"/>
    <n v="0.12"/>
    <s v="1 full defects"/>
    <n v="0"/>
    <s v="Green"/>
    <s v="8 full defects"/>
    <s v="July 5th, 2014"/>
    <s v="Asociacion Nacional Del CafÃƒÂ©"/>
    <s v="5a Calle 0-50, Zona 14 Guatemala City, Guatemala 1014"/>
    <s v="Juan Luis Alvarado Romero - +502 2311.1951"/>
    <s v="feet"/>
    <n v="4300"/>
    <m/>
    <x v="2"/>
  </r>
  <r>
    <n v="78"/>
    <s v="Juan Luis Alvarado Romero"/>
    <s v="2013Guatemala"/>
    <x v="26"/>
    <x v="0"/>
    <n v="0.35627768960435324"/>
    <s v="LA UNION MONTEVERDE"/>
    <s v="UNEX (GUATEMALA), S.A."/>
    <s v="ORIENTE"/>
    <s v="AGRICOLA MONTE VERDE, S.A."/>
    <n v="250"/>
    <n v="69"/>
    <s v="Asociacion Nacional Del CafÃƒÂ©"/>
    <n v="2013"/>
    <s v="April 29th, 2013"/>
    <s v="Bourbon"/>
    <s v="Completed"/>
    <s v="Washed / Wet"/>
    <n v="7"/>
    <n v="6.83"/>
    <n v="6.83"/>
    <n v="7.17"/>
    <n v="6.67"/>
    <n v="6.83"/>
    <n v="10"/>
    <n v="10"/>
    <n v="10"/>
    <n v="6.67"/>
    <n v="78"/>
    <s v="Sample  78.00"/>
    <n v="0.11"/>
    <s v="3 full defects"/>
    <n v="0"/>
    <s v="Green"/>
    <s v="9 full defects"/>
    <s v="April 29th, 2014"/>
    <s v="Asociacion Nacional Del CafÃƒÂ©"/>
    <s v="5a Calle 0-50, Zona 14 Guatemala City, Guatemala 1014"/>
    <s v="Juan Luis Alvarado Romero - +502 2311.1951"/>
    <s v="feet"/>
    <n v="4300"/>
    <m/>
    <x v="2"/>
  </r>
  <r>
    <n v="77.83"/>
    <s v="Juan Luis Alvarado Romero"/>
    <s v="2013Guatemala"/>
    <x v="26"/>
    <x v="0"/>
    <n v="0.35627768960435324"/>
    <s v="EL SACRAMENTO"/>
    <s v="UNEX (GUATEMALA),S.A"/>
    <s v="ORIENTE"/>
    <s v="LUIS RODRIGUEZ"/>
    <n v="250"/>
    <n v="1"/>
    <s v="Asociacion Nacional Del CafÃƒÂ©"/>
    <n v="2013"/>
    <s v="February 7th, 2013"/>
    <s v="Bourbon"/>
    <s v="Completed"/>
    <s v="Washed / Wet"/>
    <n v="7"/>
    <n v="6.83"/>
    <n v="6.67"/>
    <n v="7.17"/>
    <n v="6.83"/>
    <n v="6.83"/>
    <n v="10"/>
    <n v="10"/>
    <n v="10"/>
    <n v="6.5"/>
    <n v="77.83"/>
    <s v="Sample  77.83"/>
    <n v="0.11"/>
    <s v="0 full defects"/>
    <n v="0"/>
    <s v="Green"/>
    <s v="2 full defects"/>
    <s v="February 7th, 2014"/>
    <s v="Asociacion Nacional Del CafÃƒÂ©"/>
    <s v="5a Calle 0-50, Zona 14 Guatemala City, Guatemala 1014"/>
    <s v="Juan Luis Alvarado Romero - +502 2311.1951"/>
    <s v="feet"/>
    <n v="4300"/>
    <m/>
    <x v="2"/>
  </r>
  <r>
    <n v="77.42"/>
    <s v="Juan Luis Alvarado Romero"/>
    <s v="2013Guatemala"/>
    <x v="26"/>
    <x v="0"/>
    <n v="0.35627768960435324"/>
    <s v="LA ESPERANZA Y ANEXOS"/>
    <s v="UNEX (GUATEMALA),S.A"/>
    <s v="ORIENTE"/>
    <s v="MARGARITA DE NUYENS Y/O CARLOS NUYENS"/>
    <n v="250"/>
    <n v="1"/>
    <s v="Asociacion Nacional Del CafÃƒÂ©"/>
    <n v="2013"/>
    <s v="January 29th, 2013"/>
    <s v="Bourbon"/>
    <s v="Completed"/>
    <s v="Washed / Wet"/>
    <n v="7.08"/>
    <n v="6.92"/>
    <n v="6.33"/>
    <n v="7"/>
    <n v="6.92"/>
    <n v="7"/>
    <n v="10"/>
    <n v="10"/>
    <n v="10"/>
    <n v="6.17"/>
    <n v="77.42"/>
    <s v="Sample  77.42"/>
    <n v="0.11"/>
    <s v="2 full defects"/>
    <n v="0"/>
    <s v="Green"/>
    <s v="15 full defects"/>
    <s v="January 29th, 2014"/>
    <s v="Asociacion Nacional Del CafÃƒÂ©"/>
    <s v="5a Calle 0-50, Zona 14 Guatemala City, Guatemala 1014"/>
    <s v="Juan Luis Alvarado Romero - +502 2311.1951"/>
    <s v="feet"/>
    <n v="4300"/>
    <m/>
    <x v="2"/>
  </r>
  <r>
    <n v="74.33"/>
    <s v="Juan Luis Alvarado Romero"/>
    <s v="2013Guatemala"/>
    <x v="26"/>
    <x v="0"/>
    <n v="0.35627768960435324"/>
    <s v="LA CASTELLANA"/>
    <s v="UNEX (GUATEMALA), S.A."/>
    <s v="ORIENTE"/>
    <s v="AGRIPEC DE LA VEGA Y CIA."/>
    <n v="250"/>
    <n v="69"/>
    <s v="Asociacion Nacional Del CafÃƒÂ©"/>
    <n v="2013"/>
    <s v="June 6th, 2013"/>
    <s v="Bourbon"/>
    <s v="Completed"/>
    <s v="Washed / Wet"/>
    <n v="6.5"/>
    <n v="6.33"/>
    <n v="6.5"/>
    <n v="7.5"/>
    <n v="7.33"/>
    <n v="6.83"/>
    <n v="8.67"/>
    <n v="10"/>
    <n v="8.67"/>
    <n v="6"/>
    <n v="74.33"/>
    <s v="Sample  74.33"/>
    <n v="0.11"/>
    <s v="1 full defects"/>
    <n v="0"/>
    <s v="Green"/>
    <s v="1 full defects"/>
    <s v="June 6th, 2014"/>
    <s v="Asociacion Nacional Del CafÃƒÂ©"/>
    <s v="5a Calle 0-50, Zona 14 Guatemala City, Guatemala 1014"/>
    <s v="Juan Luis Alvarado Romero - +502 2311.1951"/>
    <s v="feet"/>
    <n v="4300"/>
    <m/>
    <x v="2"/>
  </r>
  <r>
    <n v="85.25"/>
    <s v="CompaÃƒÂ±ia Colombiana Agroindustrial S.A"/>
    <s v="2014Colombia"/>
    <x v="22"/>
    <x v="3"/>
    <n v="0.35532062345461374"/>
    <m/>
    <s v="ecom cca sa"/>
    <s v="Santander"/>
    <m/>
    <n v="250"/>
    <n v="70"/>
    <s v="AlmacafÃƒÂ©"/>
    <n v="2014"/>
    <s v="January 17th, 2014"/>
    <s v="Caturra"/>
    <s v="Completed"/>
    <s v="Natural / Dry"/>
    <n v="7.58"/>
    <n v="8.08"/>
    <n v="7.92"/>
    <n v="7.83"/>
    <n v="8"/>
    <n v="7.92"/>
    <n v="10"/>
    <n v="10"/>
    <n v="10"/>
    <n v="7.92"/>
    <n v="85.25"/>
    <s v="Sample  85.25"/>
    <n v="0.12"/>
    <s v="0 full defects"/>
    <n v="0"/>
    <s v="Green"/>
    <s v="2 full defects"/>
    <s v="January 17th, 2015"/>
    <s v="AlmacafÃƒÂ©"/>
    <s v="Calle 73 No. 8-13 Piso 2 Torre B Bogota, Colombia"/>
    <s v="Rodrigo Alarcon - 3136600"/>
    <s v="meters"/>
    <n v="1550"/>
    <m/>
    <x v="3"/>
  </r>
  <r>
    <n v="84.42"/>
    <s v="Racafe &amp; Cia S.C.A"/>
    <s v="2014Colombia"/>
    <x v="22"/>
    <x v="3"/>
    <n v="0.35532062345461374"/>
    <m/>
    <s v="Racafe &amp; Cia S.C.A"/>
    <s v="Huila"/>
    <s v="La Plata"/>
    <n v="275"/>
    <n v="70"/>
    <s v="AlmacafÃƒÂ©"/>
    <n v="2014"/>
    <s v="July 9th, 2014"/>
    <s v="Caturra"/>
    <s v="Completed"/>
    <s v="Washed / Wet"/>
    <n v="7.92"/>
    <n v="7.75"/>
    <n v="7.67"/>
    <n v="7.92"/>
    <n v="7.67"/>
    <n v="7.75"/>
    <n v="10"/>
    <n v="10"/>
    <n v="10"/>
    <n v="7.75"/>
    <n v="84.43"/>
    <s v="Sample  84.42"/>
    <n v="0"/>
    <s v="0 full defects"/>
    <n v="0"/>
    <s v="Green"/>
    <s v="3 full defects"/>
    <s v="July 9th, 2015"/>
    <s v="AlmacafÃƒÂ©"/>
    <s v="Calle 73 No. 8-13 Piso 2 Torre B Bogota, Colombia"/>
    <s v="Rodrigo Alarcon - 3136600"/>
    <s v="meters"/>
    <m/>
    <m/>
    <x v="3"/>
  </r>
  <r>
    <n v="84.17"/>
    <s v="Olam Agro Colombia"/>
    <s v="2014Colombia"/>
    <x v="22"/>
    <x v="3"/>
    <n v="0.35532062345461374"/>
    <m/>
    <s v="Olam international Ltd"/>
    <s v="Huila"/>
    <m/>
    <n v="250"/>
    <n v="1"/>
    <s v="AlmacafÃƒÂ©"/>
    <s v="2014/2015"/>
    <s v="October 15th, 2014"/>
    <s v="Other"/>
    <s v="Completed"/>
    <s v="Washed / Wet"/>
    <m/>
    <n v="7.5"/>
    <n v="7.67"/>
    <n v="7.42"/>
    <n v="7.83"/>
    <n v="8.58"/>
    <n v="10"/>
    <n v="10"/>
    <n v="10"/>
    <n v="7.5"/>
    <n v="76.5"/>
    <s v="Sample  84.17"/>
    <n v="0.12"/>
    <s v="0 full defects"/>
    <n v="0"/>
    <s v="Green"/>
    <s v="4 full defects"/>
    <s v="October 15th, 2015"/>
    <s v="AlmacafÃƒÂ©"/>
    <s v="Calle 73 No. 8-13 Piso 2 Torre B Bogota, Colombia"/>
    <s v="Rodrigo Alarcon - 3136600"/>
    <s v="meters"/>
    <n v="1530"/>
    <m/>
    <x v="3"/>
  </r>
  <r>
    <n v="84.08"/>
    <s v="Racafe &amp; Cia S.C.A"/>
    <s v="2014Colombia"/>
    <x v="22"/>
    <x v="3"/>
    <n v="0.35532062345461374"/>
    <m/>
    <s v="Racafe &amp; Cia S.C.A"/>
    <s v="Huila"/>
    <s v="La Plata"/>
    <n v="200"/>
    <n v="70"/>
    <s v="AlmacafÃƒÂ©"/>
    <n v="2014"/>
    <s v="November 5th, 2014"/>
    <s v="Caturra"/>
    <s v="Completed"/>
    <s v="Washed / Wet"/>
    <n v="7.92"/>
    <n v="7.75"/>
    <n v="7.67"/>
    <n v="7.75"/>
    <n v="7.67"/>
    <n v="7.67"/>
    <n v="10"/>
    <n v="10"/>
    <n v="10"/>
    <n v="7.67"/>
    <n v="84.100000000000009"/>
    <s v="Sample  84.08"/>
    <n v="0"/>
    <s v="0 full defects"/>
    <n v="0"/>
    <m/>
    <s v="2 full defects"/>
    <s v="November 5th, 2015"/>
    <s v="AlmacafÃƒÂ©"/>
    <s v="Calle 73 No. 8-13 Piso 2 Torre B Bogota, Colombia"/>
    <s v="Rodrigo Alarcon - 3136600"/>
    <s v="meters"/>
    <m/>
    <m/>
    <x v="3"/>
  </r>
  <r>
    <n v="84"/>
    <s v="Olam Agro Colombia"/>
    <s v="2014Colombia"/>
    <x v="22"/>
    <x v="3"/>
    <n v="0.35532062345461374"/>
    <m/>
    <s v="Olam international Ltd"/>
    <s v="Huila"/>
    <m/>
    <n v="250"/>
    <n v="1"/>
    <s v="AlmacafÃƒÂ©"/>
    <s v="2014/2015"/>
    <s v="December 18th, 2014"/>
    <s v="Other"/>
    <s v="Completed"/>
    <s v="Washed / Wet"/>
    <m/>
    <n v="7.67"/>
    <n v="7.83"/>
    <n v="7.58"/>
    <n v="7.58"/>
    <n v="7.83"/>
    <n v="10"/>
    <n v="10"/>
    <n v="10"/>
    <n v="7.83"/>
    <n v="76.319999999999993"/>
    <s v="Sample  84.00"/>
    <n v="0.11"/>
    <s v="2 full defects"/>
    <n v="0"/>
    <s v="Green"/>
    <s v="7 full defects"/>
    <s v="December 18th, 2015"/>
    <s v="AlmacafÃƒÂ©"/>
    <s v="Calle 73 No. 8-13 Piso 2 Torre B Bogota, Colombia"/>
    <s v="Rodrigo Alarcon - 3136600"/>
    <s v="meters"/>
    <n v="1600"/>
    <m/>
    <x v="3"/>
  </r>
  <r>
    <n v="84"/>
    <s v="Olam Agro Colombia"/>
    <s v="2014Colombia"/>
    <x v="22"/>
    <x v="3"/>
    <n v="0.35532062345461374"/>
    <m/>
    <s v="Olam international Ltd"/>
    <s v="Huila"/>
    <m/>
    <n v="250"/>
    <n v="1"/>
    <s v="AlmacafÃƒÂ©"/>
    <n v="2014"/>
    <s v="May 27th, 2014"/>
    <m/>
    <s v="Completed"/>
    <s v="Washed / Wet"/>
    <n v="7.67"/>
    <n v="7.75"/>
    <n v="7.67"/>
    <n v="7.67"/>
    <n v="7.67"/>
    <n v="7.75"/>
    <n v="10"/>
    <n v="10"/>
    <n v="10"/>
    <n v="7.83"/>
    <n v="84.01"/>
    <s v="Sample  84.00"/>
    <n v="0.12"/>
    <s v="0 full defects"/>
    <n v="0"/>
    <s v="Green"/>
    <s v="0 full defects"/>
    <s v="May 27th, 2015"/>
    <s v="AlmacafÃƒÂ©"/>
    <s v="Calle 73 No. 8-13 Piso 2 Torre B Bogota, Colombia"/>
    <s v="Rodrigo Alarcon - 3136600"/>
    <s v="meters"/>
    <n v="1480"/>
    <m/>
    <x v="3"/>
  </r>
  <r>
    <n v="84"/>
    <s v="CompaÃƒÂ±ia Colombiana Agroindustrial S.A"/>
    <s v="2014Colombia"/>
    <x v="22"/>
    <x v="3"/>
    <n v="0.35532062345461374"/>
    <m/>
    <s v="ecom cca sa"/>
    <s v="santander"/>
    <m/>
    <n v="250"/>
    <n v="70"/>
    <s v="AlmacafÃƒÂ©"/>
    <n v="2014"/>
    <s v="May 27th, 2014"/>
    <s v="Caturra"/>
    <s v="Completed"/>
    <s v="Natural / Dry"/>
    <n v="7.58"/>
    <n v="7.42"/>
    <n v="7.75"/>
    <n v="7.92"/>
    <n v="7.75"/>
    <n v="7.92"/>
    <n v="10"/>
    <n v="10"/>
    <n v="10"/>
    <n v="7.67"/>
    <n v="84.01"/>
    <s v="Sample  84.00"/>
    <n v="0.12"/>
    <s v="0 full defects"/>
    <n v="0"/>
    <s v="Green"/>
    <s v="0 full defects"/>
    <s v="May 27th, 2015"/>
    <s v="AlmacafÃƒÂ©"/>
    <s v="Calle 73 No. 8-13 Piso 2 Torre B Bogota, Colombia"/>
    <s v="Rodrigo Alarcon - 3136600"/>
    <s v="meters"/>
    <n v="1450"/>
    <m/>
    <x v="3"/>
  </r>
  <r>
    <n v="84"/>
    <s v="Racafe &amp; Cia S.C.A"/>
    <s v="2014Colombia"/>
    <x v="22"/>
    <x v="3"/>
    <n v="0.35532062345461374"/>
    <m/>
    <s v="Racafe &amp; Cia S.C.A"/>
    <s v="Huila"/>
    <s v="La Plata"/>
    <n v="138"/>
    <n v="70"/>
    <s v="AlmacafÃƒÂ©"/>
    <n v="2014"/>
    <s v="April 8th, 2014"/>
    <s v="Caturra"/>
    <s v="Completed"/>
    <s v="Washed / Wet"/>
    <n v="7.67"/>
    <n v="7.67"/>
    <n v="7.5"/>
    <n v="7.5"/>
    <n v="7.67"/>
    <n v="7.67"/>
    <n v="10"/>
    <n v="10"/>
    <n v="10"/>
    <n v="8.33"/>
    <n v="84.01"/>
    <s v="Sample  84.00"/>
    <n v="0.12"/>
    <s v="0 full defects"/>
    <n v="0"/>
    <s v="Green"/>
    <s v="3 full defects"/>
    <s v="April 8th, 2015"/>
    <s v="AlmacafÃƒÂ©"/>
    <s v="Calle 73 No. 8-13 Piso 2 Torre B Bogota, Colombia"/>
    <s v="Rodrigo Alarcon - 3136600"/>
    <s v="meters"/>
    <m/>
    <m/>
    <x v="3"/>
  </r>
  <r>
    <n v="83.92"/>
    <s v="Federacion Nacional de Cafeteros"/>
    <s v="2014Colombia"/>
    <x v="22"/>
    <x v="3"/>
    <n v="0.35532062345461374"/>
    <m/>
    <s v="Federacion Nacional de Cafeteros"/>
    <s v="Huila"/>
    <m/>
    <n v="275"/>
    <n v="2"/>
    <s v="AlmacafÃƒÂ©"/>
    <n v="2014"/>
    <s v="March 12th, 2015"/>
    <m/>
    <s v="Completed"/>
    <s v="Washed / Wet"/>
    <n v="7.83"/>
    <n v="7.75"/>
    <n v="7.58"/>
    <n v="7.58"/>
    <n v="7.75"/>
    <n v="7.75"/>
    <n v="10"/>
    <n v="10"/>
    <n v="10"/>
    <n v="7.67"/>
    <n v="83.910000000000011"/>
    <s v="Sample  83.92"/>
    <n v="0"/>
    <s v="1 full defects"/>
    <n v="0"/>
    <s v="None"/>
    <s v="1 full defects"/>
    <s v="March 11th, 2016"/>
    <s v="AlmacafÃƒÂ©"/>
    <s v="Calle 73 No. 8-13 Piso 2 Torre B Bogota, Colombia"/>
    <s v="Rodrigo Alarcon - 3136600"/>
    <m/>
    <m/>
    <m/>
    <x v="3"/>
  </r>
  <r>
    <n v="83.92"/>
    <s v="Racafe &amp; Cia S.C.A"/>
    <s v="2014Colombia"/>
    <x v="22"/>
    <x v="3"/>
    <n v="0.35532062345461374"/>
    <m/>
    <s v="Racafe &amp; Cia S.C.A"/>
    <s v="Huila"/>
    <s v="La Plata"/>
    <n v="275"/>
    <n v="70"/>
    <s v="AlmacafÃƒÂ©"/>
    <n v="2014"/>
    <s v="December 12th, 2014"/>
    <s v="Caturra"/>
    <s v="Completed"/>
    <s v="Washed / Wet"/>
    <n v="7.75"/>
    <n v="7.58"/>
    <n v="7.67"/>
    <n v="7.83"/>
    <n v="7.83"/>
    <n v="7.67"/>
    <n v="10"/>
    <n v="10"/>
    <n v="10"/>
    <n v="7.58"/>
    <n v="83.91"/>
    <s v="Sample  83.92"/>
    <n v="0"/>
    <s v="0 full defects"/>
    <n v="0"/>
    <s v="Green"/>
    <s v="1 full defects"/>
    <s v="December 12th, 2015"/>
    <s v="AlmacafÃƒÂ©"/>
    <s v="Calle 73 No. 8-13 Piso 2 Torre B Bogota, Colombia"/>
    <s v="Rodrigo Alarcon - 3136600"/>
    <s v="meters"/>
    <m/>
    <m/>
    <x v="3"/>
  </r>
  <r>
    <n v="83.92"/>
    <s v="CompaÃƒÂ±ia Colombiana Agroindustrial S.A"/>
    <s v="2014Colombia"/>
    <x v="22"/>
    <x v="3"/>
    <n v="0.35532062345461374"/>
    <m/>
    <s v="ecom cca sa"/>
    <s v="Santander"/>
    <m/>
    <n v="250"/>
    <n v="70"/>
    <s v="AlmacafÃƒÂ©"/>
    <n v="2014"/>
    <s v="January 17th, 2014"/>
    <s v="Caturra"/>
    <s v="Completed"/>
    <s v="Natural / Dry"/>
    <n v="7.67"/>
    <n v="7.83"/>
    <n v="7.67"/>
    <n v="7.75"/>
    <n v="7.67"/>
    <n v="7.83"/>
    <n v="10"/>
    <n v="10"/>
    <n v="10"/>
    <n v="7.5"/>
    <n v="83.92"/>
    <s v="Sample  83.92"/>
    <n v="0.12"/>
    <s v="0 full defects"/>
    <n v="0"/>
    <s v="Green"/>
    <s v="3 full defects"/>
    <s v="January 17th, 2015"/>
    <s v="AlmacafÃƒÂ©"/>
    <s v="Calle 73 No. 8-13 Piso 2 Torre B Bogota, Colombia"/>
    <s v="Rodrigo Alarcon - 3136600"/>
    <s v="meters"/>
    <n v="1550"/>
    <m/>
    <x v="3"/>
  </r>
  <r>
    <n v="83.75"/>
    <s v="Racafe &amp; Cia S.C.A"/>
    <s v="2014Colombia"/>
    <x v="22"/>
    <x v="3"/>
    <n v="0.35532062345461374"/>
    <m/>
    <s v="Racafe &amp; Cia S.C.A"/>
    <s v="Huila"/>
    <s v="La Plata"/>
    <n v="100"/>
    <n v="70"/>
    <s v="AlmacafÃƒÂ©"/>
    <n v="2014"/>
    <s v="February 5th, 2014"/>
    <s v="Caturra"/>
    <s v="Completed"/>
    <s v="Washed / Wet"/>
    <n v="7.67"/>
    <n v="7.67"/>
    <n v="7.67"/>
    <n v="7.92"/>
    <n v="7.5"/>
    <n v="7.67"/>
    <n v="10"/>
    <n v="10"/>
    <n v="10"/>
    <n v="7.67"/>
    <n v="83.77"/>
    <s v="Sample  83.75"/>
    <n v="0"/>
    <s v="0 full defects"/>
    <n v="0"/>
    <s v="Green"/>
    <s v="5 full defects"/>
    <s v="February 5th, 2015"/>
    <s v="AlmacafÃƒÂ©"/>
    <s v="Calle 73 No. 8-13 Piso 2 Torre B Bogota, Colombia"/>
    <s v="Rodrigo Alarcon - 3136600"/>
    <s v="meters"/>
    <m/>
    <m/>
    <x v="3"/>
  </r>
  <r>
    <n v="83.75"/>
    <s v="Olam Agro Colombia"/>
    <s v="2014Colombia"/>
    <x v="22"/>
    <x v="3"/>
    <n v="0.35532062345461374"/>
    <m/>
    <s v="Olam international Ltd"/>
    <s v="Huila"/>
    <m/>
    <n v="250"/>
    <n v="70"/>
    <s v="AlmacafÃƒÂ©"/>
    <n v="2014"/>
    <s v="January 24th, 2014"/>
    <s v="Other"/>
    <s v="Completed"/>
    <s v="Washed / Wet"/>
    <n v="7.67"/>
    <n v="7.42"/>
    <n v="7.42"/>
    <n v="7.42"/>
    <n v="8"/>
    <n v="8.33"/>
    <n v="10"/>
    <n v="10"/>
    <n v="10"/>
    <n v="7.5"/>
    <n v="83.759999999999991"/>
    <s v="Sample  83.75"/>
    <n v="0"/>
    <s v="0 full defects"/>
    <n v="0"/>
    <s v="Green"/>
    <s v="3 full defects"/>
    <s v="January 24th, 2015"/>
    <s v="AlmacafÃƒÂ©"/>
    <s v="Calle 73 No. 8-13 Piso 2 Torre B Bogota, Colombia"/>
    <s v="Rodrigo Alarcon - 3136600"/>
    <s v="meters"/>
    <n v="1500"/>
    <n v="1600"/>
    <x v="3"/>
  </r>
  <r>
    <n v="83.67"/>
    <s v="Rob Stephen"/>
    <s v="2014Colombia"/>
    <x v="22"/>
    <x v="3"/>
    <n v="0.35532062345461374"/>
    <m/>
    <s v="Olam Specialty Coffee"/>
    <s v="Huila"/>
    <s v="Agrotello Coop"/>
    <n v="100"/>
    <n v="0.90718399999999999"/>
    <s v="Specialty Coffee Association"/>
    <s v="2014/2015"/>
    <s v="November 21st, 2014"/>
    <s v="Caturra"/>
    <s v="Completed"/>
    <s v="Washed / Wet"/>
    <m/>
    <n v="7.75"/>
    <n v="7.5"/>
    <n v="7.75"/>
    <n v="7.67"/>
    <n v="7.67"/>
    <n v="10"/>
    <n v="10"/>
    <n v="10"/>
    <n v="7.83"/>
    <n v="76.17"/>
    <s v="Sample  83.67"/>
    <n v="0.11"/>
    <s v="0 full defects"/>
    <n v="0"/>
    <m/>
    <s v="4 full defects"/>
    <s v="November 21st, 2015"/>
    <s v="Specialty Coffee Association"/>
    <s v="117 W 4th St, Suite 300 Santa Ana, CA 92701"/>
    <s v="Chris Buck - (562) 624-4100"/>
    <s v="meters"/>
    <n v="1550"/>
    <n v="1700"/>
    <x v="3"/>
  </r>
  <r>
    <n v="83.58"/>
    <s v="CompaÃƒÂ±ia Colombiana Agroindustrial S.A"/>
    <s v="2014Colombia"/>
    <x v="22"/>
    <x v="3"/>
    <n v="0.35532062345461374"/>
    <m/>
    <s v="ecom cca sa"/>
    <s v="CUNDINAMARCA"/>
    <m/>
    <n v="250"/>
    <n v="70"/>
    <s v="AlmacafÃƒÂ©"/>
    <n v="2014"/>
    <s v="June 24th, 2014"/>
    <s v="Caturra"/>
    <s v="Completed"/>
    <s v="Natural / Dry"/>
    <n v="7.67"/>
    <n v="7.58"/>
    <n v="7.67"/>
    <n v="7.67"/>
    <n v="7.67"/>
    <n v="7.67"/>
    <n v="10"/>
    <n v="10"/>
    <n v="10"/>
    <n v="7.67"/>
    <n v="83.600000000000009"/>
    <s v="Sample  83.58"/>
    <n v="0"/>
    <s v="0 full defects"/>
    <n v="0"/>
    <s v="Green"/>
    <s v="0 full defects"/>
    <s v="June 24th, 2015"/>
    <s v="AlmacafÃƒÂ©"/>
    <s v="Calle 73 No. 8-13 Piso 2 Torre B Bogota, Colombia"/>
    <s v="Rodrigo Alarcon - 3136600"/>
    <s v="meters"/>
    <n v="1600"/>
    <m/>
    <x v="3"/>
  </r>
  <r>
    <n v="83.58"/>
    <s v="CompaÃƒÂ±ia Colombiana Agroindustrial S.A"/>
    <s v="2014Colombia"/>
    <x v="22"/>
    <x v="3"/>
    <n v="0.35532062345461374"/>
    <m/>
    <s v="ecom cca sa"/>
    <s v="Santander"/>
    <m/>
    <n v="250"/>
    <n v="70"/>
    <s v="AlmacafÃƒÂ©"/>
    <n v="2014"/>
    <s v="March 13th, 2014"/>
    <s v="Caturra"/>
    <s v="Completed"/>
    <s v="Washed / Wet"/>
    <n v="7.67"/>
    <n v="7.58"/>
    <n v="7.67"/>
    <n v="7.58"/>
    <n v="7.67"/>
    <n v="7.75"/>
    <n v="10"/>
    <n v="10"/>
    <n v="10"/>
    <n v="7.67"/>
    <n v="83.59"/>
    <s v="Sample  83.58"/>
    <n v="0.12"/>
    <s v="0 full defects"/>
    <n v="0"/>
    <s v="Green"/>
    <s v="1 full defects"/>
    <s v="March 13th, 2015"/>
    <s v="AlmacafÃƒÂ©"/>
    <s v="Calle 73 No. 8-13 Piso 2 Torre B Bogota, Colombia"/>
    <s v="Rodrigo Alarcon - 3136600"/>
    <s v="meters"/>
    <n v="1550"/>
    <m/>
    <x v="3"/>
  </r>
  <r>
    <n v="83.58"/>
    <s v="CompaÃƒÂ±ia Colombiana Agroindustrial S.A"/>
    <s v="2014Colombia"/>
    <x v="22"/>
    <x v="3"/>
    <n v="0.35532062345461374"/>
    <m/>
    <s v="ecom cca sa"/>
    <s v="Santander"/>
    <m/>
    <n v="250"/>
    <n v="70"/>
    <s v="AlmacafÃƒÂ©"/>
    <n v="2014"/>
    <s v="March 21st, 2014"/>
    <s v="Caturra"/>
    <s v="Completed"/>
    <s v="Washed / Wet"/>
    <n v="7.75"/>
    <n v="7.58"/>
    <n v="7.5"/>
    <n v="7.58"/>
    <n v="7.75"/>
    <n v="7.83"/>
    <n v="10"/>
    <n v="10"/>
    <n v="10"/>
    <n v="7.58"/>
    <n v="83.57"/>
    <s v="Sample  83.58"/>
    <n v="0"/>
    <s v="0 full defects"/>
    <n v="0"/>
    <m/>
    <s v="0 full defects"/>
    <s v="March 21st, 2015"/>
    <s v="AlmacafÃƒÂ©"/>
    <s v="Calle 73 No. 8-13 Piso 2 Torre B Bogota, Colombia"/>
    <s v="Rodrigo Alarcon - 3136600"/>
    <s v="meters"/>
    <n v="1550"/>
    <m/>
    <x v="3"/>
  </r>
  <r>
    <n v="83.5"/>
    <s v="Federacion Nacional de Cafeteros"/>
    <s v="2014Colombia"/>
    <x v="22"/>
    <x v="3"/>
    <n v="0.35532062345461374"/>
    <m/>
    <s v="Federacion Nacional de Cafeteros"/>
    <s v="Huila"/>
    <m/>
    <n v="275"/>
    <n v="2"/>
    <s v="AlmacafÃƒÂ©"/>
    <n v="2014"/>
    <s v="March 12th, 2015"/>
    <m/>
    <s v="Completed"/>
    <s v="Washed / Wet"/>
    <n v="7.67"/>
    <n v="7.42"/>
    <n v="7.67"/>
    <n v="7.83"/>
    <n v="7.58"/>
    <n v="7.67"/>
    <n v="10"/>
    <n v="10"/>
    <n v="10"/>
    <n v="7.67"/>
    <n v="83.51"/>
    <s v="Sample  83.50"/>
    <n v="0"/>
    <s v="1 full defects"/>
    <n v="0"/>
    <m/>
    <s v="0 full defects"/>
    <s v="March 11th, 2016"/>
    <s v="AlmacafÃƒÂ©"/>
    <s v="Calle 73 No. 8-13 Piso 2 Torre B Bogota, Colombia"/>
    <s v="Rodrigo Alarcon - 3136600"/>
    <m/>
    <m/>
    <m/>
    <x v="3"/>
  </r>
  <r>
    <n v="83.5"/>
    <s v="Exportadora de Cafe Condor S.A"/>
    <s v="2014Colombia"/>
    <x v="22"/>
    <x v="3"/>
    <n v="0.35532062345461374"/>
    <m/>
    <s v="Exportadora de Cafe Condor S.A"/>
    <s v="HUILA"/>
    <m/>
    <n v="275"/>
    <n v="70"/>
    <s v="AlmacafÃƒÂ©"/>
    <n v="2014"/>
    <s v="January 22nd, 2015"/>
    <s v="Caturra"/>
    <s v="Completed"/>
    <s v="Washed / Wet"/>
    <n v="8"/>
    <n v="7.58"/>
    <n v="7.25"/>
    <n v="7.58"/>
    <n v="7.92"/>
    <n v="7.58"/>
    <n v="10"/>
    <n v="10"/>
    <n v="10"/>
    <n v="7.58"/>
    <n v="83.49"/>
    <s v="Sample  83.50"/>
    <n v="0.11"/>
    <s v="0 full defects"/>
    <n v="0"/>
    <s v="Green"/>
    <s v="0 full defects"/>
    <s v="January 22nd, 2016"/>
    <s v="AlmacafÃƒÂ©"/>
    <s v="Calle 73 No. 8-13 Piso 2 Torre B Bogota, Colombia"/>
    <s v="Rodrigo Alarcon - 3136600"/>
    <s v="meters"/>
    <n v="1850"/>
    <m/>
    <x v="3"/>
  </r>
  <r>
    <n v="83.5"/>
    <s v="CompaÃƒÂ±ia Colombiana Agroindustrial S.A"/>
    <s v="2014Colombia"/>
    <x v="22"/>
    <x v="3"/>
    <n v="0.35532062345461374"/>
    <m/>
    <s v="ecom cca sa"/>
    <s v="cundinamarca"/>
    <m/>
    <n v="250"/>
    <n v="70"/>
    <s v="AlmacafÃƒÂ©"/>
    <n v="2014"/>
    <s v="August 11th, 2014"/>
    <s v="Caturra"/>
    <s v="Completed"/>
    <s v="Washed / Wet"/>
    <n v="7.75"/>
    <n v="7.58"/>
    <n v="7.33"/>
    <n v="7.5"/>
    <n v="7.83"/>
    <n v="7.83"/>
    <n v="10"/>
    <n v="10"/>
    <n v="10"/>
    <n v="7.67"/>
    <n v="83.49"/>
    <s v="Sample  83.50"/>
    <n v="0"/>
    <s v="2 full defects"/>
    <n v="0"/>
    <m/>
    <s v="0 full defects"/>
    <s v="August 11th, 2015"/>
    <s v="AlmacafÃƒÂ©"/>
    <s v="Calle 73 No. 8-13 Piso 2 Torre B Bogota, Colombia"/>
    <s v="Rodrigo Alarcon - 3136600"/>
    <s v="meters"/>
    <n v="1650"/>
    <m/>
    <x v="3"/>
  </r>
  <r>
    <n v="83.42"/>
    <s v="CompaÃƒÂ±ia Colombiana Agroindustrial S.A"/>
    <s v="2014Colombia"/>
    <x v="22"/>
    <x v="3"/>
    <n v="0.35532062345461374"/>
    <m/>
    <s v="ecom cca sa"/>
    <s v="HUILA"/>
    <m/>
    <n v="250"/>
    <n v="70"/>
    <s v="AlmacafÃƒÂ©"/>
    <s v="2014/2015"/>
    <s v="October 15th, 2014"/>
    <s v="Caturra"/>
    <s v="Completed"/>
    <s v="Washed / Wet"/>
    <m/>
    <n v="7.58"/>
    <n v="7.25"/>
    <n v="7.75"/>
    <n v="7.75"/>
    <n v="8.58"/>
    <n v="9.33"/>
    <n v="10"/>
    <n v="10"/>
    <n v="7.58"/>
    <n v="75.819999999999993"/>
    <s v="Sample  83.42"/>
    <n v="0.12"/>
    <s v="0 full defects"/>
    <n v="0"/>
    <s v="Green"/>
    <s v="1 full defects"/>
    <s v="October 15th, 2015"/>
    <s v="AlmacafÃƒÂ©"/>
    <s v="Calle 73 No. 8-13 Piso 2 Torre B Bogota, Colombia"/>
    <s v="Rodrigo Alarcon - 3136600"/>
    <s v="meters"/>
    <n v="1813"/>
    <m/>
    <x v="3"/>
  </r>
  <r>
    <n v="83.25"/>
    <s v="CompaÃƒÂ±ia Colombiana Agroindustrial S.A"/>
    <s v="2014Colombia"/>
    <x v="22"/>
    <x v="3"/>
    <n v="0.35532062345461374"/>
    <m/>
    <s v="ecom cca sa"/>
    <s v="eje cafetero"/>
    <m/>
    <n v="250"/>
    <n v="70"/>
    <s v="AlmacafÃƒÂ©"/>
    <n v="2014"/>
    <s v="June 24th, 2014"/>
    <s v="Caturra"/>
    <s v="Completed"/>
    <s v="Natural / Dry"/>
    <n v="7.58"/>
    <n v="7.58"/>
    <n v="7.5"/>
    <n v="7.58"/>
    <n v="7.58"/>
    <n v="7.75"/>
    <n v="10"/>
    <n v="10"/>
    <n v="10"/>
    <n v="7.67"/>
    <n v="83.24"/>
    <s v="Sample  83.25"/>
    <n v="0"/>
    <s v="0 full defects"/>
    <n v="0"/>
    <s v="Green"/>
    <s v="0 full defects"/>
    <s v="June 24th, 2015"/>
    <s v="AlmacafÃƒÂ©"/>
    <s v="Calle 73 No. 8-13 Piso 2 Torre B Bogota, Colombia"/>
    <s v="Rodrigo Alarcon - 3136600"/>
    <s v="meters"/>
    <n v="1483"/>
    <m/>
    <x v="3"/>
  </r>
  <r>
    <n v="83.17"/>
    <s v="Racafe &amp; Cia S.C.A"/>
    <s v="2014Colombia"/>
    <x v="22"/>
    <x v="3"/>
    <n v="0.35532062345461374"/>
    <m/>
    <s v="Racafe &amp; Cia S.C.A"/>
    <s v="Huila"/>
    <s v="La Plata"/>
    <n v="232"/>
    <n v="70"/>
    <s v="AlmacafÃƒÂ©"/>
    <n v="2014"/>
    <s v="November 5th, 2014"/>
    <s v="Caturra"/>
    <s v="Completed"/>
    <s v="Washed / Wet"/>
    <n v="7.58"/>
    <n v="7.5"/>
    <n v="7.5"/>
    <n v="7.67"/>
    <n v="7.5"/>
    <n v="7.67"/>
    <n v="10"/>
    <n v="10"/>
    <n v="10"/>
    <n v="7.75"/>
    <n v="83.17"/>
    <s v="Sample  83.17"/>
    <n v="0"/>
    <s v="0 full defects"/>
    <n v="0"/>
    <m/>
    <s v="4 full defects"/>
    <s v="November 5th, 2015"/>
    <s v="AlmacafÃƒÂ©"/>
    <s v="Calle 73 No. 8-13 Piso 2 Torre B Bogota, Colombia"/>
    <s v="Rodrigo Alarcon - 3136600"/>
    <s v="meters"/>
    <m/>
    <m/>
    <x v="3"/>
  </r>
  <r>
    <n v="83.17"/>
    <s v="Cafe Politico"/>
    <s v="2014Colombia"/>
    <x v="22"/>
    <x v="3"/>
    <n v="0.35532062345461374"/>
    <s v="unkown"/>
    <s v="Green Mountain Coffee"/>
    <s v="unkown"/>
    <s v="unkown"/>
    <n v="1"/>
    <n v="1.814368"/>
    <s v="Specialty Coffee Association"/>
    <n v="2014"/>
    <s v="August 25th, 2014"/>
    <m/>
    <s v="Completed"/>
    <s v="Washed / Wet"/>
    <n v="7.58"/>
    <n v="7.75"/>
    <n v="7.5"/>
    <n v="7.58"/>
    <n v="7.58"/>
    <n v="7.58"/>
    <n v="10"/>
    <n v="10"/>
    <n v="10"/>
    <n v="7.58"/>
    <n v="83.149999999999991"/>
    <s v="Sample  83.17"/>
    <n v="0.11"/>
    <s v="10 full defects"/>
    <n v="0"/>
    <s v="Green"/>
    <s v="3 full defects"/>
    <s v="August 25th, 2015"/>
    <s v="Specialty Coffee Association"/>
    <s v="117 W 4th St, Suite 300 Santa Ana, CA 92701"/>
    <s v="Chris Buck - (562) 624-4100"/>
    <m/>
    <m/>
    <m/>
    <x v="3"/>
  </r>
  <r>
    <n v="82.83"/>
    <s v="EssenceCoffee"/>
    <s v="2014Colombia"/>
    <x v="22"/>
    <x v="3"/>
    <n v="0.35532062345461374"/>
    <m/>
    <s v="Essence Coffee"/>
    <s v="Huila"/>
    <s v="Mercedes Narvaez"/>
    <n v="100"/>
    <n v="24"/>
    <s v="Blossom Valley International"/>
    <n v="2014"/>
    <s v="March 21st, 2015"/>
    <s v="Other"/>
    <s v="Completed"/>
    <s v="Washed / Wet"/>
    <n v="7.83"/>
    <n v="7.67"/>
    <n v="7.5"/>
    <n v="7.58"/>
    <n v="7.5"/>
    <n v="7.67"/>
    <n v="10"/>
    <n v="10"/>
    <n v="10"/>
    <n v="7.08"/>
    <n v="82.83"/>
    <s v="Sample  82.83"/>
    <n v="0"/>
    <s v="0 full defects"/>
    <n v="0"/>
    <m/>
    <s v="1 full defects"/>
    <s v="March 20th, 2016"/>
    <s v="Blossom Valley International"/>
    <s v="No.72 Mo-Fan St. Taiwan Zip: 403"/>
    <s v="Damon Chen - +886-4-23022323"/>
    <s v="meters"/>
    <n v="1200"/>
    <n v="2000"/>
    <x v="3"/>
  </r>
  <r>
    <n v="82.75"/>
    <s v="Racafe &amp; Cia S.C.A"/>
    <s v="2014Colombia"/>
    <x v="22"/>
    <x v="3"/>
    <n v="0.35532062345461374"/>
    <m/>
    <s v="Racafe &amp; Cia S.C.A"/>
    <s v="Huila"/>
    <s v="La Plata"/>
    <n v="250"/>
    <n v="70"/>
    <s v="AlmacafÃƒÂ©"/>
    <n v="2014"/>
    <s v="November 7th, 2014"/>
    <s v="Caturra"/>
    <s v="Completed"/>
    <s v="Washed / Wet"/>
    <n v="7.5"/>
    <n v="7.58"/>
    <n v="7.58"/>
    <n v="7.75"/>
    <n v="7.33"/>
    <n v="7.5"/>
    <n v="10"/>
    <n v="10"/>
    <n v="10"/>
    <n v="7.5"/>
    <n v="82.740000000000009"/>
    <s v="Sample  82.75"/>
    <n v="0"/>
    <s v="0 full defects"/>
    <n v="0"/>
    <s v="Blue-Green"/>
    <s v="2 full defects"/>
    <s v="November 7th, 2015"/>
    <s v="AlmacafÃƒÂ©"/>
    <s v="Calle 73 No. 8-13 Piso 2 Torre B Bogota, Colombia"/>
    <s v="Rodrigo Alarcon - 3136600"/>
    <s v="meters"/>
    <m/>
    <m/>
    <x v="3"/>
  </r>
  <r>
    <n v="82.75"/>
    <s v="Coffee Export"/>
    <s v="2014Colombia"/>
    <x v="22"/>
    <x v="3"/>
    <n v="0.35532062345461374"/>
    <m/>
    <s v="Coffee Export"/>
    <s v="Huila"/>
    <m/>
    <n v="275"/>
    <n v="1"/>
    <s v="AlmacafÃƒÂ©"/>
    <n v="2014"/>
    <s v="May 27th, 2014"/>
    <s v="Typica"/>
    <s v="Completed"/>
    <s v="Washed / Wet"/>
    <n v="7.67"/>
    <n v="7.42"/>
    <n v="7.42"/>
    <n v="7.58"/>
    <n v="7.33"/>
    <n v="7.67"/>
    <n v="10"/>
    <n v="10"/>
    <n v="10"/>
    <n v="7.67"/>
    <n v="82.76"/>
    <s v="Sample  82.75"/>
    <n v="0.12"/>
    <s v="0 full defects"/>
    <n v="0"/>
    <s v="Green"/>
    <s v="0 full defects"/>
    <s v="May 27th, 2015"/>
    <s v="AlmacafÃƒÂ©"/>
    <s v="Calle 73 No. 8-13 Piso 2 Torre B Bogota, Colombia"/>
    <s v="Rodrigo Alarcon - 3136600"/>
    <s v="meters"/>
    <m/>
    <m/>
    <x v="3"/>
  </r>
  <r>
    <n v="80.67"/>
    <s v="CompaÃƒÂ±ia Colombiana Agroindustrial S.A"/>
    <s v="2014Colombia"/>
    <x v="22"/>
    <x v="3"/>
    <n v="0.35532062345461374"/>
    <m/>
    <s v="ecom cca sa"/>
    <s v="Santander"/>
    <m/>
    <n v="250"/>
    <n v="70"/>
    <s v="AlmacafÃƒÂ©"/>
    <n v="2014"/>
    <s v="April 14th, 2014"/>
    <s v="Caturra"/>
    <s v="Completed"/>
    <s v="Natural / Dry"/>
    <n v="7.67"/>
    <n v="7.5"/>
    <n v="7.42"/>
    <n v="7.67"/>
    <n v="7.5"/>
    <n v="7.75"/>
    <n v="10"/>
    <n v="10"/>
    <n v="6.67"/>
    <n v="8.5"/>
    <n v="80.679999999999993"/>
    <s v="Sample  80.67"/>
    <n v="0"/>
    <s v="0 full defects"/>
    <n v="0"/>
    <m/>
    <s v="1 full defects"/>
    <s v="April 14th, 2015"/>
    <s v="AlmacafÃƒÂ©"/>
    <s v="Calle 73 No. 8-13 Piso 2 Torre B Bogota, Colombia"/>
    <s v="Rodrigo Alarcon - 3136600"/>
    <s v="meters"/>
    <n v="1550"/>
    <m/>
    <x v="3"/>
  </r>
  <r>
    <n v="85"/>
    <s v="Troy Quimby"/>
    <s v="2016Costa Rica"/>
    <x v="27"/>
    <x v="0"/>
    <n v="0.35042625609375322"/>
    <s v="Estate La Patricia"/>
    <s v="Bold Coast Coffee"/>
    <s v="Tarrazu"/>
    <s v="Manuel Montero"/>
    <n v="36"/>
    <n v="46"/>
    <s v="Specialty Coffee Association"/>
    <n v="2016"/>
    <s v="January 30th, 2017"/>
    <s v="Catuai"/>
    <s v="Completed"/>
    <s v="Washed / Wet"/>
    <n v="7.83"/>
    <n v="8"/>
    <n v="7.58"/>
    <n v="7.92"/>
    <n v="7.92"/>
    <n v="7.83"/>
    <n v="10"/>
    <n v="10"/>
    <n v="10"/>
    <n v="7.92"/>
    <n v="85"/>
    <s v="Sample  85.00"/>
    <n v="0.12"/>
    <s v="1 full defects"/>
    <n v="1"/>
    <s v="Green"/>
    <s v="1 full defects"/>
    <s v="January 30th, 2018"/>
    <s v="Specialty Coffee Association"/>
    <s v="117 W 4th St, Suite 300 Santa Ana, CA 92701"/>
    <s v="Chris Buck - (562) 624-4100"/>
    <s v="meters"/>
    <n v="1900"/>
    <m/>
    <x v="7"/>
  </r>
  <r>
    <n v="84.42"/>
    <s v="Max Gurdian"/>
    <s v="2016Costa Rica"/>
    <x v="27"/>
    <x v="0"/>
    <n v="0.35042625609375322"/>
    <s v="Several Farmers"/>
    <s v="Beneficios VolcafÃƒÂ© Costa Rica"/>
    <s v="Tarrazu"/>
    <s v="Beneficio San Diego"/>
    <n v="275"/>
    <n v="69"/>
    <s v="Specialty Coffee Association of Costa Rica"/>
    <n v="2016"/>
    <s v="March 23rd, 2017"/>
    <s v="Caturra"/>
    <s v="Completed"/>
    <s v="Washed / Wet"/>
    <n v="7.58"/>
    <n v="7.83"/>
    <n v="7.83"/>
    <n v="8"/>
    <n v="7.67"/>
    <n v="7.58"/>
    <n v="10"/>
    <n v="10"/>
    <n v="10"/>
    <n v="7.92"/>
    <n v="84.410000000000011"/>
    <s v="Sample  84.42"/>
    <n v="0.1"/>
    <s v="0 full defects"/>
    <n v="0"/>
    <s v="Blue-Green"/>
    <s v="3 full defects"/>
    <s v="March 23rd, 2018"/>
    <s v="Specialty Coffee Association of Costa Rica"/>
    <s v="Blvd Rohrmoser, de Prisma Dental 200 norte y 25 oeste, casa 21"/>
    <s v="Noelia Villalobos - (506) 2220 0685"/>
    <s v="meters"/>
    <n v="1300"/>
    <m/>
    <x v="7"/>
  </r>
  <r>
    <n v="84.17"/>
    <s v="Wayner Jimenez"/>
    <s v="2016Costa Rica"/>
    <x v="27"/>
    <x v="0"/>
    <n v="0.35042625609375322"/>
    <s v="Los Girasoles"/>
    <s v="Exclusive Coffee - Costa Rica"/>
    <s v="Tarrazu"/>
    <s v="Los Angeles Micro-Mill (Ricardo CalderÃƒÂ³n)"/>
    <n v="150"/>
    <n v="69"/>
    <s v="Specialty Coffee Association of Costa Rica"/>
    <n v="2016"/>
    <s v="August 19th, 2016"/>
    <s v="Caturra"/>
    <s v="Completed"/>
    <s v="Washed / Wet"/>
    <n v="7.92"/>
    <n v="7.75"/>
    <n v="7.67"/>
    <n v="7.67"/>
    <n v="7.5"/>
    <n v="7.67"/>
    <n v="10"/>
    <n v="10"/>
    <n v="10"/>
    <n v="8"/>
    <n v="84.18"/>
    <s v="Sample  84.17"/>
    <n v="0.09"/>
    <s v="0 full defects"/>
    <n v="0"/>
    <s v="Bluish-Green"/>
    <s v="2 full defects"/>
    <s v="August 19th, 2017"/>
    <s v="Specialty Coffee Association of Costa Rica"/>
    <s v="Blvd Rohrmoser, de Prisma Dental 200 norte y 25 oeste, casa 21"/>
    <s v="Noelia Villalobos - (506) 2220 0685"/>
    <s v="meters"/>
    <n v="1700"/>
    <m/>
    <x v="7"/>
  </r>
  <r>
    <n v="83.42"/>
    <s v="CECA, S.A."/>
    <s v="2016Costa Rica"/>
    <x v="27"/>
    <x v="0"/>
    <n v="0.35042625609375322"/>
    <s v="Gamboa"/>
    <s v="CECA,S.A."/>
    <s v="Tarrazu"/>
    <s v="Martin Gutierrez"/>
    <n v="275"/>
    <n v="69"/>
    <s v="Specialty Coffee Association of Costa Rica"/>
    <n v="2016"/>
    <s v="February 17th, 2017"/>
    <s v="Caturra"/>
    <s v="Completed"/>
    <s v="Washed / Wet"/>
    <n v="7.58"/>
    <n v="7.5"/>
    <n v="7.42"/>
    <n v="7.92"/>
    <n v="7.5"/>
    <n v="7.67"/>
    <n v="10"/>
    <n v="10"/>
    <n v="10"/>
    <n v="7.83"/>
    <n v="83.42"/>
    <s v="Sample  83.42"/>
    <n v="0.09"/>
    <s v="0 full defects"/>
    <n v="0"/>
    <s v="Blue-Green"/>
    <s v="4 full defects"/>
    <s v="February 17th, 2018"/>
    <s v="Specialty Coffee Association of Costa Rica"/>
    <s v="Blvd Rohrmoser, de Prisma Dental 200 norte y 25 oeste, casa 21"/>
    <s v="Noelia Villalobos - (506) 2220 0685"/>
    <s v="meters"/>
    <n v="1850"/>
    <m/>
    <x v="7"/>
  </r>
  <r>
    <n v="83.25"/>
    <s v="Troy Quimby"/>
    <s v="2016Costa Rica"/>
    <x v="27"/>
    <x v="0"/>
    <n v="0.35042625609375322"/>
    <s v="Estate La Patricia"/>
    <s v="Bold Coast Coffee"/>
    <s v="Tarrazu"/>
    <s v="Manuel Montero"/>
    <n v="29"/>
    <n v="46"/>
    <s v="Specialty Coffee Association"/>
    <n v="2016"/>
    <s v="January 30th, 2017"/>
    <s v="Catuai"/>
    <s v="Completed"/>
    <s v="Pulped natural / honey"/>
    <n v="7.5"/>
    <n v="7.5"/>
    <n v="7.83"/>
    <n v="7.5"/>
    <n v="7.67"/>
    <n v="7.67"/>
    <n v="10"/>
    <n v="10"/>
    <n v="10"/>
    <n v="7.58"/>
    <n v="83.25"/>
    <s v="Sample  83.25"/>
    <n v="0.11"/>
    <s v="0 full defects"/>
    <n v="0"/>
    <s v="Green"/>
    <s v="0 full defects"/>
    <s v="January 30th, 2018"/>
    <s v="Specialty Coffee Association"/>
    <s v="117 W 4th St, Suite 300 Santa Ana, CA 92701"/>
    <s v="Chris Buck - (562) 624-4100"/>
    <s v="meters"/>
    <n v="1900"/>
    <m/>
    <x v="7"/>
  </r>
  <r>
    <n v="82.75"/>
    <s v="CECA, S.A."/>
    <s v="2016Costa Rica"/>
    <x v="27"/>
    <x v="0"/>
    <n v="0.35042625609375322"/>
    <s v="Gamboa"/>
    <s v="CECA,S.A."/>
    <s v="Tarrazu"/>
    <s v="Martin Gutierrez"/>
    <n v="250"/>
    <n v="69"/>
    <s v="Specialty Coffee Association of Costa Rica"/>
    <n v="2016"/>
    <s v="April 28th, 2017"/>
    <s v="Caturra"/>
    <s v="Completed"/>
    <s v="Washed / Wet"/>
    <n v="7.58"/>
    <n v="7.5"/>
    <n v="7.42"/>
    <n v="7.67"/>
    <n v="7.42"/>
    <n v="7.5"/>
    <n v="10"/>
    <n v="10"/>
    <n v="10"/>
    <n v="7.67"/>
    <n v="82.76"/>
    <s v="Sample  82.75"/>
    <n v="0.09"/>
    <s v="0 full defects"/>
    <n v="0"/>
    <s v="Bluish-Green"/>
    <s v="1 full defects"/>
    <s v="April 28th, 2018"/>
    <s v="Specialty Coffee Association of Costa Rica"/>
    <s v="Blvd Rohrmoser, de Prisma Dental 200 norte y 25 oeste, casa 21"/>
    <s v="Noelia Villalobos - (506) 2220 0685"/>
    <s v="meters"/>
    <n v="1850"/>
    <m/>
    <x v="7"/>
  </r>
  <r>
    <n v="81.83"/>
    <s v="Troy Quimby"/>
    <s v="2016Costa Rica"/>
    <x v="27"/>
    <x v="0"/>
    <n v="0.35042625609375322"/>
    <s v="Estate La Patricia"/>
    <s v="Bold Coast Coffee"/>
    <s v="Tarrazu"/>
    <s v="Manuel Montero"/>
    <n v="15"/>
    <n v="46"/>
    <s v="Specialty Coffee Association"/>
    <n v="2016"/>
    <s v="February 13th, 2017"/>
    <s v="Catuai"/>
    <s v="Completed"/>
    <s v="Pulped natural / honey"/>
    <n v="7.25"/>
    <n v="7.33"/>
    <n v="7.5"/>
    <n v="7.33"/>
    <n v="7.67"/>
    <n v="7.42"/>
    <n v="10"/>
    <n v="10"/>
    <n v="10"/>
    <n v="7.33"/>
    <n v="81.83"/>
    <s v="Sample  81.83"/>
    <n v="0"/>
    <s v="1 full defects"/>
    <n v="0"/>
    <s v="Green"/>
    <s v="4 full defects"/>
    <s v="February 13th, 2018"/>
    <s v="Specialty Coffee Association"/>
    <s v="117 W 4th St, Suite 300 Santa Ana, CA 92701"/>
    <s v="Chris Buck - (562) 624-4100"/>
    <s v="meters"/>
    <n v="1900"/>
    <m/>
    <x v="7"/>
  </r>
  <r>
    <n v="87.17"/>
    <s v="The Coffee Source Inc."/>
    <s v="2014Costa Rica"/>
    <x v="27"/>
    <x v="0"/>
    <n v="0.34632890562408336"/>
    <s v="SEVERAL"/>
    <s v="The Coffee Source Inc."/>
    <s v="SAN RAMON"/>
    <s v="SEVERAL"/>
    <n v="250"/>
    <n v="1.360776"/>
    <s v="Specialty Coffee Association"/>
    <n v="2014"/>
    <s v="April 2nd, 2014"/>
    <s v="Caturra"/>
    <s v="Completed"/>
    <s v="Washed / Wet"/>
    <n v="8.08"/>
    <n v="8.25"/>
    <n v="8"/>
    <n v="8.17"/>
    <n v="8"/>
    <n v="8.33"/>
    <n v="10"/>
    <n v="10"/>
    <n v="10"/>
    <n v="8.33"/>
    <n v="87.16"/>
    <s v="Sample  87.17"/>
    <n v="0.11"/>
    <s v="0 full defects"/>
    <n v="0"/>
    <s v="Green"/>
    <s v="2 full defects"/>
    <s v="April 2nd, 2015"/>
    <s v="Specialty Coffee Association"/>
    <s v="117 W 4th St, Suite 300 Santa Ana, CA 92701"/>
    <s v="Chris Buck - (562) 624-4100"/>
    <s v="meters"/>
    <n v="1300"/>
    <m/>
    <x v="3"/>
  </r>
  <r>
    <n v="85.33"/>
    <s v="The Coffee Source Inc."/>
    <s v="2014Costa Rica"/>
    <x v="27"/>
    <x v="0"/>
    <n v="0.34632890562408336"/>
    <s v="Several"/>
    <s v="The Coffee Source Inc."/>
    <s v="West Valley"/>
    <s v="Cafe Altura de San Ramon"/>
    <n v="250"/>
    <n v="1.360776"/>
    <s v="Specialty Coffee Association"/>
    <n v="2014"/>
    <s v="May 1st, 2014"/>
    <s v="Caturra"/>
    <s v="Completed"/>
    <s v="Washed / Wet"/>
    <n v="7.92"/>
    <n v="8.08"/>
    <n v="8"/>
    <n v="7.92"/>
    <n v="8"/>
    <n v="8.08"/>
    <n v="10"/>
    <n v="10"/>
    <n v="9.33"/>
    <n v="8"/>
    <n v="85.33"/>
    <s v="Sample  85.33"/>
    <n v="0"/>
    <s v="0 full defects"/>
    <n v="0"/>
    <s v="Bluish-Green"/>
    <s v="0 full defects"/>
    <s v="May 1st, 2015"/>
    <s v="Specialty Coffee Association"/>
    <s v="117 W 4th St, Suite 300 Santa Ana, CA 92701"/>
    <s v="Chris Buck - (562) 624-4100"/>
    <s v="meters"/>
    <n v="1300"/>
    <m/>
    <x v="3"/>
  </r>
  <r>
    <n v="85.33"/>
    <s v="The Coffee Source Inc."/>
    <s v="2014Costa Rica"/>
    <x v="27"/>
    <x v="0"/>
    <n v="0.34632890562408336"/>
    <s v="SEVERAL"/>
    <s v="The Coffee Source Inc."/>
    <s v="SAN RAMON"/>
    <s v="SEVERAL"/>
    <n v="250"/>
    <n v="1.360776"/>
    <s v="Specialty Coffee Association"/>
    <n v="2014"/>
    <s v="May 1st, 2014"/>
    <s v="Caturra"/>
    <s v="Completed"/>
    <s v="Washed / Wet"/>
    <n v="8"/>
    <n v="7.58"/>
    <n v="7.58"/>
    <n v="7.67"/>
    <n v="8.08"/>
    <n v="8.5"/>
    <n v="10"/>
    <n v="10"/>
    <n v="10"/>
    <n v="7.92"/>
    <n v="85.33"/>
    <s v="Sample  85.33"/>
    <n v="0.1"/>
    <s v="0 full defects"/>
    <n v="0"/>
    <s v="Bluish-Green"/>
    <s v="2 full defects"/>
    <s v="May 1st, 2015"/>
    <s v="Specialty Coffee Association"/>
    <s v="117 W 4th St, Suite 300 Santa Ana, CA 92701"/>
    <s v="Chris Buck - (562) 624-4100"/>
    <s v="meters"/>
    <n v="1300"/>
    <m/>
    <x v="3"/>
  </r>
  <r>
    <n v="84.67"/>
    <s v="Fabian Calderon Mora"/>
    <s v="2014Costa Rica"/>
    <x v="27"/>
    <x v="0"/>
    <n v="0.34632890562408336"/>
    <s v="CoopetarrazÃƒÂº"/>
    <s v="CoopetarrazÃƒÂº.R.L"/>
    <s v="TarrazÃƒÂº"/>
    <s v="CoopetarrazÃƒÂº"/>
    <n v="50"/>
    <n v="0.453592"/>
    <s v="Specialty Coffee Association of Costa Rica"/>
    <n v="2014"/>
    <s v="July 6th, 2015"/>
    <s v="Caturra"/>
    <s v="Completed"/>
    <s v="Washed / Wet"/>
    <n v="8.17"/>
    <n v="8"/>
    <n v="7.83"/>
    <n v="7.17"/>
    <n v="7.83"/>
    <n v="7.75"/>
    <n v="10"/>
    <n v="10"/>
    <n v="10"/>
    <n v="7.92"/>
    <n v="84.67"/>
    <s v="Sample  84.67"/>
    <n v="0.12"/>
    <s v="0 full defects"/>
    <n v="0"/>
    <s v="Green"/>
    <s v="0 full defects"/>
    <s v="July 5th, 2016"/>
    <s v="Specialty Coffee Association of Costa Rica"/>
    <s v="Blvd Rohrmoser, de Prisma Dental 200 norte y 25 oeste, casa 21"/>
    <s v="Noelia Villalobos - (506) 2220 0685"/>
    <s v="meters"/>
    <n v="1750"/>
    <m/>
    <x v="3"/>
  </r>
  <r>
    <n v="84.67"/>
    <s v="EssenceCoffee"/>
    <s v="2014Costa Rica"/>
    <x v="27"/>
    <x v="0"/>
    <n v="0.34632890562408336"/>
    <s v="Finca Salaca Las Brisas"/>
    <s v="Essence Coffee"/>
    <s v="Costa Rica"/>
    <s v="Maria Elena Castro"/>
    <n v="20"/>
    <n v="69"/>
    <s v="Blossom Valley International"/>
    <n v="2014"/>
    <s v="May 23rd, 2015"/>
    <s v="Other"/>
    <s v="Completed"/>
    <s v="Other"/>
    <n v="7.67"/>
    <n v="7.58"/>
    <n v="7.75"/>
    <n v="7.75"/>
    <n v="7.67"/>
    <n v="8.58"/>
    <n v="10"/>
    <n v="10"/>
    <n v="10"/>
    <n v="7.67"/>
    <n v="84.67"/>
    <s v="Sample  84.67"/>
    <n v="0.08"/>
    <s v="0 full defects"/>
    <n v="0"/>
    <s v="Green"/>
    <s v="1 full defects"/>
    <s v="May 22nd, 2016"/>
    <s v="Blossom Valley International"/>
    <s v="No.72 Mo-Fan St. Taiwan Zip: 403"/>
    <s v="Damon Chen - +886-4-23022323"/>
    <s v="meters"/>
    <n v="1750"/>
    <m/>
    <x v="3"/>
  </r>
  <r>
    <n v="84.67"/>
    <s v="Eric Thormaehlen"/>
    <s v="2014Costa Rica"/>
    <x v="27"/>
    <x v="0"/>
    <n v="0.34632890562408336"/>
    <s v="VARIOS"/>
    <s v="CORICAFE S.A."/>
    <s v="WEST VALLEY / CENTRAL VALLEY BLEND"/>
    <s v="CORICAFE BLEND"/>
    <n v="275"/>
    <n v="1"/>
    <s v="Specialty Coffee Association of Costa Rica"/>
    <n v="2014"/>
    <s v="March 5th, 2014"/>
    <s v="Catuai"/>
    <s v="Completed"/>
    <s v="Washed / Wet"/>
    <n v="8"/>
    <n v="7.58"/>
    <n v="7.83"/>
    <n v="7.75"/>
    <n v="7.75"/>
    <n v="7.75"/>
    <n v="10"/>
    <n v="10"/>
    <n v="10"/>
    <n v="8"/>
    <n v="84.66"/>
    <s v="Sample  84.67"/>
    <n v="0.11"/>
    <s v="0 full defects"/>
    <n v="0"/>
    <s v="Green"/>
    <s v="4 full defects"/>
    <s v="March 5th, 2015"/>
    <s v="Specialty Coffee Association of Costa Rica"/>
    <s v="Blvd Rohrmoser, de Prisma Dental 200 norte y 25 oeste, casa 21"/>
    <s v="Noelia Villalobos - (506) 2220 0685"/>
    <s v="meters"/>
    <n v="1200"/>
    <m/>
    <x v="3"/>
  </r>
  <r>
    <n v="84.5"/>
    <s v="Fabian Calderon Mora"/>
    <s v="2014Costa Rica"/>
    <x v="27"/>
    <x v="0"/>
    <n v="0.34632890562408336"/>
    <s v="CoopetarrazÃƒÂº"/>
    <s v="CoopetarrazÃƒÂº.R.L"/>
    <s v="TarrazÃƒÂº"/>
    <s v="CoopetarrazÃƒÂº"/>
    <n v="250"/>
    <n v="0.453592"/>
    <s v="Specialty Coffee Association of Costa Rica"/>
    <n v="2014"/>
    <s v="July 6th, 2015"/>
    <s v="Caturra"/>
    <s v="Completed"/>
    <s v="Washed / Wet"/>
    <n v="7.92"/>
    <n v="7.83"/>
    <n v="7.83"/>
    <n v="7.83"/>
    <n v="7.58"/>
    <n v="7.58"/>
    <n v="10"/>
    <n v="10"/>
    <n v="10"/>
    <n v="7.92"/>
    <n v="84.49"/>
    <s v="Sample  84.50"/>
    <n v="0.11"/>
    <s v="0 full defects"/>
    <n v="0"/>
    <s v="Green"/>
    <s v="0 full defects"/>
    <s v="July 5th, 2016"/>
    <s v="Specialty Coffee Association of Costa Rica"/>
    <s v="Blvd Rohrmoser, de Prisma Dental 200 norte y 25 oeste, casa 21"/>
    <s v="Noelia Villalobos - (506) 2220 0685"/>
    <s v="meters"/>
    <n v="1700"/>
    <m/>
    <x v="3"/>
  </r>
  <r>
    <n v="84.17"/>
    <s v="CECA, S.A."/>
    <s v="2014Costa Rica"/>
    <x v="27"/>
    <x v="0"/>
    <n v="0.34632890562408336"/>
    <s v="Gamboa"/>
    <s v="CECA,S.A."/>
    <s v="TARRAZU"/>
    <s v="Martin Gutierrez"/>
    <n v="320"/>
    <n v="69"/>
    <s v="Specialty Coffee Ass"/>
    <n v="2014"/>
    <s v="April 10th, 2015"/>
    <s v="Caturra"/>
    <s v="Completed"/>
    <s v="Washed / Wet"/>
    <n v="7.67"/>
    <n v="7.75"/>
    <n v="7.67"/>
    <n v="7.75"/>
    <n v="7.5"/>
    <n v="8"/>
    <n v="10"/>
    <n v="10"/>
    <n v="10"/>
    <n v="7.83"/>
    <n v="84.17"/>
    <s v="Sample  84.17"/>
    <n v="0"/>
    <s v="0 full defects"/>
    <n v="0"/>
    <s v="Blue-Green"/>
    <s v="0 full defects"/>
    <s v="April 9th, 2016"/>
    <s v="Specialty Coffee Association of Costa Rica"/>
    <s v="Blvd Rohrmoser, de Prisma Dental 200 norte y 25"/>
    <s v="Noelia Villalobos - (506) 2220 0685"/>
    <s v="meters"/>
    <n v="1850"/>
    <m/>
    <x v="3"/>
  </r>
  <r>
    <n v="83.33"/>
    <s v="The Coffee Source Inc."/>
    <s v="2014Costa Rica"/>
    <x v="27"/>
    <x v="0"/>
    <n v="0.34632890562408336"/>
    <s v="SEVERAL"/>
    <s v="The Coffee Source Inc."/>
    <s v="SAN RAMON"/>
    <s v="SEVERAL"/>
    <n v="250"/>
    <n v="1.360776"/>
    <s v="Specialty Coffee Association"/>
    <n v="2014"/>
    <s v="April 7th, 2014"/>
    <s v="Caturra"/>
    <s v="Completed"/>
    <s v="Washed / Wet"/>
    <n v="7.67"/>
    <n v="7.67"/>
    <n v="7.42"/>
    <n v="7.67"/>
    <n v="7.67"/>
    <n v="7.67"/>
    <n v="10"/>
    <n v="10"/>
    <n v="10"/>
    <n v="7.58"/>
    <n v="83.350000000000009"/>
    <s v="Sample  83.33"/>
    <n v="0.12"/>
    <s v="0 full defects"/>
    <n v="0"/>
    <s v="Green"/>
    <s v="3 full defects"/>
    <s v="April 7th, 2015"/>
    <s v="Specialty Coffee Association"/>
    <s v="117 W 4th St, Suite 300 Santa Ana, CA 92701"/>
    <s v="Chris Buck - (562) 624-4100"/>
    <s v="meters"/>
    <n v="1300"/>
    <m/>
    <x v="3"/>
  </r>
  <r>
    <n v="83.08"/>
    <s v="Eric Thormaehlen"/>
    <s v="2014Costa Rica"/>
    <x v="27"/>
    <x v="0"/>
    <n v="0.34632890562408336"/>
    <s v="VARIOS"/>
    <s v="CORICAFE S.A."/>
    <s v="CENTRAL VALLEY - WEST VALLEY"/>
    <s v="VARIOS"/>
    <n v="250"/>
    <n v="1"/>
    <s v="Specialty Coffee Association of Costa Rica"/>
    <n v="2014"/>
    <s v="July 15th, 2014"/>
    <s v="Catuai"/>
    <s v="Completed"/>
    <s v="Washed / Wet"/>
    <n v="7.83"/>
    <n v="7.33"/>
    <n v="7.5"/>
    <n v="7.67"/>
    <n v="7.58"/>
    <n v="7.67"/>
    <n v="10"/>
    <n v="10"/>
    <n v="10"/>
    <n v="7.5"/>
    <n v="83.08"/>
    <s v="Sample  83.08"/>
    <n v="0.1"/>
    <s v="0 full defects"/>
    <n v="0"/>
    <s v="Green"/>
    <s v="3 full defects"/>
    <s v="July 15th, 2015"/>
    <s v="Specialty Coffee Association of Costa Rica"/>
    <s v="Blvd Rohrmoser, de Prisma Dental 200 norte y 25 oeste, casa 21"/>
    <s v="Noelia Villalobos - (506) 2220 0685"/>
    <s v="meters"/>
    <n v="1200"/>
    <n v="1400"/>
    <x v="3"/>
  </r>
  <r>
    <n v="81.5"/>
    <s v="Santa Laura Exportadora de Cafe S.L.E.C. S.A."/>
    <s v="2014Costa Rica"/>
    <x v="27"/>
    <x v="0"/>
    <n v="0.34632890562408336"/>
    <s v="Several"/>
    <s v="Santa Laura Exportadora de Cafe S.L.E.C. S.A."/>
    <s v="Occidental"/>
    <s v="Beneficio la Eva S.A."/>
    <n v="250"/>
    <n v="1"/>
    <s v="Specialty Coffee Association of Costa Rica"/>
    <n v="2014"/>
    <s v="January 7th, 2015"/>
    <s v="Caturra"/>
    <s v="Completed"/>
    <s v="Washed / Wet"/>
    <n v="7.83"/>
    <n v="7.33"/>
    <n v="7.08"/>
    <n v="7.08"/>
    <n v="7.33"/>
    <n v="7.5"/>
    <n v="10"/>
    <n v="10"/>
    <n v="10"/>
    <n v="7.33"/>
    <n v="81.48"/>
    <s v="Sample  81.50"/>
    <n v="0.12"/>
    <s v="1 full defects"/>
    <n v="0"/>
    <s v="Green"/>
    <s v="2 full defects"/>
    <s v="January 7th, 2016"/>
    <s v="Specialty Coffee Association of Costa Rica"/>
    <s v="Blvd Rohrmoser, de Prisma Dental 200 norte y 25 oeste, casa 21"/>
    <s v="Noelia Villalobos - (506) 2220 0685"/>
    <s v="meters"/>
    <n v="1200"/>
    <m/>
    <x v="3"/>
  </r>
  <r>
    <n v="81.17"/>
    <s v="Eric Thormaehlen"/>
    <s v="2014Costa Rica"/>
    <x v="27"/>
    <x v="0"/>
    <n v="0.34632890562408336"/>
    <s v="VARIOS"/>
    <s v="CORICAFE S.A."/>
    <s v="CENTRAL VALLEY - WEST VALLEY"/>
    <s v="VARIOS"/>
    <n v="250"/>
    <n v="1"/>
    <s v="Specialty Coffee Association of Costa Rica"/>
    <n v="2014"/>
    <s v="May 9th, 2014"/>
    <s v="Catuai"/>
    <s v="Completed"/>
    <s v="Washed / Wet"/>
    <n v="7.33"/>
    <n v="7.08"/>
    <n v="7.33"/>
    <n v="7.25"/>
    <n v="7.33"/>
    <n v="7.58"/>
    <n v="10"/>
    <n v="10"/>
    <n v="10"/>
    <n v="7.25"/>
    <n v="81.150000000000006"/>
    <s v="Sample  81.17"/>
    <n v="0.11"/>
    <s v="0 full defects"/>
    <n v="0"/>
    <s v="Green"/>
    <s v="3 full defects"/>
    <s v="May 9th, 2015"/>
    <s v="Specialty Coffee Association of Costa Rica"/>
    <s v="Blvd Rohrmoser, de Prisma Dental 200 norte y 25 oeste, casa 21"/>
    <s v="Noelia Villalobos - (506) 2220 0685"/>
    <s v="meters"/>
    <n v="1200"/>
    <n v="1400"/>
    <x v="3"/>
  </r>
  <r>
    <n v="81.08"/>
    <s v="The Coffee Source Inc."/>
    <s v="2014Costa Rica"/>
    <x v="27"/>
    <x v="0"/>
    <n v="0.34632890562408336"/>
    <s v="Santa Laura"/>
    <s v="The Coffee Source Inc."/>
    <s v="Naranjo"/>
    <s v="Several"/>
    <n v="250"/>
    <n v="1"/>
    <s v="Specialty Coffee Association of Costa Rica"/>
    <n v="2014"/>
    <s v="December 18th, 2014"/>
    <s v="Caturra"/>
    <s v="Completed"/>
    <s v="Washed / Wet"/>
    <n v="7.42"/>
    <n v="7.25"/>
    <n v="7.17"/>
    <n v="7.25"/>
    <n v="7.25"/>
    <n v="7.58"/>
    <n v="10"/>
    <n v="10"/>
    <n v="10"/>
    <n v="7.17"/>
    <n v="81.09"/>
    <s v="Sample  81.08"/>
    <n v="0.13"/>
    <s v="0 full defects"/>
    <n v="0"/>
    <s v="Green"/>
    <s v="0 full defects"/>
    <s v="December 18th, 2015"/>
    <s v="Specialty Coffee Association of Costa Rica"/>
    <s v="Blvd Rohrmoser, de Prisma Dental 200 norte y 25 oeste, casa 21"/>
    <s v="Noelia Villalobos - (506) 2220 0685"/>
    <s v="meters"/>
    <n v="1500"/>
    <m/>
    <x v="3"/>
  </r>
  <r>
    <n v="80.75"/>
    <s v="The Coffee Source Inc."/>
    <s v="2014Costa Rica"/>
    <x v="27"/>
    <x v="0"/>
    <n v="0.34632890562408336"/>
    <s v="SEVERAL"/>
    <s v="The Coffee Source Inc."/>
    <s v="SAN RAMON"/>
    <s v="SEVERAL"/>
    <n v="250"/>
    <n v="1.360776"/>
    <s v="Specialty Coffee Association"/>
    <n v="2014"/>
    <s v="April 11th, 2014"/>
    <s v="Caturra"/>
    <s v="Completed"/>
    <s v="Washed / Wet"/>
    <n v="7.33"/>
    <n v="7.33"/>
    <n v="7.25"/>
    <n v="7.25"/>
    <n v="7.17"/>
    <n v="7.17"/>
    <n v="10"/>
    <n v="10"/>
    <n v="10"/>
    <n v="7.25"/>
    <n v="80.75"/>
    <s v="Sample  80.75"/>
    <n v="0.11"/>
    <s v="0 full defects"/>
    <n v="0"/>
    <s v="Green"/>
    <s v="0 full defects"/>
    <s v="April 11th, 2015"/>
    <s v="Specialty Coffee Association"/>
    <s v="117 W 4th St, Suite 300 Santa Ana, CA 92701"/>
    <s v="Chris Buck - (562) 624-4100"/>
    <s v="meters"/>
    <n v="1300"/>
    <m/>
    <x v="3"/>
  </r>
  <r>
    <n v="77.92"/>
    <s v="Santa Laura Exportadora de Cafe S.L.E.C. S.A."/>
    <s v="2014Costa Rica"/>
    <x v="27"/>
    <x v="0"/>
    <n v="0.34632890562408336"/>
    <s v="Several"/>
    <s v="Santa Laura Exportadora de Cafe S.L.E.C. S.A."/>
    <s v="occidental"/>
    <s v="Beneficio la Eva S.A."/>
    <n v="250"/>
    <n v="1"/>
    <s v="Specialty Coffee Association of Costa Rica"/>
    <n v="2014"/>
    <s v="February 3rd, 2015"/>
    <s v="Caturra"/>
    <s v="Completed"/>
    <s v="Washed / Wet"/>
    <n v="7.5"/>
    <n v="7.25"/>
    <n v="7.42"/>
    <n v="7"/>
    <n v="7.08"/>
    <n v="6.83"/>
    <n v="8.67"/>
    <n v="9.33"/>
    <n v="10"/>
    <n v="6.83"/>
    <n v="77.91"/>
    <s v="Sample  77.92"/>
    <n v="0.12"/>
    <s v="2 full defects"/>
    <n v="0"/>
    <s v="Green"/>
    <s v="4 full defects"/>
    <s v="February 3rd, 2016"/>
    <s v="Specialty Coffee Association of Costa Rica"/>
    <s v="Blvd Rohrmoser, de Prisma Dental 200 norte y 25 oeste, casa 21"/>
    <s v="Noelia Villalobos - (506) 2220 0685"/>
    <s v="meters"/>
    <n v="1200"/>
    <m/>
    <x v="3"/>
  </r>
  <r>
    <n v="71.75"/>
    <s v="Santa Laura Exportadora de Cafe S.L.E.C. S.A."/>
    <s v="2014Costa Rica"/>
    <x v="27"/>
    <x v="0"/>
    <n v="0.34632890562408336"/>
    <s v="Several"/>
    <s v="Santa Laura Exportadora de Cafe S.L.E.C. S.A."/>
    <s v="occidental"/>
    <s v="Beneficio la Eva S.A."/>
    <n v="250"/>
    <n v="1"/>
    <s v="Specialty Coffee Association of Costa Rica"/>
    <n v="2014"/>
    <s v="February 3rd, 2015"/>
    <s v="Caturra"/>
    <s v="Completed"/>
    <s v="Washed / Wet"/>
    <n v="6.33"/>
    <n v="6.5"/>
    <n v="6.33"/>
    <n v="6.83"/>
    <n v="6.33"/>
    <n v="6.5"/>
    <n v="10"/>
    <n v="6.67"/>
    <n v="10"/>
    <n v="6.25"/>
    <n v="71.740000000000009"/>
    <s v="Sample  71.75"/>
    <n v="0.11"/>
    <s v="0 full defects"/>
    <n v="0"/>
    <s v="Green"/>
    <s v="7 full defects"/>
    <s v="February 3rd, 2016"/>
    <s v="Specialty Coffee Association of Costa Rica"/>
    <s v="Blvd Rohrmoser, de Prisma Dental 200 norte y 25 oeste, casa 21"/>
    <s v="Noelia Villalobos - (506) 2220 0685"/>
    <s v="meters"/>
    <n v="1200"/>
    <m/>
    <x v="3"/>
  </r>
  <r>
    <n v="85.08"/>
    <s v="CARCAFE LTDA CI"/>
    <s v="2012Colombia"/>
    <x v="22"/>
    <x v="3"/>
    <n v="0.34013711562558707"/>
    <m/>
    <s v="CARCAFE LTDA CI"/>
    <s v="CUNDINAMARCA"/>
    <s v="ORLANDO ORTIZ /WILSON ORTIZ/GILBERTO ACOSTA"/>
    <n v="250"/>
    <n v="70"/>
    <s v="AlmacafÃƒÂ©"/>
    <n v="2012"/>
    <s v="March 16th, 2012"/>
    <s v="Caturra"/>
    <s v="Completed"/>
    <s v="Natural / Dry"/>
    <n v="7.83"/>
    <n v="8"/>
    <n v="7.75"/>
    <n v="7.75"/>
    <n v="7.83"/>
    <n v="7.83"/>
    <n v="10"/>
    <n v="10"/>
    <n v="10"/>
    <n v="8.08"/>
    <n v="85.07"/>
    <s v="Sample  85.08"/>
    <n v="0.11"/>
    <s v="0 full defects"/>
    <n v="0"/>
    <s v="Green"/>
    <s v="8 full defects"/>
    <s v="March 16th, 2013"/>
    <s v="AlmacafÃƒÂ©"/>
    <s v="Calle 73 No. 8-13 Piso 2 Torre B Bogota, Colombia"/>
    <s v="Rodrigo Alarcon - 3136600"/>
    <s v="meters"/>
    <n v="2136"/>
    <m/>
    <x v="0"/>
  </r>
  <r>
    <n v="84.92"/>
    <s v="Racafe &amp; Cia S.C.A"/>
    <s v="2012Colombia"/>
    <x v="22"/>
    <x v="3"/>
    <n v="0.34013711562558707"/>
    <m/>
    <s v="Racafe &amp; Cia S.C.A"/>
    <s v="HUILA"/>
    <s v="LA PLATA"/>
    <n v="50"/>
    <n v="70"/>
    <s v="AlmacafÃƒÂ©"/>
    <n v="2012"/>
    <s v="December 11th, 2012"/>
    <s v="Caturra"/>
    <s v="Completed"/>
    <s v="Washed / Wet"/>
    <n v="7.75"/>
    <n v="7.92"/>
    <n v="7.83"/>
    <n v="7.75"/>
    <n v="7.75"/>
    <n v="8"/>
    <n v="10"/>
    <n v="10"/>
    <n v="10"/>
    <n v="7.92"/>
    <n v="84.92"/>
    <s v="Sample  84.92"/>
    <n v="0.11"/>
    <s v="0 full defects"/>
    <n v="0"/>
    <s v="Green"/>
    <s v="3 full defects"/>
    <s v="December 11th, 2013"/>
    <s v="AlmacafÃƒÂ©"/>
    <s v="Calle 73 No. 8-13 Piso 2 Torre B Bogota, Colombia"/>
    <s v="Rodrigo Alarcon - 3136600"/>
    <s v="meters"/>
    <m/>
    <m/>
    <x v="0"/>
  </r>
  <r>
    <n v="84.58"/>
    <s v="Exportadora de Cafe Condor S.A"/>
    <s v="2012Colombia"/>
    <x v="22"/>
    <x v="3"/>
    <n v="0.34013711562558707"/>
    <m/>
    <s v="Exportadora de Cafe Condor S.A"/>
    <s v="Huila"/>
    <m/>
    <n v="250"/>
    <n v="70"/>
    <s v="AlmacafÃƒÂ©"/>
    <n v="2012"/>
    <s v="July 17th, 2013"/>
    <s v="Caturra"/>
    <s v="Completed"/>
    <s v="Washed / Wet"/>
    <n v="7.67"/>
    <n v="7.83"/>
    <n v="7.83"/>
    <n v="8"/>
    <n v="7.58"/>
    <n v="7.92"/>
    <n v="10"/>
    <n v="10"/>
    <n v="10"/>
    <n v="7.75"/>
    <n v="84.58"/>
    <s v="Sample  84.58"/>
    <n v="0"/>
    <s v="0 full defects"/>
    <n v="0"/>
    <s v="Green"/>
    <s v="2 full defects"/>
    <s v="July 17th, 2014"/>
    <s v="AlmacafÃƒÂ©"/>
    <s v="Calle 73 No. 8-13 Piso 2 Torre B Bogota, Colombia"/>
    <s v="Rodrigo Alarcon - 3136600"/>
    <s v="meters"/>
    <n v="1750"/>
    <m/>
    <x v="0"/>
  </r>
  <r>
    <n v="84.58"/>
    <s v="Exportadora de Cafe Condor S.A"/>
    <s v="2012Colombia"/>
    <x v="22"/>
    <x v="3"/>
    <n v="0.34013711562558707"/>
    <s v="varias"/>
    <s v="Exportadora de Cafe Condor S.A"/>
    <s v="huila"/>
    <s v="varios"/>
    <n v="250"/>
    <n v="70"/>
    <s v="AlmacafÃƒÂ©"/>
    <n v="2012"/>
    <s v="October 9th, 2012"/>
    <s v="Caturra"/>
    <s v="Completed"/>
    <s v="Washed / Wet"/>
    <n v="7.42"/>
    <n v="7.67"/>
    <n v="7.75"/>
    <n v="7.75"/>
    <n v="8.08"/>
    <n v="7.83"/>
    <n v="10"/>
    <n v="10"/>
    <n v="10"/>
    <n v="8.08"/>
    <n v="84.58"/>
    <s v="Sample  84.58"/>
    <n v="0.11"/>
    <s v="0 full defects"/>
    <n v="0"/>
    <s v="Green"/>
    <s v="6 full defects"/>
    <s v="October 9th, 2013"/>
    <s v="AlmacafÃƒÂ©"/>
    <s v="Calle 73 No. 8-13 Piso 2 Torre B Bogota, Colombia"/>
    <s v="Rodrigo Alarcon - 3136600"/>
    <s v="meters"/>
    <n v="1800"/>
    <m/>
    <x v="0"/>
  </r>
  <r>
    <n v="84.17"/>
    <s v="Exportadora de Cafe Condor S.A"/>
    <s v="2012Colombia"/>
    <x v="22"/>
    <x v="3"/>
    <n v="0.34013711562558707"/>
    <m/>
    <s v="Exportadora de Cafe Condor S.A"/>
    <s v="huila"/>
    <m/>
    <n v="250"/>
    <n v="70"/>
    <s v="AlmacafÃƒÂ©"/>
    <n v="2012"/>
    <s v="October 19th, 2012"/>
    <s v="Caturra"/>
    <s v="Completed"/>
    <s v="Washed / Wet"/>
    <n v="7.75"/>
    <n v="7.75"/>
    <n v="7.75"/>
    <n v="7.75"/>
    <n v="7.83"/>
    <n v="7.75"/>
    <n v="10"/>
    <n v="10"/>
    <n v="10"/>
    <n v="7.58"/>
    <n v="84.16"/>
    <s v="Sample  84.17"/>
    <n v="0"/>
    <s v="0 full defects"/>
    <n v="0"/>
    <s v="Green"/>
    <s v="2 full defects"/>
    <s v="October 19th, 2013"/>
    <s v="AlmacafÃƒÂ©"/>
    <s v="Calle 73 No. 8-13 Piso 2 Torre B Bogota, Colombia"/>
    <s v="Rodrigo Alarcon - 3136600"/>
    <s v="meters"/>
    <n v="1750"/>
    <m/>
    <x v="0"/>
  </r>
  <r>
    <n v="83.67"/>
    <s v="Exportadora de Cafe Condor S.A"/>
    <s v="2012Colombia"/>
    <x v="22"/>
    <x v="3"/>
    <n v="0.34013711562558707"/>
    <m/>
    <s v="Exportadora de Cafe Condor S.A"/>
    <s v="huila"/>
    <m/>
    <n v="250"/>
    <n v="70"/>
    <s v="AlmacafÃƒÂ©"/>
    <n v="2012"/>
    <s v="November 22nd, 2012"/>
    <s v="Caturra"/>
    <s v="Completed"/>
    <s v="Washed / Wet"/>
    <n v="7.75"/>
    <n v="7.75"/>
    <n v="7.58"/>
    <n v="7.83"/>
    <n v="7.17"/>
    <n v="7.75"/>
    <n v="10"/>
    <n v="10"/>
    <n v="10"/>
    <n v="7.83"/>
    <n v="83.66"/>
    <s v="Sample  83.67"/>
    <n v="0.11"/>
    <s v="0 full defects"/>
    <n v="0"/>
    <s v="Green"/>
    <s v="1 full defects"/>
    <s v="November 22nd, 2013"/>
    <s v="AlmacafÃƒÂ©"/>
    <s v="Calle 73 No. 8-13 Piso 2 Torre B Bogota, Colombia"/>
    <s v="Rodrigo Alarcon - 3136600"/>
    <s v="meters"/>
    <n v="1750"/>
    <m/>
    <x v="0"/>
  </r>
  <r>
    <n v="83.58"/>
    <s v="Racafe &amp; Cia S.C.A"/>
    <s v="2012Colombia"/>
    <x v="22"/>
    <x v="3"/>
    <n v="0.34013711562558707"/>
    <m/>
    <s v="C.I.Racafe &amp; Cia S.C.A"/>
    <s v="HUILA"/>
    <s v="LA PLATA"/>
    <n v="275"/>
    <n v="70"/>
    <s v="AlmacafÃƒÂ©"/>
    <n v="2012"/>
    <s v="August 31st, 2012"/>
    <s v="Caturra"/>
    <s v="Completed"/>
    <s v="Washed / Wet"/>
    <n v="7.67"/>
    <n v="7.67"/>
    <n v="7.58"/>
    <n v="7.67"/>
    <n v="7.75"/>
    <n v="7.58"/>
    <n v="10"/>
    <n v="10"/>
    <n v="10"/>
    <n v="7.67"/>
    <n v="83.59"/>
    <s v="Sample  83.58"/>
    <n v="0.11"/>
    <s v="0 full defects"/>
    <n v="0"/>
    <s v="Green"/>
    <s v="3 full defects"/>
    <s v="August 31st, 2013"/>
    <s v="AlmacafÃƒÂ©"/>
    <s v="Calle 73 No. 8-13 Piso 2 Torre B Bogota, Colombia"/>
    <s v="Rodrigo Alarcon - 3136600"/>
    <s v="meters"/>
    <m/>
    <m/>
    <x v="0"/>
  </r>
  <r>
    <n v="83.58"/>
    <s v="CARCAFE LTDA CI"/>
    <s v="2012Colombia"/>
    <x v="22"/>
    <x v="3"/>
    <n v="0.34013711562558707"/>
    <m/>
    <s v="CARCAFE LTDA CI"/>
    <s v="CUNDINAMARCA"/>
    <s v="ORLANDO ORTIZ/WILSON SANCHEZ/GILBERTO ACOSTA"/>
    <n v="250"/>
    <n v="70"/>
    <s v="AlmacafÃƒÂ©"/>
    <n v="2012"/>
    <s v="April 2nd, 2012"/>
    <s v="Caturra"/>
    <s v="Completed"/>
    <s v="Natural / Dry"/>
    <n v="7.67"/>
    <n v="7.58"/>
    <n v="7.58"/>
    <n v="7.58"/>
    <n v="7.67"/>
    <n v="7.75"/>
    <n v="10"/>
    <n v="10"/>
    <n v="10"/>
    <n v="7.75"/>
    <n v="83.58"/>
    <s v="Sample  83.58"/>
    <n v="0.11"/>
    <s v="0 full defects"/>
    <n v="0"/>
    <s v="Green"/>
    <s v="4 full defects"/>
    <s v="April 2nd, 2013"/>
    <s v="AlmacafÃƒÂ©"/>
    <s v="Calle 73 No. 8-13 Piso 2 Torre B Bogota, Colombia"/>
    <s v="Rodrigo Alarcon - 3136600"/>
    <s v="meters"/>
    <n v="2136"/>
    <m/>
    <x v="0"/>
  </r>
  <r>
    <n v="83.5"/>
    <s v="Racafe &amp; Cia S.C.A"/>
    <s v="2012Colombia"/>
    <x v="22"/>
    <x v="3"/>
    <n v="0.34013711562558707"/>
    <m/>
    <s v="C.I.Racafe &amp; Cia S.C.A"/>
    <s v="Huila"/>
    <s v="La Plata"/>
    <n v="175"/>
    <n v="70"/>
    <s v="AlmacafÃƒÂ©"/>
    <n v="2012"/>
    <s v="February 9th, 2012"/>
    <s v="Caturra"/>
    <s v="Completed"/>
    <s v="Washed / Wet"/>
    <n v="7.67"/>
    <n v="7.58"/>
    <n v="7.58"/>
    <n v="7.67"/>
    <n v="7.67"/>
    <n v="7.67"/>
    <n v="10"/>
    <n v="10"/>
    <n v="10"/>
    <n v="7.67"/>
    <n v="83.51"/>
    <s v="Sample  83.50"/>
    <n v="0.11"/>
    <s v="0 full defects"/>
    <n v="0"/>
    <s v="Green"/>
    <s v="0 full defects"/>
    <s v="February 8th, 2013"/>
    <s v="AlmacafÃƒÂ©"/>
    <s v="Calle 73 No. 8-13 Piso 2 Torre B Bogota, Colombia"/>
    <s v="Rodrigo Alarcon - 3136600"/>
    <s v="meters"/>
    <m/>
    <m/>
    <x v="0"/>
  </r>
  <r>
    <n v="83.42"/>
    <s v="Exportadora de Cafe Condor S.A"/>
    <s v="2012Colombia"/>
    <x v="22"/>
    <x v="3"/>
    <n v="0.34013711562558707"/>
    <s v="varios"/>
    <s v="Exportadora de Cafe Condor S.A"/>
    <s v="cundinamarca"/>
    <s v="Exportadora de cafe condor"/>
    <n v="250"/>
    <n v="70"/>
    <s v="AlmacafÃƒÂ©"/>
    <n v="2012"/>
    <s v="June 26th, 2012"/>
    <s v="Caturra"/>
    <s v="Completed"/>
    <s v="Washed / Wet"/>
    <n v="7.5"/>
    <n v="7.75"/>
    <n v="7.58"/>
    <n v="7.5"/>
    <n v="7.67"/>
    <n v="7.75"/>
    <n v="10"/>
    <n v="10"/>
    <n v="10"/>
    <n v="7.67"/>
    <n v="83.42"/>
    <s v="Sample  83.42"/>
    <n v="0.11"/>
    <s v="0 full defects"/>
    <n v="0"/>
    <s v="Green"/>
    <s v="2 full defects"/>
    <s v="June 26th, 2013"/>
    <s v="AlmacafÃƒÂ©"/>
    <s v="Calle 73 No. 8-13 Piso 2 Torre B Bogota, Colombia"/>
    <s v="Rodrigo Alarcon - 3136600"/>
    <s v="meters"/>
    <n v="1450"/>
    <m/>
    <x v="0"/>
  </r>
  <r>
    <n v="83.33"/>
    <s v="Exportadora de Cafe Condor S.A"/>
    <s v="2012Colombia"/>
    <x v="22"/>
    <x v="3"/>
    <n v="0.34013711562558707"/>
    <m/>
    <s v="Exportadora de Cafe Condor S.A"/>
    <s v="huila"/>
    <s v="condor"/>
    <n v="250"/>
    <n v="70"/>
    <s v="AlmacafÃƒÂ©"/>
    <n v="2012"/>
    <s v="May 30th, 2012"/>
    <s v="Caturra"/>
    <s v="Completed"/>
    <s v="Washed / Wet"/>
    <n v="7.5"/>
    <n v="7.67"/>
    <n v="7.67"/>
    <n v="7.58"/>
    <n v="7.67"/>
    <n v="7.58"/>
    <n v="10"/>
    <n v="10"/>
    <n v="10"/>
    <n v="7.67"/>
    <n v="83.34"/>
    <s v="Sample  83.33"/>
    <n v="0"/>
    <s v="0 full defects"/>
    <n v="0"/>
    <s v="Green"/>
    <s v="1 full defects"/>
    <s v="May 30th, 2013"/>
    <s v="AlmacafÃƒÂ©"/>
    <s v="Calle 73 No. 8-13 Piso 2 Torre B Bogota, Colombia"/>
    <s v="Rodrigo Alarcon - 3136600"/>
    <s v="meters"/>
    <n v="1750"/>
    <m/>
    <x v="0"/>
  </r>
  <r>
    <n v="83.25"/>
    <s v="Exportadora de Cafe Condor S.A"/>
    <s v="2012Colombia"/>
    <x v="22"/>
    <x v="3"/>
    <n v="0.34013711562558707"/>
    <m/>
    <s v="Exportadora de Cafe Condor S.A"/>
    <s v="Huila"/>
    <m/>
    <n v="250"/>
    <n v="70"/>
    <s v="AlmacafÃƒÂ©"/>
    <n v="2012"/>
    <s v="February 22nd, 2012"/>
    <s v="Caturra"/>
    <s v="Completed"/>
    <s v="Washed / Wet"/>
    <n v="7.67"/>
    <n v="7.58"/>
    <n v="7.58"/>
    <n v="7.42"/>
    <n v="7.83"/>
    <n v="7.58"/>
    <n v="10"/>
    <n v="10"/>
    <n v="10"/>
    <n v="7.58"/>
    <n v="83.24"/>
    <s v="Sample  83.25"/>
    <n v="0.12"/>
    <s v="0 full defects"/>
    <n v="0"/>
    <s v="Green"/>
    <s v="1 full defects"/>
    <s v="February 21st, 2013"/>
    <s v="AlmacafÃƒÂ©"/>
    <s v="Calle 73 No. 8-13 Piso 2 Torre B Bogota, Colombia"/>
    <s v="Rodrigo Alarcon - 3136600"/>
    <s v="meters"/>
    <m/>
    <m/>
    <x v="0"/>
  </r>
  <r>
    <n v="83.25"/>
    <s v="Racafe &amp; Cia S.C.A"/>
    <s v="2012Colombia"/>
    <x v="22"/>
    <x v="3"/>
    <n v="0.34013711562558707"/>
    <m/>
    <s v="C.I.Racafe &amp; Cia S.C.A"/>
    <s v="La Plata"/>
    <s v="La Plata"/>
    <n v="175"/>
    <n v="70"/>
    <s v="AlmacafÃƒÂ©"/>
    <n v="2012"/>
    <s v="February 9th, 2012"/>
    <s v="Caturra"/>
    <s v="Completed"/>
    <s v="Washed / Wet"/>
    <n v="7.67"/>
    <n v="7.67"/>
    <n v="7.5"/>
    <n v="7.5"/>
    <n v="7.58"/>
    <n v="7.67"/>
    <n v="10"/>
    <n v="10"/>
    <n v="10"/>
    <n v="7.67"/>
    <n v="83.26"/>
    <s v="Sample  83.25"/>
    <n v="0.11"/>
    <s v="0 full defects"/>
    <n v="0"/>
    <s v="Green"/>
    <s v="0 full defects"/>
    <s v="February 8th, 2013"/>
    <s v="AlmacafÃƒÂ©"/>
    <s v="Calle 73 No. 8-13 Piso 2 Torre B Bogota, Colombia"/>
    <s v="Rodrigo Alarcon - 3136600"/>
    <s v="meters"/>
    <m/>
    <m/>
    <x v="0"/>
  </r>
  <r>
    <n v="83.17"/>
    <s v="Racafe &amp; Cia S.C.A"/>
    <s v="2012Colombia"/>
    <x v="22"/>
    <x v="3"/>
    <n v="0.34013711562558707"/>
    <m/>
    <s v="C.I.Racafe &amp; Cia S.C.A"/>
    <s v="HUILA"/>
    <s v="LA PLATA"/>
    <n v="275"/>
    <n v="70"/>
    <s v="AlmacafÃƒÂ©"/>
    <n v="2012"/>
    <s v="August 31st, 2012"/>
    <s v="Caturra"/>
    <s v="Completed"/>
    <s v="Washed / Wet"/>
    <n v="7.67"/>
    <n v="7.5"/>
    <n v="7.5"/>
    <n v="7.5"/>
    <n v="7.58"/>
    <n v="8.17"/>
    <n v="10"/>
    <n v="10"/>
    <n v="10"/>
    <n v="7.25"/>
    <n v="83.17"/>
    <s v="Sample  83.17"/>
    <n v="0.11"/>
    <s v="1 full defects"/>
    <n v="0"/>
    <s v="Green"/>
    <s v="2 full defects"/>
    <s v="August 31st, 2013"/>
    <s v="AlmacafÃƒÂ©"/>
    <s v="Calle 73 No. 8-13 Piso 2 Torre B Bogota, Colombia"/>
    <s v="Rodrigo Alarcon - 3136600"/>
    <s v="meters"/>
    <m/>
    <m/>
    <x v="0"/>
  </r>
  <r>
    <n v="83.17"/>
    <s v="Exportadora de Cafe Condor S.A"/>
    <s v="2012Colombia"/>
    <x v="22"/>
    <x v="3"/>
    <n v="0.34013711562558707"/>
    <m/>
    <s v="Exportadora de Cafe Condor S.A"/>
    <s v="huila"/>
    <m/>
    <n v="250"/>
    <n v="70"/>
    <s v="AlmacafÃƒÂ©"/>
    <n v="2012"/>
    <s v="June 8th, 2012"/>
    <s v="Caturra"/>
    <s v="Completed"/>
    <s v="Washed / Wet"/>
    <n v="7.58"/>
    <n v="7.67"/>
    <n v="7.5"/>
    <n v="7.58"/>
    <n v="7.67"/>
    <n v="7.67"/>
    <n v="10"/>
    <n v="10"/>
    <n v="10"/>
    <n v="7.5"/>
    <n v="83.17"/>
    <s v="Sample  83.17"/>
    <n v="0.11"/>
    <s v="0 full defects"/>
    <n v="0"/>
    <s v="Blue-Green"/>
    <s v="0 full defects"/>
    <s v="June 8th, 2013"/>
    <s v="AlmacafÃƒÂ©"/>
    <s v="Calle 73 No. 8-13 Piso 2 Torre B Bogota, Colombia"/>
    <s v="Rodrigo Alarcon - 3136600"/>
    <s v="meters"/>
    <n v="1750"/>
    <m/>
    <x v="0"/>
  </r>
  <r>
    <n v="83"/>
    <s v="Racafe &amp; Cia S.C.A"/>
    <s v="2012Colombia"/>
    <x v="22"/>
    <x v="3"/>
    <n v="0.34013711562558707"/>
    <m/>
    <s v="C.I.Racafe &amp; Cia S.C.A"/>
    <s v="HUILA"/>
    <s v="LA PLATA"/>
    <n v="275"/>
    <n v="70"/>
    <s v="AlmacafÃƒÂ©"/>
    <n v="2012"/>
    <s v="October 23rd, 2012"/>
    <s v="Caturra"/>
    <s v="Completed"/>
    <s v="Washed / Wet"/>
    <n v="7.5"/>
    <n v="7.5"/>
    <n v="7.42"/>
    <n v="7.58"/>
    <n v="7.75"/>
    <n v="7.58"/>
    <n v="10"/>
    <n v="10"/>
    <n v="10"/>
    <n v="7.67"/>
    <n v="83"/>
    <s v="Sample  83.00"/>
    <n v="0.11"/>
    <s v="1 full defects"/>
    <n v="0"/>
    <s v="Green"/>
    <s v="2 full defects"/>
    <s v="October 23rd, 2013"/>
    <s v="AlmacafÃƒÂ©"/>
    <s v="Calle 73 No. 8-13 Piso 2 Torre B Bogota, Colombia"/>
    <s v="Rodrigo Alarcon - 3136600"/>
    <s v="meters"/>
    <m/>
    <m/>
    <x v="0"/>
  </r>
  <r>
    <n v="83"/>
    <s v="Exportadora de Cafe Condor S.A"/>
    <s v="2012Colombia"/>
    <x v="22"/>
    <x v="3"/>
    <n v="0.34013711562558707"/>
    <m/>
    <s v="Exportadora de Cafe Condor S.A"/>
    <m/>
    <s v="Exportadora Condor"/>
    <n v="250"/>
    <n v="70"/>
    <s v="AlmacafÃƒÂ©"/>
    <n v="2012"/>
    <s v="May 22nd, 2012"/>
    <s v="Arusha"/>
    <s v="Completed"/>
    <s v="Natural / Dry"/>
    <n v="7.67"/>
    <n v="7.58"/>
    <n v="7.5"/>
    <n v="7.5"/>
    <n v="7.75"/>
    <n v="7.5"/>
    <n v="10"/>
    <n v="10"/>
    <n v="10"/>
    <n v="7.5"/>
    <n v="83"/>
    <s v="Sample  83.00"/>
    <n v="0"/>
    <s v="1 full defects"/>
    <n v="0"/>
    <m/>
    <s v="4 full defects"/>
    <s v="May 22nd, 2013"/>
    <s v="AlmacafÃƒÂ©"/>
    <s v="Calle 73 No. 8-13 Piso 2 Torre B Bogota, Colombia"/>
    <s v="Rodrigo Alarcon - 3136600"/>
    <m/>
    <m/>
    <m/>
    <x v="0"/>
  </r>
  <r>
    <n v="83"/>
    <s v="Exportadora de Cafe Condor S.A"/>
    <s v="2012Colombia"/>
    <x v="22"/>
    <x v="3"/>
    <n v="0.34013711562558707"/>
    <s v="varios"/>
    <s v="Exportadora de Cafe Condor S.A"/>
    <s v="huila"/>
    <s v="varios"/>
    <n v="250"/>
    <n v="70"/>
    <s v="AlmacafÃƒÂ©"/>
    <n v="2012"/>
    <s v="May 11th, 2012"/>
    <s v="Caturra"/>
    <s v="Completed"/>
    <s v="Washed / Wet"/>
    <n v="7.75"/>
    <n v="7.58"/>
    <n v="7.5"/>
    <n v="7.67"/>
    <n v="7.83"/>
    <n v="7.75"/>
    <n v="9.33"/>
    <n v="10"/>
    <n v="10"/>
    <n v="7.58"/>
    <n v="82.99"/>
    <s v="Sample  83.00"/>
    <n v="0"/>
    <s v="0 full defects"/>
    <n v="0"/>
    <s v="Green"/>
    <s v="4 full defects"/>
    <s v="May 11th, 2013"/>
    <s v="AlmacafÃƒÂ©"/>
    <s v="Calle 73 No. 8-13 Piso 2 Torre B Bogota, Colombia"/>
    <s v="Rodrigo Alarcon - 3136600"/>
    <s v="meters"/>
    <n v="1500"/>
    <n v="1750"/>
    <x v="0"/>
  </r>
  <r>
    <n v="83"/>
    <s v="Exportadora de Cafe Condor S.A"/>
    <s v="2012Colombia"/>
    <x v="22"/>
    <x v="3"/>
    <n v="0.34013711562558707"/>
    <m/>
    <s v="Exportadora de Cafe Condor S.A"/>
    <s v="huila"/>
    <m/>
    <n v="250"/>
    <n v="70"/>
    <s v="AlmacafÃƒÂ©"/>
    <n v="2012"/>
    <s v="June 8th, 2012"/>
    <s v="Caturra"/>
    <s v="Completed"/>
    <s v="Washed / Wet"/>
    <n v="7.67"/>
    <n v="7.58"/>
    <n v="7.58"/>
    <n v="7.58"/>
    <n v="7.67"/>
    <n v="7.42"/>
    <n v="10"/>
    <n v="10"/>
    <n v="10"/>
    <n v="7.5"/>
    <n v="83"/>
    <s v="Sample  83.00"/>
    <n v="0.11"/>
    <s v="0 full defects"/>
    <n v="0"/>
    <s v="Green"/>
    <s v="0 full defects"/>
    <s v="June 8th, 2013"/>
    <s v="AlmacafÃƒÂ©"/>
    <s v="Calle 73 No. 8-13 Piso 2 Torre B Bogota, Colombia"/>
    <s v="Rodrigo Alarcon - 3136600"/>
    <s v="meters"/>
    <n v="1750"/>
    <m/>
    <x v="0"/>
  </r>
  <r>
    <n v="82.75"/>
    <m/>
    <s v="2012Colombia"/>
    <x v="22"/>
    <x v="3"/>
    <n v="0.34013711562558707"/>
    <s v="Supply Chain ECOM CCA S.A."/>
    <s v="ECOM CCA S.A."/>
    <s v="South huila"/>
    <s v="Supply Chain ECOM CCA S.A."/>
    <n v="250"/>
    <n v="70"/>
    <s v="AlmacafÃƒÂ©"/>
    <n v="2012"/>
    <s v="April 11th, 2012"/>
    <s v="Caturra"/>
    <s v="Completed"/>
    <s v="Washed / Wet"/>
    <n v="7.5"/>
    <n v="7.58"/>
    <n v="7.42"/>
    <n v="7.67"/>
    <n v="7.5"/>
    <n v="7.58"/>
    <n v="10"/>
    <n v="10"/>
    <n v="10"/>
    <n v="7.5"/>
    <n v="82.75"/>
    <s v="Sample  82.75"/>
    <n v="0"/>
    <s v="0 full defects"/>
    <n v="0"/>
    <s v="Blue-Green"/>
    <s v="0 full defects"/>
    <s v="April 11th, 2013"/>
    <s v="AlmacafÃƒÂ©"/>
    <s v="Calle 73 No. 8-13 Piso 2 Torre B Bogota, Colombia"/>
    <s v="Rodrigo Alarcon - 3136600"/>
    <s v="feet"/>
    <m/>
    <m/>
    <x v="0"/>
  </r>
  <r>
    <n v="82.75"/>
    <s v="Racafe &amp; Cia S.C.A"/>
    <s v="2012Colombia"/>
    <x v="22"/>
    <x v="3"/>
    <n v="0.34013711562558707"/>
    <m/>
    <s v="C.I.Racafe &amp; Cia S.C.A"/>
    <s v="HUILA"/>
    <s v="LA PLATA"/>
    <n v="100"/>
    <n v="70"/>
    <s v="AlmacafÃƒÂ©"/>
    <n v="2012"/>
    <s v="March 5th, 2012"/>
    <s v="Caturra"/>
    <s v="Completed"/>
    <s v="Washed / Wet"/>
    <n v="7.67"/>
    <n v="7.58"/>
    <n v="7.58"/>
    <n v="7.58"/>
    <n v="7.5"/>
    <n v="7.42"/>
    <n v="10"/>
    <n v="10"/>
    <n v="10"/>
    <n v="7.42"/>
    <n v="82.75"/>
    <s v="Sample  82.75"/>
    <n v="0.11"/>
    <s v="0 full defects"/>
    <n v="0"/>
    <s v="Green"/>
    <s v="3 full defects"/>
    <s v="March 5th, 2013"/>
    <s v="AlmacafÃƒÂ©"/>
    <s v="Calle 73 No. 8-13 Piso 2 Torre B Bogota, Colombia"/>
    <s v="Rodrigo Alarcon - 3136600"/>
    <s v="meters"/>
    <m/>
    <m/>
    <x v="0"/>
  </r>
  <r>
    <n v="82.67"/>
    <s v="Exportadora de Cafe Condor S.A"/>
    <s v="2012Colombia"/>
    <x v="22"/>
    <x v="3"/>
    <n v="0.34013711562558707"/>
    <m/>
    <s v="Exportadora de Cafe Condor S.A"/>
    <s v="Huila"/>
    <m/>
    <n v="250"/>
    <n v="70"/>
    <s v="AlmacafÃƒÂ©"/>
    <n v="2012"/>
    <s v="January 22nd, 2013"/>
    <s v="Caturra"/>
    <s v="Completed"/>
    <s v="Washed / Wet"/>
    <n v="7.75"/>
    <n v="7.58"/>
    <n v="7.67"/>
    <n v="7.25"/>
    <n v="7.58"/>
    <n v="7.42"/>
    <n v="10"/>
    <n v="10"/>
    <n v="10"/>
    <n v="7.42"/>
    <n v="82.67"/>
    <s v="Sample  82.67"/>
    <n v="0.11"/>
    <s v="0 full defects"/>
    <n v="0"/>
    <s v="Bluish-Green"/>
    <s v="3 full defects"/>
    <s v="January 22nd, 2014"/>
    <s v="AlmacafÃƒÂ©"/>
    <s v="Calle 73 No. 8-13 Piso 2 Torre B Bogota, Colombia"/>
    <s v="Rodrigo Alarcon - 3136600"/>
    <s v="meters"/>
    <n v="1800"/>
    <m/>
    <x v="0"/>
  </r>
  <r>
    <n v="82.58"/>
    <s v="Exportadora de Cafe Condor S.A"/>
    <s v="2012Colombia"/>
    <x v="22"/>
    <x v="3"/>
    <n v="0.34013711562558707"/>
    <s v="varias"/>
    <s v="Exportadora de Cafe Condor S.A"/>
    <s v="huila"/>
    <s v="varios"/>
    <n v="250"/>
    <n v="70"/>
    <s v="AlmacafÃƒÂ©"/>
    <n v="2012"/>
    <s v="October 9th, 2012"/>
    <s v="Caturra"/>
    <s v="Completed"/>
    <s v="Washed / Wet"/>
    <n v="7.75"/>
    <n v="7.5"/>
    <n v="7.75"/>
    <n v="7.25"/>
    <n v="7.33"/>
    <n v="7.58"/>
    <n v="10"/>
    <n v="10"/>
    <n v="10"/>
    <n v="7.42"/>
    <n v="82.58"/>
    <s v="Sample  82.58"/>
    <n v="0.11"/>
    <s v="0 full defects"/>
    <n v="0"/>
    <m/>
    <s v="3 full defects"/>
    <s v="October 9th, 2013"/>
    <s v="AlmacafÃƒÂ©"/>
    <s v="Calle 73 No. 8-13 Piso 2 Torre B Bogota, Colombia"/>
    <s v="Rodrigo Alarcon - 3136600"/>
    <s v="meters"/>
    <n v="1750"/>
    <m/>
    <x v="0"/>
  </r>
  <r>
    <n v="82.58"/>
    <s v="Racafe &amp; Cia S.C.A"/>
    <s v="2012Colombia"/>
    <x v="22"/>
    <x v="3"/>
    <n v="0.34013711562558707"/>
    <m/>
    <s v="C.I.Racafe &amp; Cia S.C.A"/>
    <s v="Huila"/>
    <s v="LA PLATA"/>
    <n v="275"/>
    <n v="70"/>
    <s v="AlmacafÃƒÂ©"/>
    <n v="2012"/>
    <s v="June 13th, 2012"/>
    <s v="Caturra"/>
    <s v="Completed"/>
    <s v="Washed / Wet"/>
    <n v="7.33"/>
    <n v="7.42"/>
    <n v="7.58"/>
    <n v="7.42"/>
    <n v="7.67"/>
    <n v="7.5"/>
    <n v="10"/>
    <n v="10"/>
    <n v="10"/>
    <n v="7.67"/>
    <n v="82.59"/>
    <s v="Sample  82.58"/>
    <n v="0.11"/>
    <s v="2 full defects"/>
    <n v="0"/>
    <s v="Green"/>
    <s v="2 full defects"/>
    <s v="June 13th, 2013"/>
    <s v="AlmacafÃƒÂ©"/>
    <s v="Calle 73 No. 8-13 Piso 2 Torre B Bogota, Colombia"/>
    <s v="Rodrigo Alarcon - 3136600"/>
    <s v="meters"/>
    <m/>
    <m/>
    <x v="0"/>
  </r>
  <r>
    <n v="82.5"/>
    <s v="Racafe &amp; Cia S.C.A"/>
    <s v="2012Colombia"/>
    <x v="22"/>
    <x v="3"/>
    <n v="0.34013711562558707"/>
    <m/>
    <s v="C.I.Racafe &amp; Cia S.C.A"/>
    <s v="HUILA"/>
    <s v="LA PLATA"/>
    <n v="275"/>
    <n v="70"/>
    <s v="AlmacafÃƒÂ©"/>
    <n v="2012"/>
    <s v="March 5th, 2012"/>
    <s v="Caturra"/>
    <s v="Completed"/>
    <s v="Washed / Wet"/>
    <n v="7.67"/>
    <n v="7.5"/>
    <n v="7.33"/>
    <n v="7.5"/>
    <n v="7.25"/>
    <n v="7.67"/>
    <n v="10"/>
    <n v="10"/>
    <n v="10"/>
    <n v="7.58"/>
    <n v="82.5"/>
    <s v="Sample  82.50"/>
    <n v="0.11"/>
    <s v="1 full defects"/>
    <n v="0"/>
    <s v="Green"/>
    <s v="3 full defects"/>
    <s v="March 5th, 2013"/>
    <s v="AlmacafÃƒÂ©"/>
    <s v="Calle 73 No. 8-13 Piso 2 Torre B Bogota, Colombia"/>
    <s v="Rodrigo Alarcon - 3136600"/>
    <s v="meters"/>
    <m/>
    <m/>
    <x v="0"/>
  </r>
  <r>
    <n v="82.42"/>
    <s v="CARCAFE LTDA CI"/>
    <s v="2012Colombia"/>
    <x v="22"/>
    <x v="3"/>
    <n v="0.34013711562558707"/>
    <m/>
    <s v="CARCAFE LTDA CI"/>
    <s v="HUILA"/>
    <s v="JAIME PULIDO / ALBINO MAHECHA / FREDDY MENDEZ"/>
    <n v="250"/>
    <n v="70"/>
    <s v="AlmacafÃƒÂ©"/>
    <n v="2012"/>
    <s v="January 31st, 2012"/>
    <s v="Caturra"/>
    <s v="Completed"/>
    <s v="Natural / Dry"/>
    <n v="7.67"/>
    <n v="7.33"/>
    <n v="7.25"/>
    <n v="7.42"/>
    <n v="7.5"/>
    <n v="7.67"/>
    <n v="10"/>
    <n v="10"/>
    <n v="10"/>
    <n v="7.58"/>
    <n v="82.42"/>
    <s v="Sample  82.42"/>
    <n v="0"/>
    <s v="0 full defects"/>
    <n v="0"/>
    <m/>
    <s v="2 full defects"/>
    <s v="January 30th, 2013"/>
    <s v="AlmacafÃƒÂ©"/>
    <s v="Calle 73 No. 8-13 Piso 2 Torre B Bogota, Colombia"/>
    <s v="Rodrigo Alarcon - 3136600"/>
    <s v="meters"/>
    <m/>
    <m/>
    <x v="0"/>
  </r>
  <r>
    <n v="82.33"/>
    <s v="CARCAFE LTDA CI"/>
    <s v="2012Colombia"/>
    <x v="22"/>
    <x v="3"/>
    <n v="0.34013711562558707"/>
    <m/>
    <s v="CARCAFE LTDA CI"/>
    <s v="HUILA"/>
    <s v="JAIME PULIDO / ERMILSON RAMOS"/>
    <n v="250"/>
    <n v="70"/>
    <s v="AlmacafÃƒÂ©"/>
    <n v="2012"/>
    <s v="January 31st, 2012"/>
    <s v="Caturra"/>
    <s v="Completed"/>
    <s v="Natural / Dry"/>
    <n v="7.83"/>
    <n v="7.58"/>
    <n v="7.33"/>
    <n v="7.25"/>
    <n v="7.58"/>
    <n v="7.42"/>
    <n v="10"/>
    <n v="10"/>
    <n v="10"/>
    <n v="7.33"/>
    <n v="82.320000000000007"/>
    <s v="Sample  82.33"/>
    <n v="0"/>
    <s v="0 full defects"/>
    <n v="0"/>
    <s v="Green"/>
    <s v="0 full defects"/>
    <s v="January 30th, 2013"/>
    <s v="AlmacafÃƒÂ©"/>
    <s v="Calle 73 No. 8-13 Piso 2 Torre B Bogota, Colombia"/>
    <s v="Rodrigo Alarcon - 3136600"/>
    <s v="meters"/>
    <m/>
    <m/>
    <x v="0"/>
  </r>
  <r>
    <n v="82.25"/>
    <s v="Exportadora de Cafe Condor S.A"/>
    <s v="2012Colombia"/>
    <x v="22"/>
    <x v="3"/>
    <n v="0.34013711562558707"/>
    <m/>
    <s v="Exportadora de Cafe Condor S.A"/>
    <s v="huila"/>
    <m/>
    <n v="250"/>
    <n v="70"/>
    <s v="AlmacafÃƒÂ©"/>
    <n v="2012"/>
    <s v="February 22nd, 2012"/>
    <s v="Caturra"/>
    <s v="Completed"/>
    <s v="Washed / Wet"/>
    <n v="7.5"/>
    <n v="7.42"/>
    <n v="7.67"/>
    <n v="7.33"/>
    <n v="7.58"/>
    <n v="7.33"/>
    <n v="10"/>
    <n v="10"/>
    <n v="10"/>
    <n v="7.42"/>
    <n v="82.25"/>
    <s v="Sample  82.25"/>
    <n v="0.12"/>
    <s v="0 full defects"/>
    <n v="0"/>
    <s v="Green"/>
    <s v="1 full defects"/>
    <s v="February 21st, 2013"/>
    <s v="AlmacafÃƒÂ©"/>
    <s v="Calle 73 No. 8-13 Piso 2 Torre B Bogota, Colombia"/>
    <s v="Rodrigo Alarcon - 3136600"/>
    <s v="meters"/>
    <n v="1750"/>
    <m/>
    <x v="0"/>
  </r>
  <r>
    <n v="82.25"/>
    <s v="Racafe &amp; Cia S.C.A"/>
    <s v="2012Colombia"/>
    <x v="22"/>
    <x v="3"/>
    <n v="0.34013711562558707"/>
    <m/>
    <s v="C.I.Racafe &amp; Cia S.C.A"/>
    <s v="Huila"/>
    <s v="La Plata"/>
    <n v="100"/>
    <n v="70"/>
    <s v="AlmacafÃƒÂ©"/>
    <n v="2012"/>
    <s v="February 9th, 2012"/>
    <s v="Caturra"/>
    <s v="Completed"/>
    <s v="Washed / Wet"/>
    <n v="7.67"/>
    <n v="7.33"/>
    <n v="7.33"/>
    <n v="7.33"/>
    <n v="7.5"/>
    <n v="7.5"/>
    <n v="10"/>
    <n v="10"/>
    <n v="10"/>
    <n v="7.58"/>
    <n v="82.24"/>
    <s v="Sample  82.25"/>
    <n v="0.11"/>
    <s v="0 full defects"/>
    <n v="0"/>
    <s v="Green"/>
    <s v="0 full defects"/>
    <s v="February 8th, 2013"/>
    <s v="AlmacafÃƒÂ©"/>
    <s v="Calle 73 No. 8-13 Piso 2 Torre B Bogota, Colombia"/>
    <s v="Rodrigo Alarcon - 3136600"/>
    <s v="meters"/>
    <m/>
    <m/>
    <x v="0"/>
  </r>
  <r>
    <n v="80.25"/>
    <s v="Honor dela Fuente"/>
    <s v="2012Colombia"/>
    <x v="22"/>
    <x v="3"/>
    <n v="0.34013711562558707"/>
    <m/>
    <s v="Costco Wholesale Industries"/>
    <m/>
    <m/>
    <n v="1"/>
    <n v="2"/>
    <s v="Specialty Coffee Association"/>
    <n v="2012"/>
    <s v="January 8th, 2014"/>
    <s v="Typica"/>
    <s v="Completed"/>
    <s v="Washed / Wet"/>
    <n v="7.42"/>
    <n v="8"/>
    <n v="7.83"/>
    <n v="7.75"/>
    <n v="8.08"/>
    <n v="7.58"/>
    <n v="8.67"/>
    <n v="8.67"/>
    <n v="8.67"/>
    <n v="7.58"/>
    <n v="80.25"/>
    <s v="Sample  80.25"/>
    <n v="0.1"/>
    <s v="0 full defects"/>
    <n v="0"/>
    <s v="Green"/>
    <s v="0 full defects"/>
    <s v="January 8th, 2015"/>
    <s v="Specialty Coffee Association"/>
    <s v="117 W 4th St, Suite 300 Santa Ana, CA 92701"/>
    <s v="Chris Buck - (562) 624-4100"/>
    <m/>
    <m/>
    <m/>
    <x v="0"/>
  </r>
  <r>
    <n v="86.17"/>
    <s v="Jacques Pereira Carneiro"/>
    <s v="2010Brazil"/>
    <x v="24"/>
    <x v="3"/>
    <n v="0.612082357989161"/>
    <s v="Pereira Estate Coffee"/>
    <m/>
    <s v="Sul de Minas - Carmo de Minas"/>
    <s v="Maria Rogeria Costa Pereira"/>
    <n v="300"/>
    <n v="60"/>
    <s v="Specialty Coffee Association"/>
    <n v="2010"/>
    <s v="January 4th, 2011"/>
    <s v="Yellow Bourbon"/>
    <s v="Completed"/>
    <m/>
    <n v="8.17"/>
    <n v="7.92"/>
    <n v="7.92"/>
    <n v="7.75"/>
    <n v="8.33"/>
    <n v="8"/>
    <n v="10"/>
    <n v="10"/>
    <n v="10"/>
    <n v="8.08"/>
    <n v="86.17"/>
    <s v="Sample  86.17"/>
    <n v="0.08"/>
    <s v="0 full defects"/>
    <n v="0"/>
    <m/>
    <s v="2 full defects"/>
    <s v="January 4th, 2012"/>
    <s v="Specialty Coffee Association"/>
    <s v="117 W 4th St, Suite 300 Santa Ana, CA 92701"/>
    <s v="Chris Buck - (562) 624-4100"/>
    <s v="meters"/>
    <m/>
    <m/>
    <x v="5"/>
  </r>
  <r>
    <n v="86.17"/>
    <s v="Jacques Pereira Carneiro"/>
    <s v="2010Brazil"/>
    <x v="24"/>
    <x v="3"/>
    <n v="0.612082357989161"/>
    <s v="Pereira Estate Coffee"/>
    <m/>
    <s v="Sul de Minas - Carmo de Minas"/>
    <s v="Maria Rogeria Costa Pereira"/>
    <n v="300"/>
    <n v="60"/>
    <s v="Specialty Coffee Association"/>
    <n v="2010"/>
    <s v="January 4th, 2011"/>
    <s v="Yellow Bourbon"/>
    <s v="Completed"/>
    <m/>
    <n v="8.42"/>
    <n v="7.92"/>
    <n v="8"/>
    <n v="7.75"/>
    <n v="7.92"/>
    <n v="8"/>
    <n v="10"/>
    <n v="10"/>
    <n v="10"/>
    <n v="8.17"/>
    <n v="86.18"/>
    <s v="Sample  86.17"/>
    <n v="0.01"/>
    <s v="0 full defects"/>
    <n v="0"/>
    <m/>
    <s v="3 full defects"/>
    <s v="January 4th, 2012"/>
    <s v="Specialty Coffee Association"/>
    <s v="117 W 4th St, Suite 300 Santa Ana, CA 92701"/>
    <s v="Chris Buck - (562) 624-4100"/>
    <s v="meters"/>
    <m/>
    <m/>
    <x v="5"/>
  </r>
  <r>
    <n v="84.17"/>
    <s v="Juan Luis Alvarado Romero"/>
    <s v="2017Guatemala"/>
    <x v="26"/>
    <x v="0"/>
    <n v="0.33743547893306797"/>
    <s v="PIAMONTE"/>
    <s v="UNEX GUATEMALA, S.A."/>
    <s v="SAN MARCOS"/>
    <s v="JORGE LEAL"/>
    <n v="50"/>
    <n v="69"/>
    <s v="Asociacion Nacional Del CafÃƒÂ©"/>
    <n v="2017"/>
    <s v="June 1st, 2017"/>
    <s v="Bourbon"/>
    <s v="Completed"/>
    <s v="Washed / Wet"/>
    <n v="7.75"/>
    <n v="7.83"/>
    <n v="7.58"/>
    <n v="7.83"/>
    <n v="7.67"/>
    <n v="7.75"/>
    <n v="10"/>
    <n v="10"/>
    <n v="10"/>
    <n v="7.75"/>
    <n v="84.16"/>
    <s v="Sample  84.17"/>
    <n v="0.13"/>
    <s v="0 full defects"/>
    <n v="0"/>
    <s v="Green"/>
    <s v="1 full defects"/>
    <s v="June 1st, 2018"/>
    <s v="Asociacion Nacional Del CafÃƒÂ©"/>
    <s v="5a Calle 0-50, Zona 14 Guatemala City, Guatemala 1014"/>
    <s v="Juan Luis Alvarado Romero - +502 2311.1951"/>
    <s v="meters"/>
    <n v="1700"/>
    <m/>
    <x v="4"/>
  </r>
  <r>
    <n v="83.42"/>
    <s v="Juan Luis Alvarado Romero"/>
    <s v="2017Guatemala"/>
    <x v="26"/>
    <x v="0"/>
    <n v="0.33743547893306797"/>
    <s v="PIAMONTE"/>
    <s v="UNEX GUATEMALA, S.A."/>
    <s v="SAN MARCOS"/>
    <s v="JORGE LEAL"/>
    <n v="50"/>
    <n v="69"/>
    <s v="Asociacion Nacional Del CafÃƒÂ©"/>
    <n v="2017"/>
    <s v="August 23rd, 2017"/>
    <s v="Bourbon"/>
    <s v="Completed"/>
    <s v="Washed / Wet"/>
    <n v="7.67"/>
    <n v="7.75"/>
    <n v="7.5"/>
    <n v="7.58"/>
    <n v="7.58"/>
    <n v="7.67"/>
    <n v="10"/>
    <n v="10"/>
    <n v="10"/>
    <n v="7.67"/>
    <n v="83.42"/>
    <s v="Sample  83.42"/>
    <n v="0.1"/>
    <s v="0 full defects"/>
    <n v="0"/>
    <s v="Green"/>
    <s v="3 full defects"/>
    <s v="August 23rd, 2018"/>
    <s v="Asociacion Nacional Del CafÃƒÂ©"/>
    <s v="5a Calle 0-50, Zona 14 Guatemala City, Guatemala 1014"/>
    <s v="Juan Luis Alvarado Romero - +502 2311.1951"/>
    <s v="meters"/>
    <n v="1700"/>
    <m/>
    <x v="4"/>
  </r>
  <r>
    <n v="83.17"/>
    <s v="Juan Luis Alvarado Romero"/>
    <s v="2017Guatemala"/>
    <x v="26"/>
    <x v="0"/>
    <n v="0.33743547893306797"/>
    <s v="BENEFICIO EL TORREON"/>
    <s v="UNEX GUATEMALA, S.A."/>
    <s v="ORIENTE"/>
    <s v="AGROINDUSTRIAS CAFETALERAS"/>
    <n v="275"/>
    <n v="69"/>
    <s v="Asociacion Nacional Del CafÃƒÂ©"/>
    <n v="2017"/>
    <s v="August 24th, 2017"/>
    <s v="Bourbon"/>
    <s v="Completed"/>
    <s v="Washed / Wet"/>
    <n v="7.58"/>
    <n v="7.58"/>
    <n v="7.33"/>
    <n v="7.67"/>
    <n v="7.75"/>
    <n v="7.58"/>
    <n v="10"/>
    <n v="10"/>
    <n v="10"/>
    <n v="7.67"/>
    <n v="83.160000000000011"/>
    <s v="Sample  83.17"/>
    <n v="0.1"/>
    <s v="0 full defects"/>
    <n v="0"/>
    <s v="Green"/>
    <s v="1 full defects"/>
    <s v="August 24th, 2018"/>
    <s v="Asociacion Nacional Del CafÃƒÂ©"/>
    <s v="5a Calle 0-50, Zona 14 Guatemala City, Guatemala 1014"/>
    <s v="Juan Luis Alvarado Romero - +502 2311.1951"/>
    <s v="meters"/>
    <n v="1901"/>
    <m/>
    <x v="4"/>
  </r>
  <r>
    <n v="82.83"/>
    <s v="Juan Luis Alvarado Romero"/>
    <s v="2017Guatemala"/>
    <x v="26"/>
    <x v="0"/>
    <n v="0.33743547893306797"/>
    <s v="PIAMONTE"/>
    <s v="UNEX GUATEMALA, S.A."/>
    <s v="SAN MARCOS"/>
    <s v="JORGE LEAL"/>
    <n v="50"/>
    <n v="69"/>
    <s v="Asociacion Nacional Del CafÃƒÂ©"/>
    <n v="2017"/>
    <s v="June 22nd, 2017"/>
    <s v="Bourbon"/>
    <s v="Completed"/>
    <s v="Washed / Wet"/>
    <n v="7.5"/>
    <n v="7.58"/>
    <n v="7.33"/>
    <n v="7.67"/>
    <n v="7.58"/>
    <n v="7.58"/>
    <n v="10"/>
    <n v="10"/>
    <n v="10"/>
    <n v="7.58"/>
    <n v="82.82"/>
    <s v="Sample  82.83"/>
    <n v="0.11"/>
    <s v="1 full defects"/>
    <n v="1"/>
    <s v="Green"/>
    <s v="2 full defects"/>
    <s v="June 22nd, 2018"/>
    <s v="Asociacion Nacional Del CafÃƒÂ©"/>
    <s v="5a Calle 0-50, Zona 14 Guatemala City, Guatemala 1014"/>
    <s v="Juan Luis Alvarado Romero - +502 2311.1951"/>
    <s v="meters"/>
    <n v="1700"/>
    <m/>
    <x v="4"/>
  </r>
  <r>
    <n v="82.75"/>
    <s v="Juan Luis Alvarado Romero"/>
    <s v="2017Guatemala"/>
    <x v="26"/>
    <x v="0"/>
    <n v="0.33743547893306797"/>
    <s v="LINDA VISTA"/>
    <s v="MERCON GUATEMALA S.A."/>
    <s v="SANTA ROSA"/>
    <s v="PABLO ARTURO CHUY FLORES"/>
    <n v="275"/>
    <n v="69"/>
    <s v="Asociacion Nacional Del CafÃƒÂ©"/>
    <n v="2017"/>
    <s v="October 17th, 2017"/>
    <s v="Caturra"/>
    <s v="Completed"/>
    <s v="Washed / Wet"/>
    <n v="7.58"/>
    <n v="7.67"/>
    <n v="7.5"/>
    <n v="7.58"/>
    <n v="7.5"/>
    <n v="7.42"/>
    <n v="10"/>
    <n v="10"/>
    <n v="10"/>
    <n v="7.5"/>
    <n v="82.75"/>
    <s v="Sample  82.75"/>
    <n v="0.11"/>
    <s v="0 full defects"/>
    <n v="0"/>
    <s v="Green"/>
    <s v="8 full defects"/>
    <s v="October 17th, 2018"/>
    <s v="Asociacion Nacional Del CafÃƒÂ©"/>
    <s v="5a Calle 0-50, Zona 14 Guatemala City, Guatemala 1014"/>
    <s v="Juan Luis Alvarado Romero - +502 2311.1951"/>
    <s v="meters"/>
    <n v="1800"/>
    <m/>
    <x v="4"/>
  </r>
  <r>
    <n v="82.75"/>
    <s v="Juan Luis Alvarado Romero"/>
    <s v="2017Guatemala"/>
    <x v="26"/>
    <x v="0"/>
    <n v="0.33743547893306797"/>
    <s v="LAS MERCEDITAS"/>
    <s v="UNEX GUATEMALA, S.A."/>
    <s v="SAN MARCOS"/>
    <s v="ANGEL DE LEON"/>
    <n v="50"/>
    <n v="69"/>
    <s v="Asociacion Nacional Del CafÃƒÂ©"/>
    <n v="2017"/>
    <s v="September 19th, 2017"/>
    <s v="Bourbon"/>
    <s v="Completed"/>
    <s v="Washed / Wet"/>
    <n v="7.5"/>
    <n v="7.67"/>
    <n v="7.17"/>
    <n v="7.67"/>
    <n v="7.67"/>
    <n v="7.58"/>
    <n v="10"/>
    <n v="10"/>
    <n v="10"/>
    <n v="7.5"/>
    <n v="82.759999999999991"/>
    <s v="Sample  82.75"/>
    <n v="0.11"/>
    <s v="0 full defects"/>
    <n v="0"/>
    <s v="Green"/>
    <s v="4 full defects"/>
    <s v="September 19th, 2018"/>
    <s v="Asociacion Nacional Del CafÃƒÂ©"/>
    <s v="5a Calle 0-50, Zona 14 Guatemala City, Guatemala 1014"/>
    <s v="Juan Luis Alvarado Romero - +502 2311.1951"/>
    <s v="meters"/>
    <n v="1700"/>
    <m/>
    <x v="4"/>
  </r>
  <r>
    <n v="82.75"/>
    <s v="Juan Luis Alvarado Romero"/>
    <s v="2017Guatemala"/>
    <x v="26"/>
    <x v="0"/>
    <n v="0.33743547893306797"/>
    <s v="LAS DELICIAS"/>
    <s v="UNEX GUATEMALA, S.A."/>
    <s v="SANTA ROSA"/>
    <s v="OTTO BECKER"/>
    <n v="50"/>
    <n v="69"/>
    <s v="Asociacion Nacional Del CafÃƒÂ©"/>
    <n v="2017"/>
    <s v="September 8th, 2017"/>
    <s v="Bourbon"/>
    <s v="Completed"/>
    <s v="Washed / Wet"/>
    <n v="7.5"/>
    <n v="7.5"/>
    <n v="7.42"/>
    <n v="7.58"/>
    <n v="7.67"/>
    <n v="7.5"/>
    <n v="10"/>
    <n v="10"/>
    <n v="10"/>
    <n v="7.58"/>
    <n v="82.75"/>
    <s v="Sample  82.75"/>
    <n v="0.1"/>
    <s v="0 full defects"/>
    <n v="0"/>
    <s v="Green"/>
    <s v="1 full defects"/>
    <s v="September 8th, 2018"/>
    <s v="Asociacion Nacional Del CafÃƒÂ©"/>
    <s v="5a Calle 0-50, Zona 14 Guatemala City, Guatemala 1014"/>
    <s v="Juan Luis Alvarado Romero - +502 2311.1951"/>
    <s v="feet"/>
    <n v="4000"/>
    <m/>
    <x v="4"/>
  </r>
  <r>
    <n v="82.75"/>
    <s v="Juan Luis Alvarado Romero"/>
    <s v="2017Guatemala"/>
    <x v="26"/>
    <x v="0"/>
    <n v="0.33743547893306797"/>
    <s v="LA ESMERALDA"/>
    <s v="UNEX GUATEMALA, S.A."/>
    <s v="ORIENTE"/>
    <s v="JESUS RAMIREZ"/>
    <n v="25"/>
    <n v="69"/>
    <s v="Asociacion Nacional Del CafÃƒÂ©"/>
    <n v="2017"/>
    <s v="August 22nd, 2017"/>
    <s v="Bourbon"/>
    <s v="Completed"/>
    <s v="Washed / Wet"/>
    <n v="7.42"/>
    <n v="7.58"/>
    <n v="7.42"/>
    <n v="7.67"/>
    <n v="7.5"/>
    <n v="7.5"/>
    <n v="10"/>
    <n v="10"/>
    <n v="10"/>
    <n v="7.67"/>
    <n v="82.76"/>
    <s v="Sample  82.75"/>
    <n v="0.1"/>
    <s v="0 full defects"/>
    <n v="0"/>
    <s v="Green"/>
    <s v="1 full defects"/>
    <s v="August 22nd, 2018"/>
    <s v="Asociacion Nacional Del CafÃƒÂ©"/>
    <s v="5a Calle 0-50, Zona 14 Guatemala City, Guatemala 1014"/>
    <s v="Juan Luis Alvarado Romero - +502 2311.1951"/>
    <s v="feet"/>
    <n v="4000"/>
    <m/>
    <x v="4"/>
  </r>
  <r>
    <n v="82.75"/>
    <s v="Juan Luis Alvarado Romero"/>
    <s v="2017Guatemala"/>
    <x v="26"/>
    <x v="0"/>
    <n v="0.33743547893306797"/>
    <s v="LA ESMERALDA"/>
    <s v="UNEX GUATEMALA, S.A."/>
    <s v="EL PROGRESO"/>
    <s v="JESUS RAMIREZ"/>
    <n v="25"/>
    <n v="69"/>
    <s v="Asociacion Nacional Del CafÃƒÂ©"/>
    <n v="2017"/>
    <s v="June 1st, 2017"/>
    <s v="Bourbon"/>
    <s v="Completed"/>
    <s v="Washed / Wet"/>
    <n v="7.58"/>
    <n v="7.58"/>
    <n v="7.33"/>
    <n v="7.58"/>
    <n v="7.33"/>
    <n v="7.67"/>
    <n v="10"/>
    <n v="10"/>
    <n v="10"/>
    <n v="7.67"/>
    <n v="82.74"/>
    <s v="Sample  82.75"/>
    <n v="0.12"/>
    <s v="0 full defects"/>
    <n v="0"/>
    <s v="Green"/>
    <s v="0 full defects"/>
    <s v="June 1st, 2018"/>
    <s v="Asociacion Nacional Del CafÃƒÂ©"/>
    <s v="5a Calle 0-50, Zona 14 Guatemala City, Guatemala 1014"/>
    <s v="Juan Luis Alvarado Romero - +502 2311.1951"/>
    <s v="meters"/>
    <n v="518"/>
    <m/>
    <x v="4"/>
  </r>
  <r>
    <n v="82.58"/>
    <s v="Juan Luis Alvarado Romero"/>
    <s v="2017Guatemala"/>
    <x v="26"/>
    <x v="0"/>
    <n v="0.33743547893306797"/>
    <s v="LA ESMERALDA"/>
    <s v="UNEX GUATEMALA, S.A."/>
    <s v="ORIENTE"/>
    <s v="JESUS RAMIREZ"/>
    <n v="25"/>
    <n v="69"/>
    <s v="Asociacion Nacional Del CafÃƒÂ©"/>
    <n v="2017"/>
    <s v="September 8th, 2017"/>
    <s v="Bourbon"/>
    <s v="Completed"/>
    <s v="Washed / Wet"/>
    <n v="7.5"/>
    <n v="7.42"/>
    <n v="7.42"/>
    <n v="7.75"/>
    <n v="7.5"/>
    <n v="7.5"/>
    <n v="10"/>
    <n v="10"/>
    <n v="10"/>
    <n v="7.5"/>
    <n v="82.59"/>
    <s v="Sample  82.58"/>
    <n v="0.1"/>
    <s v="0 full defects"/>
    <n v="1"/>
    <s v="Green"/>
    <s v="2 full defects"/>
    <s v="September 8th, 2018"/>
    <s v="Asociacion Nacional Del CafÃƒÂ©"/>
    <s v="5a Calle 0-50, Zona 14 Guatemala City, Guatemala 1014"/>
    <s v="Juan Luis Alvarado Romero - +502 2311.1951"/>
    <s v="feet"/>
    <n v="4000"/>
    <m/>
    <x v="4"/>
  </r>
  <r>
    <n v="82.42"/>
    <s v="Juan Luis Alvarado Romero"/>
    <s v="2017Guatemala"/>
    <x v="26"/>
    <x v="0"/>
    <n v="0.33743547893306797"/>
    <s v="PIAMONTE"/>
    <s v="UNEX GUATEMALA, S.A."/>
    <s v="SAN MARCOS"/>
    <s v="JORGE LEAL"/>
    <n v="50"/>
    <n v="69"/>
    <s v="Asociacion Nacional Del CafÃƒÂ©"/>
    <n v="2017"/>
    <s v="September 8th, 2017"/>
    <s v="Bourbon"/>
    <s v="Completed"/>
    <s v="Washed / Wet"/>
    <n v="7.58"/>
    <n v="7.5"/>
    <n v="7.33"/>
    <n v="7.75"/>
    <n v="7.33"/>
    <n v="7.5"/>
    <n v="10"/>
    <n v="10"/>
    <n v="10"/>
    <n v="7.42"/>
    <n v="82.410000000000011"/>
    <s v="Sample  82.42"/>
    <n v="0.1"/>
    <s v="0 full defects"/>
    <n v="1"/>
    <s v="Green"/>
    <s v="2 full defects"/>
    <s v="September 8th, 2018"/>
    <s v="Asociacion Nacional Del CafÃƒÂ©"/>
    <s v="5a Calle 0-50, Zona 14 Guatemala City, Guatemala 1014"/>
    <s v="Juan Luis Alvarado Romero - +502 2311.1951"/>
    <s v="meters"/>
    <n v="1700"/>
    <m/>
    <x v="4"/>
  </r>
  <r>
    <n v="82.42"/>
    <s v="Juan Luis Alvarado Romero"/>
    <s v="2017Guatemala"/>
    <x v="26"/>
    <x v="0"/>
    <n v="0.33743547893306797"/>
    <s v="LA ESMERALDA"/>
    <s v="UNEX GUATEMALA, S.A."/>
    <s v="EL PROGRESO"/>
    <s v="JESUS RAMIREZ"/>
    <n v="20"/>
    <n v="69"/>
    <s v="Asociacion Nacional Del CafÃƒÂ©"/>
    <n v="2017"/>
    <s v="June 1st, 2017"/>
    <s v="Bourbon"/>
    <s v="Completed"/>
    <s v="Washed / Wet"/>
    <n v="7.58"/>
    <n v="7.5"/>
    <n v="7.25"/>
    <n v="7.67"/>
    <n v="7.5"/>
    <n v="7.5"/>
    <n v="10"/>
    <n v="10"/>
    <n v="10"/>
    <n v="7.42"/>
    <n v="82.42"/>
    <s v="Sample  82.42"/>
    <n v="0.12"/>
    <s v="0 full defects"/>
    <n v="0"/>
    <s v="Green"/>
    <s v="0 full defects"/>
    <s v="June 1st, 2018"/>
    <s v="Asociacion Nacional Del CafÃƒÂ©"/>
    <s v="5a Calle 0-50, Zona 14 Guatemala City, Guatemala 1014"/>
    <s v="Juan Luis Alvarado Romero - +502 2311.1951"/>
    <s v="meters"/>
    <n v="518"/>
    <m/>
    <x v="4"/>
  </r>
  <r>
    <n v="82.42"/>
    <s v="Juan Luis Alvarado Romero"/>
    <s v="2017Guatemala"/>
    <x v="26"/>
    <x v="0"/>
    <n v="0.33743547893306797"/>
    <s v="PROVIDENCIA"/>
    <s v="AsociaciÃƒÂ³n Nacional del CafÃƒÂ© - Anacafe -"/>
    <s v="SANTA ROSA"/>
    <s v="PLANTACIONES AGROPECUARIAS, S.A."/>
    <n v="275"/>
    <n v="69"/>
    <s v="Asociacion Nacional Del CafÃƒÂ©"/>
    <n v="2017"/>
    <s v="January 20th, 2017"/>
    <s v="Caturra"/>
    <s v="Completed"/>
    <s v="Washed / Wet"/>
    <n v="7.5"/>
    <n v="7.42"/>
    <n v="7.08"/>
    <n v="7.75"/>
    <n v="7.67"/>
    <n v="7.5"/>
    <n v="10"/>
    <n v="10"/>
    <n v="10"/>
    <n v="7.5"/>
    <n v="82.42"/>
    <s v="Sample  82.42"/>
    <n v="0.11"/>
    <s v="0 full defects"/>
    <n v="2"/>
    <s v="Green"/>
    <s v="3 full defects"/>
    <s v="January 20th, 2018"/>
    <s v="Asociacion Nacional Del CafÃƒÂ©"/>
    <s v="5a Calle 0-50, Zona 14 Guatemala City, Guatemala 1014"/>
    <s v="Juan Luis Alvarado Romero - +502 2311.1951"/>
    <m/>
    <m/>
    <m/>
    <x v="4"/>
  </r>
  <r>
    <n v="81.92"/>
    <s v="Juan Luis Alvarado Romero"/>
    <s v="2017Guatemala"/>
    <x v="26"/>
    <x v="0"/>
    <n v="0.33743547893306797"/>
    <s v="LA ESPERANZA"/>
    <s v="UNEX GUATEMALA, S.A."/>
    <s v="ORIENTE"/>
    <s v="AGRICOLA EL PILAR, S.A."/>
    <n v="25"/>
    <n v="69"/>
    <s v="Asociacion Nacional Del CafÃƒÂ©"/>
    <n v="2017"/>
    <s v="August 22nd, 2017"/>
    <s v="Bourbon"/>
    <s v="Completed"/>
    <s v="Washed / Wet"/>
    <n v="7.58"/>
    <n v="7.5"/>
    <n v="7.25"/>
    <n v="7.58"/>
    <n v="7.58"/>
    <n v="7.5"/>
    <n v="9.33"/>
    <n v="10"/>
    <n v="10"/>
    <n v="7.58"/>
    <n v="81.899999999999991"/>
    <s v="Sample  81.92"/>
    <n v="0.1"/>
    <s v="0 full defects"/>
    <n v="0"/>
    <s v="Green"/>
    <s v="1 full defects"/>
    <s v="August 22nd, 2018"/>
    <s v="Asociacion Nacional Del CafÃƒÂ©"/>
    <s v="5a Calle 0-50, Zona 14 Guatemala City, Guatemala 1014"/>
    <s v="Juan Luis Alvarado Romero - +502 2311.1951"/>
    <s v="meters"/>
    <n v="1901"/>
    <m/>
    <x v="4"/>
  </r>
  <r>
    <n v="81.92"/>
    <s v="Juan Luis Alvarado Romero"/>
    <s v="2017Guatemala"/>
    <x v="26"/>
    <x v="0"/>
    <n v="0.33743547893306797"/>
    <s v="LAS DELICIAS"/>
    <s v="UNEX GUATEMALA, S.A."/>
    <s v="SANTA ROSA"/>
    <s v="OTTO BECKER"/>
    <n v="50"/>
    <n v="69"/>
    <s v="Asociacion Nacional Del CafÃƒÂ©"/>
    <n v="2017"/>
    <s v="June 22nd, 2017"/>
    <s v="Bourbon"/>
    <s v="Completed"/>
    <s v="Washed / Wet"/>
    <n v="7.5"/>
    <n v="7.5"/>
    <n v="7.25"/>
    <n v="7.42"/>
    <n v="7.42"/>
    <n v="7.42"/>
    <n v="10"/>
    <n v="10"/>
    <n v="10"/>
    <n v="7.42"/>
    <n v="81.93"/>
    <s v="Sample  81.92"/>
    <n v="0.11"/>
    <s v="0 full defects"/>
    <n v="2"/>
    <s v="Green"/>
    <s v="0 full defects"/>
    <s v="June 22nd, 2018"/>
    <s v="Asociacion Nacional Del CafÃƒÂ©"/>
    <s v="5a Calle 0-50, Zona 14 Guatemala City, Guatemala 1014"/>
    <s v="Juan Luis Alvarado Romero - +502 2311.1951"/>
    <s v="feet"/>
    <n v="4000"/>
    <m/>
    <x v="4"/>
  </r>
  <r>
    <n v="81.83"/>
    <s v="Juan Luis Alvarado Romero"/>
    <s v="2017Guatemala"/>
    <x v="26"/>
    <x v="0"/>
    <n v="0.33743547893306797"/>
    <s v="LA ESMERALDA"/>
    <s v="UNEX GUATEMALA, S.A."/>
    <s v="ORIENTE"/>
    <s v="JESUS RAMIREZ"/>
    <n v="25"/>
    <n v="69"/>
    <s v="Asociacion Nacional Del CafÃƒÂ©"/>
    <n v="2017"/>
    <s v="August 22nd, 2017"/>
    <s v="Bourbon"/>
    <s v="Completed"/>
    <s v="Washed / Wet"/>
    <n v="7.42"/>
    <n v="7.5"/>
    <n v="7.25"/>
    <n v="7.5"/>
    <n v="7.33"/>
    <n v="7.42"/>
    <n v="10"/>
    <n v="10"/>
    <n v="10"/>
    <n v="7.42"/>
    <n v="81.84"/>
    <s v="Sample  81.83"/>
    <n v="0.1"/>
    <s v="1 full defects"/>
    <n v="0"/>
    <s v="Green"/>
    <s v="1 full defects"/>
    <s v="August 22nd, 2018"/>
    <s v="Asociacion Nacional Del CafÃƒÂ©"/>
    <s v="5a Calle 0-50, Zona 14 Guatemala City, Guatemala 1014"/>
    <s v="Juan Luis Alvarado Romero - +502 2311.1951"/>
    <s v="meters"/>
    <n v="518"/>
    <m/>
    <x v="4"/>
  </r>
  <r>
    <n v="81.75"/>
    <s v="Juan Luis Alvarado Romero"/>
    <s v="2017Guatemala"/>
    <x v="26"/>
    <x v="0"/>
    <n v="0.33743547893306797"/>
    <s v="LAS MERCEDITAS"/>
    <s v="UNEX GUATEMALA, S.A."/>
    <s v="SAN MARCOS"/>
    <s v="ANGEL DE LEON"/>
    <n v="50"/>
    <n v="69"/>
    <s v="Asociacion Nacional Del CafÃƒÂ©"/>
    <n v="2017"/>
    <s v="June 22nd, 2017"/>
    <s v="Bourbon"/>
    <s v="Completed"/>
    <s v="Washed / Wet"/>
    <n v="7.5"/>
    <n v="7.5"/>
    <n v="7.25"/>
    <n v="7.42"/>
    <n v="7.42"/>
    <n v="7.33"/>
    <n v="10"/>
    <n v="10"/>
    <n v="10"/>
    <n v="7.33"/>
    <n v="81.75"/>
    <s v="Sample  81.75"/>
    <n v="0.11"/>
    <s v="0 full defects"/>
    <n v="1"/>
    <s v="Green"/>
    <s v="1 full defects"/>
    <s v="June 22nd, 2018"/>
    <s v="Asociacion Nacional Del CafÃƒÂ©"/>
    <s v="5a Calle 0-50, Zona 14 Guatemala City, Guatemala 1014"/>
    <s v="Juan Luis Alvarado Romero - +502 2311.1951"/>
    <s v="meters"/>
    <n v="1700"/>
    <m/>
    <x v="4"/>
  </r>
  <r>
    <n v="81.67"/>
    <s v="Juan Luis Alvarado Romero"/>
    <s v="2017Guatemala"/>
    <x v="26"/>
    <x v="0"/>
    <n v="0.33743547893306797"/>
    <s v="LAS MERCEDITAS"/>
    <s v="UNEX GUATEMALA, S.A."/>
    <s v="SAN MARCOS"/>
    <s v="ANGEL DE LEON"/>
    <n v="50"/>
    <n v="69"/>
    <s v="Asociacion Nacional Del CafÃƒÂ©"/>
    <n v="2017"/>
    <s v="August 22nd, 2017"/>
    <s v="Bourbon"/>
    <s v="Completed"/>
    <s v="Washed / Wet"/>
    <n v="7.42"/>
    <n v="7.42"/>
    <n v="7.08"/>
    <n v="7.42"/>
    <n v="7.33"/>
    <n v="7.42"/>
    <n v="10"/>
    <n v="10"/>
    <n v="10"/>
    <n v="7.58"/>
    <n v="81.67"/>
    <s v="Sample  81.67"/>
    <n v="0.1"/>
    <s v="0 full defects"/>
    <n v="0"/>
    <s v="Green"/>
    <s v="1 full defects"/>
    <s v="August 22nd, 2018"/>
    <s v="Asociacion Nacional Del CafÃƒÂ©"/>
    <s v="5a Calle 0-50, Zona 14 Guatemala City, Guatemala 1014"/>
    <s v="Juan Luis Alvarado Romero - +502 2311.1951"/>
    <s v="meters"/>
    <n v="1700"/>
    <m/>
    <x v="4"/>
  </r>
  <r>
    <n v="81.67"/>
    <s v="Juan Luis Alvarado Romero"/>
    <s v="2017Guatemala"/>
    <x v="26"/>
    <x v="0"/>
    <n v="0.33743547893306797"/>
    <s v="LA ESMERALDA"/>
    <s v="UNEX GUATEMALA, S.A."/>
    <s v="SANTA ROSA"/>
    <s v="JESUS RAMIREZ"/>
    <n v="80"/>
    <n v="69"/>
    <s v="Asociacion Nacional Del CafÃƒÂ©"/>
    <n v="2017"/>
    <s v="June 5th, 2017"/>
    <s v="Bourbon"/>
    <s v="Completed"/>
    <s v="Washed / Wet"/>
    <n v="7.42"/>
    <n v="7.33"/>
    <n v="7.17"/>
    <n v="7.67"/>
    <n v="7.33"/>
    <n v="7.42"/>
    <n v="10"/>
    <n v="10"/>
    <n v="10"/>
    <n v="7.33"/>
    <n v="81.67"/>
    <s v="Sample  81.67"/>
    <n v="0.12"/>
    <s v="0 full defects"/>
    <n v="1"/>
    <s v="Green"/>
    <s v="3 full defects"/>
    <s v="June 5th, 2018"/>
    <s v="Asociacion Nacional Del CafÃƒÂ©"/>
    <s v="5a Calle 0-50, Zona 14 Guatemala City, Guatemala 1014"/>
    <s v="Juan Luis Alvarado Romero - +502 2311.1951"/>
    <s v="feet"/>
    <n v="4000"/>
    <m/>
    <x v="4"/>
  </r>
  <r>
    <n v="81.58"/>
    <s v="Juan Luis Alvarado Romero"/>
    <s v="2017Guatemala"/>
    <x v="26"/>
    <x v="0"/>
    <n v="0.33743547893306797"/>
    <s v="LA ESPERANZA"/>
    <s v="UNEX GUATEMALA, S.A."/>
    <s v="HUEHUETENANGO"/>
    <s v="AGRICOLA EL PILAR, SA."/>
    <n v="25"/>
    <n v="69"/>
    <s v="Asociacion Nacional Del CafÃƒÂ©"/>
    <n v="2017"/>
    <s v="June 1st, 2017"/>
    <s v="Bourbon"/>
    <s v="Completed"/>
    <s v="Washed / Wet"/>
    <n v="7.42"/>
    <n v="7.42"/>
    <n v="7.08"/>
    <n v="7.5"/>
    <n v="7.42"/>
    <n v="7.33"/>
    <n v="10"/>
    <n v="10"/>
    <n v="10"/>
    <n v="7.42"/>
    <n v="81.59"/>
    <s v="Sample  81.58"/>
    <n v="0.12"/>
    <s v="0 full defects"/>
    <n v="0"/>
    <s v="Green"/>
    <s v="0 full defects"/>
    <s v="June 1st, 2018"/>
    <s v="Asociacion Nacional Del CafÃƒÂ©"/>
    <s v="5a Calle 0-50, Zona 14 Guatemala City, Guatemala 1014"/>
    <s v="Juan Luis Alvarado Romero - +502 2311.1951"/>
    <s v="feet"/>
    <m/>
    <m/>
    <x v="4"/>
  </r>
  <r>
    <n v="81.5"/>
    <s v="Juan Luis Alvarado Romero"/>
    <s v="2017Guatemala"/>
    <x v="26"/>
    <x v="0"/>
    <n v="0.33743547893306797"/>
    <s v="LAS DELICIAS"/>
    <s v="UNEX GUATEMALA, S.A."/>
    <s v="SANTA ROSA"/>
    <s v="OTTO BECKER"/>
    <n v="50"/>
    <n v="69"/>
    <s v="Asociacion Nacional Del CafÃƒÂ©"/>
    <n v="2017"/>
    <s v="August 23rd, 2017"/>
    <s v="Bourbon"/>
    <s v="Completed"/>
    <s v="Washed / Wet"/>
    <n v="7.67"/>
    <n v="7.58"/>
    <n v="7.17"/>
    <n v="7.42"/>
    <n v="7.33"/>
    <n v="7.42"/>
    <n v="9.33"/>
    <n v="10"/>
    <n v="10"/>
    <n v="7.58"/>
    <n v="81.5"/>
    <s v="Sample  81.50"/>
    <n v="0.1"/>
    <s v="0 full defects"/>
    <n v="0"/>
    <s v="Green"/>
    <s v="0 full defects"/>
    <s v="August 23rd, 2018"/>
    <s v="Asociacion Nacional Del CafÃƒÂ©"/>
    <s v="5a Calle 0-50, Zona 14 Guatemala City, Guatemala 1014"/>
    <s v="Juan Luis Alvarado Romero - +502 2311.1951"/>
    <s v="feet"/>
    <n v="4000"/>
    <m/>
    <x v="4"/>
  </r>
  <r>
    <n v="81.5"/>
    <s v="Juan Luis Alvarado Romero"/>
    <s v="2017Guatemala"/>
    <x v="26"/>
    <x v="0"/>
    <n v="0.33743547893306797"/>
    <s v="LAS DELICIAS"/>
    <s v="UNEX GUATEMALA, S.A."/>
    <s v="SANTA ROSA"/>
    <s v="AGRICOLA MONTE VERDE"/>
    <n v="50"/>
    <n v="69"/>
    <s v="Asociacion Nacional Del CafÃƒÂ©"/>
    <n v="2017"/>
    <s v="June 1st, 2017"/>
    <s v="Bourbon"/>
    <s v="Completed"/>
    <m/>
    <n v="7.5"/>
    <n v="7.42"/>
    <n v="7.25"/>
    <n v="7.25"/>
    <n v="7.5"/>
    <n v="7.25"/>
    <n v="10"/>
    <n v="10"/>
    <n v="10"/>
    <n v="7.33"/>
    <n v="81.5"/>
    <s v="Sample  81.50"/>
    <n v="0.12"/>
    <s v="0 full defects"/>
    <n v="0"/>
    <s v="Green"/>
    <s v="0 full defects"/>
    <s v="June 1st, 2018"/>
    <s v="Asociacion Nacional Del CafÃƒÂ©"/>
    <s v="5a Calle 0-50, Zona 14 Guatemala City, Guatemala 1014"/>
    <s v="Juan Luis Alvarado Romero - +502 2311.1951"/>
    <m/>
    <m/>
    <m/>
    <x v="4"/>
  </r>
  <r>
    <n v="80.92"/>
    <s v="Juan Luis Alvarado Romero"/>
    <s v="2017Guatemala"/>
    <x v="26"/>
    <x v="0"/>
    <n v="0.33743547893306797"/>
    <s v="LA ESPERANZA"/>
    <s v="UNEX GUATEMALA, S.A."/>
    <s v="ORIENTE"/>
    <s v="AGRICOLA EL PILAR, S.A."/>
    <n v="25"/>
    <n v="69"/>
    <s v="Asociacion Nacional Del CafÃƒÂ©"/>
    <n v="2017"/>
    <s v="August 23rd, 2017"/>
    <s v="Bourbon"/>
    <s v="Completed"/>
    <s v="Washed / Wet"/>
    <n v="7.67"/>
    <n v="7.67"/>
    <n v="7.33"/>
    <n v="7.58"/>
    <n v="7.67"/>
    <n v="7.5"/>
    <n v="9.33"/>
    <n v="9.33"/>
    <n v="9.33"/>
    <n v="7.5"/>
    <n v="80.91"/>
    <s v="Sample  80.92"/>
    <n v="0.1"/>
    <s v="0 full defects"/>
    <n v="0"/>
    <s v="Green"/>
    <s v="2 full defects"/>
    <s v="August 23rd, 2018"/>
    <s v="Asociacion Nacional Del CafÃƒÂ©"/>
    <s v="5a Calle 0-50, Zona 14 Guatemala City, Guatemala 1014"/>
    <s v="Juan Luis Alvarado Romero - +502 2311.1951"/>
    <s v="meters"/>
    <n v="1901"/>
    <m/>
    <x v="4"/>
  </r>
  <r>
    <n v="80.5"/>
    <s v="Juan Luis Alvarado Romero"/>
    <s v="2017Guatemala"/>
    <x v="26"/>
    <x v="0"/>
    <n v="0.33743547893306797"/>
    <s v="EL GUAYABO"/>
    <s v="PETER SCHOELFELD, S.A"/>
    <s v="SANTA ROSA"/>
    <s v="EDWIN MUÃƒâ€˜OZ"/>
    <n v="275"/>
    <n v="69"/>
    <s v="Asociacion Nacional Del CafÃƒÂ©"/>
    <n v="2017"/>
    <s v="September 8th, 2017"/>
    <s v="Caturra"/>
    <s v="Completed"/>
    <s v="Washed / Wet"/>
    <n v="7.33"/>
    <n v="7.25"/>
    <n v="7.08"/>
    <n v="7.17"/>
    <n v="7.25"/>
    <n v="7.17"/>
    <n v="10"/>
    <n v="10"/>
    <n v="10"/>
    <n v="7.25"/>
    <n v="80.5"/>
    <s v="Sample  80.50"/>
    <n v="0.1"/>
    <s v="0 full defects"/>
    <n v="0"/>
    <s v="Green"/>
    <s v="4 full defects"/>
    <s v="September 8th, 2018"/>
    <s v="Asociacion Nacional Del CafÃƒÂ©"/>
    <s v="5a Calle 0-50, Zona 14 Guatemala City, Guatemala 1014"/>
    <s v="Juan Luis Alvarado Romero - +502 2311.1951"/>
    <s v="meters"/>
    <n v="1500"/>
    <m/>
    <x v="4"/>
  </r>
  <r>
    <n v="79.83"/>
    <s v="Juan Luis Alvarado Romero"/>
    <s v="2017Guatemala"/>
    <x v="26"/>
    <x v="0"/>
    <n v="0.33743547893306797"/>
    <s v="PIAMONTE"/>
    <s v="UNEX GUATEMALA, S.A."/>
    <s v="SAN MARCOS"/>
    <s v="JORGE LEAL"/>
    <n v="50"/>
    <n v="69"/>
    <s v="Asociacion Nacional Del CafÃƒÂ©"/>
    <n v="2017"/>
    <s v="August 22nd, 2017"/>
    <s v="Bourbon"/>
    <s v="Completed"/>
    <s v="Washed / Wet"/>
    <n v="7.33"/>
    <n v="7.25"/>
    <n v="6.92"/>
    <n v="7.33"/>
    <n v="7.25"/>
    <n v="7.33"/>
    <n v="9.33"/>
    <n v="10"/>
    <n v="10"/>
    <n v="7.08"/>
    <n v="79.819999999999993"/>
    <s v="Sample  79.83"/>
    <n v="0.1"/>
    <s v="0 full defects"/>
    <n v="0"/>
    <s v="Green"/>
    <s v="2 full defects"/>
    <s v="August 22nd, 2018"/>
    <s v="Asociacion Nacional Del CafÃƒÂ©"/>
    <s v="5a Calle 0-50, Zona 14 Guatemala City, Guatemala 1014"/>
    <s v="Juan Luis Alvarado Romero - +502 2311.1951"/>
    <s v="meters"/>
    <n v="1700"/>
    <m/>
    <x v="4"/>
  </r>
  <r>
    <n v="79.17"/>
    <s v="Juan Luis Alvarado Romero"/>
    <s v="2017Guatemala"/>
    <x v="26"/>
    <x v="0"/>
    <n v="0.33743547893306797"/>
    <s v="LAS DELICIAS"/>
    <s v="UNEX GUATEMALA, S.A."/>
    <s v="SANTA ROSA"/>
    <s v="OTTO BECKER"/>
    <n v="50"/>
    <n v="69"/>
    <s v="Asociacion Nacional Del CafÃƒÂ©"/>
    <n v="2017"/>
    <s v="August 22nd, 2017"/>
    <s v="Bourbon"/>
    <s v="Completed"/>
    <s v="Washed / Wet"/>
    <n v="7.33"/>
    <n v="7.42"/>
    <n v="7.33"/>
    <n v="7.42"/>
    <n v="7.5"/>
    <n v="7.42"/>
    <n v="8.67"/>
    <n v="9.33"/>
    <n v="9.33"/>
    <n v="7.42"/>
    <n v="79.17"/>
    <s v="Sample  79.17"/>
    <n v="0.1"/>
    <s v="0 full defects"/>
    <n v="0"/>
    <s v="Green"/>
    <s v="0 full defects"/>
    <s v="August 22nd, 2018"/>
    <s v="Asociacion Nacional Del CafÃƒÂ©"/>
    <s v="5a Calle 0-50, Zona 14 Guatemala City, Guatemala 1014"/>
    <s v="Juan Luis Alvarado Romero - +502 2311.1951"/>
    <s v="feet"/>
    <n v="4000"/>
    <m/>
    <x v="4"/>
  </r>
  <r>
    <n v="79.08"/>
    <s v="Juan Luis Alvarado Romero"/>
    <s v="2017Guatemala"/>
    <x v="26"/>
    <x v="0"/>
    <n v="0.33743547893306797"/>
    <s v="LAS MERCEDITAS"/>
    <s v="UNEX GUATEMALA, S.A."/>
    <s v="SAN MARCOS"/>
    <s v="ANGEL DE LEON"/>
    <n v="50"/>
    <n v="69"/>
    <s v="Asociacion Nacional Del CafÃƒÂ©"/>
    <n v="2017"/>
    <s v="August 23rd, 2017"/>
    <s v="Bourbon"/>
    <s v="Completed"/>
    <s v="Washed / Wet"/>
    <n v="7.58"/>
    <n v="7.67"/>
    <n v="7.42"/>
    <n v="7.42"/>
    <n v="7.67"/>
    <n v="7.67"/>
    <n v="8.67"/>
    <n v="8.67"/>
    <n v="8.67"/>
    <n v="7.67"/>
    <n v="79.110000000000014"/>
    <s v="Sample  79.08"/>
    <n v="0.1"/>
    <s v="0 full defects"/>
    <n v="0"/>
    <s v="Green"/>
    <s v="1 full defects"/>
    <s v="August 23rd, 2018"/>
    <s v="Asociacion Nacional Del CafÃƒÂ©"/>
    <s v="5a Calle 0-50, Zona 14 Guatemala City, Guatemala 1014"/>
    <s v="Juan Luis Alvarado Romero - +502 2311.1951"/>
    <s v="meters"/>
    <n v="1700"/>
    <m/>
    <x v="4"/>
  </r>
  <r>
    <n v="83.83"/>
    <s v="Ipanema Coffees"/>
    <s v="2014Brazil"/>
    <x v="24"/>
    <x v="3"/>
    <n v="0.55922803630818541"/>
    <s v="Rio Verde"/>
    <s v="Ipanema Coffees"/>
    <s v="South Minas Gerais"/>
    <s v="Ipanema AgrÃƒÂ­cola SA"/>
    <n v="300"/>
    <n v="2"/>
    <s v="Specialty Coffee Association"/>
    <s v="2014/2015"/>
    <s v="October 16th, 2014"/>
    <s v="Bourbon"/>
    <s v="Completed"/>
    <s v="Semi-washed / Semi-pulped"/>
    <m/>
    <n v="7.67"/>
    <n v="7.58"/>
    <n v="7.5"/>
    <n v="7.83"/>
    <n v="8.17"/>
    <n v="10"/>
    <n v="10"/>
    <n v="9.33"/>
    <n v="8.08"/>
    <n v="76.16"/>
    <s v="Sample  83.83"/>
    <n v="0"/>
    <s v="0 full defects"/>
    <n v="0"/>
    <s v="Green"/>
    <s v="1 full defects"/>
    <s v="October 16th, 2015"/>
    <s v="Specialty Coffee Association"/>
    <s v="117 W 4th St, Suite 300 Santa Ana, CA 92701"/>
    <s v="Chris Buck - (562) 624-4100"/>
    <s v="meters"/>
    <n v="1200"/>
    <m/>
    <x v="3"/>
  </r>
  <r>
    <n v="83.42"/>
    <s v="BOURBON SPECIALTY COFFEES"/>
    <s v="2014Brazil"/>
    <x v="24"/>
    <x v="3"/>
    <n v="0.55922803630818541"/>
    <s v="CACHOEIRA DA GRAMA FARM"/>
    <s v="BOURBON SPECIALTY COFFEES"/>
    <s v="VALE DA GRAMA"/>
    <s v="GABRIEL CARVALHO DIAS"/>
    <n v="300"/>
    <n v="60"/>
    <s v="Brazil Specialty Coffee Association"/>
    <n v="2014"/>
    <s v="January 15th, 2015"/>
    <s v="Yellow Bourbon"/>
    <s v="Completed"/>
    <s v="Semi-washed / Semi-pulped"/>
    <n v="7.33"/>
    <n v="7.83"/>
    <n v="7.75"/>
    <n v="7.5"/>
    <n v="7.42"/>
    <n v="7.83"/>
    <n v="10"/>
    <n v="10"/>
    <n v="10"/>
    <n v="7.75"/>
    <n v="83.41"/>
    <s v="Sample  83.42"/>
    <n v="0.12"/>
    <s v="0 full defects"/>
    <n v="0"/>
    <s v="Green"/>
    <s v="6 full defects"/>
    <s v="January 15th, 2016"/>
    <s v="Brazil Specialty Coffee Association"/>
    <s v="Rua Gaspar Batista Paiva, 416 Ã¢â‚¬â€œ Santa Luiza Varginha/MG Ã¢â‚¬â€œ Brazil"/>
    <s v="JoÃƒÂ£o Vitor - 55 35 3212-6302 or 3212-4705"/>
    <m/>
    <m/>
    <m/>
    <x v="3"/>
  </r>
  <r>
    <n v="83.08"/>
    <s v="Ipanema Coffees"/>
    <s v="2014Brazil"/>
    <x v="24"/>
    <x v="3"/>
    <n v="0.55922803630818541"/>
    <s v="Rio Verde"/>
    <s v="Ipanema Coffees"/>
    <s v="South Minas Gerais"/>
    <s v="Ipanema AgrÃƒÂ­cola SA"/>
    <n v="300"/>
    <n v="2"/>
    <s v="Specialty Coffee Association"/>
    <s v="2014/2015"/>
    <s v="October 16th, 2014"/>
    <s v="Bourbon"/>
    <s v="Completed"/>
    <s v="Washed / Wet"/>
    <m/>
    <n v="7.83"/>
    <n v="7.67"/>
    <n v="7.42"/>
    <n v="7.42"/>
    <n v="7.5"/>
    <n v="10"/>
    <n v="10"/>
    <n v="10"/>
    <n v="7.67"/>
    <n v="75.510000000000005"/>
    <s v="Sample  83.08"/>
    <n v="0"/>
    <s v="0 full defects"/>
    <n v="0"/>
    <s v="Green"/>
    <s v="1 full defects"/>
    <s v="October 16th, 2015"/>
    <s v="Specialty Coffee Association"/>
    <s v="117 W 4th St, Suite 300 Santa Ana, CA 92701"/>
    <s v="Chris Buck - (562) 624-4100"/>
    <s v="meters"/>
    <n v="1200"/>
    <m/>
    <x v="3"/>
  </r>
  <r>
    <n v="83"/>
    <s v="Irene Alves Santos"/>
    <s v="2014Brazil"/>
    <x v="24"/>
    <x v="3"/>
    <n v="0.55922803630818541"/>
    <s v="Fazenda Santo Antonio"/>
    <s v="Atlantica Eportacao e Importcao Ltda"/>
    <s v="High Mogiana"/>
    <s v="JoÃƒÂ£o Alves Toledo"/>
    <n v="305"/>
    <n v="2"/>
    <s v="Brazil Specialty Coffee Association"/>
    <n v="2014"/>
    <s v="February 13th, 2015"/>
    <s v="Catuai"/>
    <s v="Completed"/>
    <s v="Natural / Dry"/>
    <n v="7.67"/>
    <n v="7.67"/>
    <n v="7.67"/>
    <n v="7.5"/>
    <n v="7.42"/>
    <n v="7.5"/>
    <n v="10"/>
    <n v="10"/>
    <n v="10"/>
    <n v="7.58"/>
    <n v="83.01"/>
    <s v="Sample  83.00"/>
    <n v="0"/>
    <s v="0 full defects"/>
    <n v="0"/>
    <s v="Green"/>
    <s v="0 full defects"/>
    <s v="February 13th, 2016"/>
    <s v="Brazil Specialty Coffee Association"/>
    <s v="Rua Gaspar Batista Paiva, 416 Ã¢â‚¬â€œ Santa Luiza Varginha/MG Ã¢â‚¬â€œ Brazil"/>
    <s v="JoÃƒÂ£o Vitor - 55 35 3212-6302 or 3212-4705"/>
    <s v="meters"/>
    <n v="900"/>
    <n v="1100"/>
    <x v="3"/>
  </r>
  <r>
    <n v="82.92"/>
    <s v="Expocaccer Coop dos Cafeic do Cerrado Ltda"/>
    <s v="2014Brazil"/>
    <x v="24"/>
    <x v="3"/>
    <n v="0.55922803630818541"/>
    <s v="Fazenda Pantano"/>
    <s v="Expocaccer"/>
    <s v="Cerrado"/>
    <s v="GERSON NAIMEG"/>
    <n v="300"/>
    <n v="2"/>
    <s v="Brazil Specialty Coffee Association"/>
    <s v="2014/2015"/>
    <s v="August 15th, 2014"/>
    <s v="Moka Peaberry"/>
    <s v="Completed"/>
    <s v="Semi-washed / Semi-pulped"/>
    <m/>
    <n v="7.5"/>
    <n v="7.5"/>
    <n v="7.83"/>
    <n v="7.75"/>
    <n v="7.67"/>
    <n v="10"/>
    <n v="10"/>
    <n v="10"/>
    <n v="7.58"/>
    <n v="75.83"/>
    <s v="Sample  82.92"/>
    <n v="0.11"/>
    <s v="0 full defects"/>
    <n v="0"/>
    <s v="Green"/>
    <s v="16 full defects"/>
    <s v="August 15th, 2015"/>
    <s v="Brazil Specialty Coffee Association"/>
    <s v="Rua Gaspar Batista Paiva, 416 Ã¢â‚¬â€œ Santa Luiza Varginha/MG Ã¢â‚¬â€œ Brazil"/>
    <s v="JoÃƒÂ£o Vitor - 55 35 3212-6302 or 3212-4705"/>
    <s v="meters"/>
    <m/>
    <m/>
    <x v="3"/>
  </r>
  <r>
    <n v="82.67"/>
    <s v="BOURBON SPECIALTY COFFEES"/>
    <s v="2014Brazil"/>
    <x v="24"/>
    <x v="3"/>
    <n v="0.55922803630818541"/>
    <s v="SANTA MARIA"/>
    <s v="BOURBON SPECIALTY COFFEES"/>
    <s v="MONTE CARMELO"/>
    <s v="MANOEL CARDOSO AND GALILEO CARDOSO"/>
    <n v="300"/>
    <n v="60"/>
    <s v="Brazil Specialty Coffee Association"/>
    <n v="2014"/>
    <s v="January 15th, 2015"/>
    <s v="Catuai"/>
    <s v="Completed"/>
    <s v="Natural / Dry"/>
    <n v="7.33"/>
    <n v="7.5"/>
    <n v="7.58"/>
    <n v="7.58"/>
    <n v="7.67"/>
    <n v="7.5"/>
    <n v="10"/>
    <n v="10"/>
    <n v="10"/>
    <n v="7.5"/>
    <n v="82.66"/>
    <s v="Sample  82.67"/>
    <n v="0.12"/>
    <s v="0 full defects"/>
    <n v="0"/>
    <m/>
    <s v="9 full defects"/>
    <s v="January 15th, 2016"/>
    <s v="Brazil Specialty Coffee Association"/>
    <s v="Rua Gaspar Batista Paiva, 416 Ã¢â‚¬â€œ Santa Luiza Varginha/MG Ã¢â‚¬â€œ Brazil"/>
    <s v="JoÃƒÂ£o Vitor - 55 35 3212-6302 or 3212-4705"/>
    <m/>
    <m/>
    <m/>
    <x v="3"/>
  </r>
  <r>
    <n v="82.33"/>
    <s v="Ipanema Coffees"/>
    <s v="2014Brazil"/>
    <x v="24"/>
    <x v="3"/>
    <n v="0.55922803630818541"/>
    <s v="Rio Verde"/>
    <s v="Ipanema Coffees"/>
    <s v="South Minas Gerais"/>
    <s v="Ipanema AgrÃƒÂ­cola SA"/>
    <n v="10"/>
    <n v="2"/>
    <s v="Specialty Coffee Association"/>
    <s v="2014/2015"/>
    <s v="October 15th, 2014"/>
    <s v="Bourbon"/>
    <s v="Completed"/>
    <s v="Natural / Dry"/>
    <m/>
    <n v="8.08"/>
    <n v="7.67"/>
    <n v="8.08"/>
    <n v="8.08"/>
    <n v="8"/>
    <n v="10"/>
    <n v="10"/>
    <n v="6.67"/>
    <n v="8"/>
    <n v="74.58"/>
    <s v="Sample  82.33"/>
    <n v="0.11"/>
    <s v="0 full defects"/>
    <n v="0"/>
    <s v="Blue-Green"/>
    <s v="0 full defects"/>
    <s v="October 15th, 2015"/>
    <s v="Specialty Coffee Association"/>
    <s v="117 W 4th St, Suite 300 Santa Ana, CA 92701"/>
    <s v="Chris Buck - (562) 624-4100"/>
    <s v="meters"/>
    <n v="1100"/>
    <m/>
    <x v="3"/>
  </r>
  <r>
    <n v="82.25"/>
    <s v="Ipanema Coffees"/>
    <s v="2014Brazil"/>
    <x v="24"/>
    <x v="3"/>
    <n v="0.55922803630818541"/>
    <s v="Rio Verde"/>
    <s v="Ipanema Coffees"/>
    <s v="South Minas Gerais"/>
    <s v="Ipanema AgrÃƒÂ­cola SA"/>
    <n v="320"/>
    <n v="2"/>
    <s v="Specialty Coffee Association"/>
    <s v="2014/2015"/>
    <s v="October 16th, 2014"/>
    <s v="Bourbon"/>
    <s v="Completed"/>
    <s v="Natural / Dry"/>
    <m/>
    <n v="7.58"/>
    <n v="7.42"/>
    <n v="7.42"/>
    <n v="7.33"/>
    <n v="7.33"/>
    <n v="10"/>
    <n v="10"/>
    <n v="10"/>
    <n v="7.42"/>
    <n v="74.5"/>
    <s v="Sample  82.25"/>
    <n v="0.11"/>
    <s v="0 full defects"/>
    <n v="0"/>
    <s v="Green"/>
    <s v="0 full defects"/>
    <s v="October 16th, 2015"/>
    <s v="Specialty Coffee Association"/>
    <s v="117 W 4th St, Suite 300 Santa Ana, CA 92701"/>
    <s v="Chris Buck - (562) 624-4100"/>
    <s v="meters"/>
    <n v="1100"/>
    <m/>
    <x v="3"/>
  </r>
  <r>
    <n v="82.17"/>
    <s v="BOURBON SPECIALTY COFFEES"/>
    <s v="2014Brazil"/>
    <x v="24"/>
    <x v="3"/>
    <n v="0.55922803630818541"/>
    <m/>
    <s v="BOURBON SPECIALTY COFFEES"/>
    <s v="CERRADO - CAMPOS ALTOS"/>
    <m/>
    <n v="300"/>
    <n v="60"/>
    <s v="Brazil Specialty Coffee Association"/>
    <n v="2014"/>
    <s v="January 15th, 2015"/>
    <s v="Mundo Novo"/>
    <s v="Completed"/>
    <s v="Natural / Dry"/>
    <n v="7.58"/>
    <n v="7.5"/>
    <n v="7.42"/>
    <n v="7.25"/>
    <n v="7.5"/>
    <n v="7.42"/>
    <n v="10"/>
    <n v="10"/>
    <n v="10"/>
    <n v="7.5"/>
    <n v="82.17"/>
    <s v="Sample  82.17"/>
    <n v="0.12"/>
    <s v="0 full defects"/>
    <n v="0"/>
    <s v="Green"/>
    <s v="1 full defects"/>
    <s v="January 15th, 2016"/>
    <s v="Brazil Specialty Coffee Association"/>
    <s v="Rua Gaspar Batista Paiva, 416 Ã¢â‚¬â€œ Santa Luiza Varginha/MG Ã¢â‚¬â€œ Brazil"/>
    <s v="JoÃƒÂ£o Vitor - 55 35 3212-6302 or 3212-4705"/>
    <m/>
    <m/>
    <m/>
    <x v="3"/>
  </r>
  <r>
    <n v="81.83"/>
    <s v="Ipanema Coffees"/>
    <s v="2014Brazil"/>
    <x v="24"/>
    <x v="3"/>
    <n v="0.55922803630818541"/>
    <s v="Rio Verde"/>
    <s v="Ipanema Coffees"/>
    <s v="South Minas Gerais"/>
    <s v="Ipanema AgrÃƒÂ­cola SA"/>
    <n v="320"/>
    <n v="2"/>
    <s v="Specialty Coffee Association"/>
    <s v="2014/2015"/>
    <s v="October 15th, 2014"/>
    <s v="Bourbon"/>
    <s v="Completed"/>
    <s v="Natural / Dry"/>
    <m/>
    <n v="7.58"/>
    <n v="7.25"/>
    <n v="7.17"/>
    <n v="7.83"/>
    <n v="7.33"/>
    <n v="10"/>
    <n v="10"/>
    <n v="10"/>
    <n v="7.33"/>
    <n v="74.489999999999995"/>
    <s v="Sample  81.83"/>
    <n v="0.11"/>
    <s v="0 full defects"/>
    <n v="0"/>
    <s v="Green"/>
    <s v="0 full defects"/>
    <s v="October 15th, 2015"/>
    <s v="Specialty Coffee Association"/>
    <s v="117 W 4th St, Suite 300 Santa Ana, CA 92701"/>
    <s v="Chris Buck - (562) 624-4100"/>
    <s v="meters"/>
    <n v="1100"/>
    <m/>
    <x v="3"/>
  </r>
  <r>
    <n v="81.67"/>
    <s v="Ipanema Coffees"/>
    <s v="2014Brazil"/>
    <x v="24"/>
    <x v="3"/>
    <n v="0.55922803630818541"/>
    <s v="Rio Verde"/>
    <s v="Ipanema Coffees"/>
    <s v="South Minas Gerais"/>
    <s v="Ipanema AgrÃƒÂ­cola SA"/>
    <n v="300"/>
    <n v="2"/>
    <s v="Specialty Coffee Association"/>
    <s v="2014/2015"/>
    <s v="October 16th, 2014"/>
    <s v="Bourbon"/>
    <s v="Completed"/>
    <s v="Washed / Wet"/>
    <m/>
    <n v="7.42"/>
    <n v="7.25"/>
    <n v="7.5"/>
    <n v="7.5"/>
    <n v="7.42"/>
    <n v="10"/>
    <n v="10"/>
    <n v="10"/>
    <n v="7.33"/>
    <n v="74.42"/>
    <s v="Sample  81.67"/>
    <n v="0.1"/>
    <s v="0 full defects"/>
    <n v="0"/>
    <s v="Green"/>
    <s v="2 full defects"/>
    <s v="October 16th, 2015"/>
    <s v="Specialty Coffee Association"/>
    <s v="117 W 4th St, Suite 300 Santa Ana, CA 92701"/>
    <s v="Chris Buck - (562) 624-4100"/>
    <s v="meters"/>
    <n v="1260"/>
    <m/>
    <x v="3"/>
  </r>
  <r>
    <n v="81.5"/>
    <s v="Jacques Pereira Carneiro"/>
    <s v="2014Brazil"/>
    <x v="24"/>
    <x v="3"/>
    <n v="0.55922803630818541"/>
    <s v="PEREIRA ESTATE COFFEEE"/>
    <s v="Exportadora de CafÃƒÂ©s Carmo de Minas LTDA"/>
    <s v="SUL DE MINAS"/>
    <s v="MARIA ROGERIA COSTA PEREIRA"/>
    <n v="300"/>
    <n v="60"/>
    <s v="Specialty Coffee Association"/>
    <n v="2014"/>
    <s v="July 29th, 2014"/>
    <s v="Yellow Bourbon"/>
    <s v="Completed"/>
    <s v="Semi-washed / Semi-pulped"/>
    <n v="7.58"/>
    <n v="7.5"/>
    <n v="7.5"/>
    <n v="7.67"/>
    <n v="7.67"/>
    <n v="7.83"/>
    <n v="9.33"/>
    <n v="9.33"/>
    <n v="9.33"/>
    <n v="7.75"/>
    <n v="81.489999999999995"/>
    <s v="Sample  81.50"/>
    <n v="0"/>
    <s v="1 full defects"/>
    <n v="0"/>
    <s v="Green"/>
    <s v="1 full defects"/>
    <s v="July 29th, 2015"/>
    <s v="Specialty Coffee Association"/>
    <s v="117 W 4th St, Suite 300 Santa Ana, CA 92701"/>
    <s v="Chris Buck - (562) 624-4100"/>
    <s v="meters"/>
    <n v="1200"/>
    <m/>
    <x v="3"/>
  </r>
  <r>
    <n v="81.42"/>
    <s v="Ipanema Coffees"/>
    <s v="2014Brazil"/>
    <x v="24"/>
    <x v="3"/>
    <n v="0.55922803630818541"/>
    <s v="Rio Verde"/>
    <s v="Ipanema Coffees"/>
    <s v="South Minas Gerais"/>
    <s v="Ipanema AgrÃƒÂ­cola SA"/>
    <n v="320"/>
    <n v="2"/>
    <s v="Specialty Coffee Association"/>
    <s v="2014/2015"/>
    <s v="October 17th, 2014"/>
    <s v="Bourbon"/>
    <s v="Completed"/>
    <s v="Natural / Dry"/>
    <m/>
    <n v="7.5"/>
    <n v="7.42"/>
    <n v="7.17"/>
    <n v="7.33"/>
    <n v="7.33"/>
    <n v="10"/>
    <n v="10"/>
    <n v="10"/>
    <n v="7.42"/>
    <n v="74.17"/>
    <s v="Sample  81.42"/>
    <n v="0"/>
    <s v="0 full defects"/>
    <n v="0"/>
    <s v="Green"/>
    <s v="0 full defects"/>
    <s v="October 17th, 2015"/>
    <s v="Specialty Coffee Association"/>
    <s v="117 W 4th St, Suite 300 Santa Ana, CA 92701"/>
    <s v="Chris Buck - (562) 624-4100"/>
    <s v="meters"/>
    <n v="1100"/>
    <m/>
    <x v="3"/>
  </r>
  <r>
    <n v="81.33"/>
    <s v="Jacques Pereira Carneiro"/>
    <s v="2014Brazil"/>
    <x v="24"/>
    <x v="3"/>
    <n v="0.55922803630818541"/>
    <s v="SERTAO FARM"/>
    <s v="Exportadora de CafÃƒÂ©s Carmo de Minas LTDA"/>
    <s v="MANTIQUEIRA DE MINAS"/>
    <s v="NAZARETH DIAS PEREIRA"/>
    <n v="300"/>
    <n v="60"/>
    <s v="Brazil Specialty Coffee Association"/>
    <s v="2014/2015"/>
    <s v="December 16th, 2014"/>
    <s v="Yellow Bourbon"/>
    <s v="Completed"/>
    <s v="Other"/>
    <m/>
    <n v="7.33"/>
    <n v="7.42"/>
    <n v="7.25"/>
    <n v="7.42"/>
    <n v="7.33"/>
    <n v="10"/>
    <n v="10"/>
    <n v="10"/>
    <n v="7.42"/>
    <n v="74.17"/>
    <s v="Sample  81.33"/>
    <n v="0.12"/>
    <s v="0 full defects"/>
    <n v="0"/>
    <s v="Green"/>
    <s v="6 full defects"/>
    <s v="December 16th, 2015"/>
    <s v="Brazil Specialty Coffee Association"/>
    <s v="Rua Gaspar Batista Paiva, 416 Ã¢â‚¬â€œ Santa Luiza Varginha/MG Ã¢â‚¬â€œ Brazil"/>
    <s v="JoÃƒÂ£o Vitor - 55 35 3212-6302 or 3212-4705"/>
    <s v="meters"/>
    <n v="1200"/>
    <m/>
    <x v="3"/>
  </r>
  <r>
    <n v="81"/>
    <s v="BOURBON SPECIALTY COFFEES"/>
    <s v="2014Brazil"/>
    <x v="24"/>
    <x v="3"/>
    <n v="0.55922803630818541"/>
    <m/>
    <s v="BOURBON SPECIALTY COFFEES"/>
    <s v="CERRADO - CAMPOS ALTOS"/>
    <m/>
    <n v="300"/>
    <n v="60"/>
    <s v="Brazil Specialty Coffee Association"/>
    <n v="2014"/>
    <s v="January 15th, 2015"/>
    <s v="Mundo Novo"/>
    <s v="Completed"/>
    <s v="Natural / Dry"/>
    <n v="7.67"/>
    <n v="7.75"/>
    <n v="7.83"/>
    <n v="7.75"/>
    <n v="7.83"/>
    <n v="7.75"/>
    <n v="10"/>
    <n v="6.67"/>
    <n v="10"/>
    <n v="7.75"/>
    <n v="81"/>
    <s v="Sample  81.00"/>
    <n v="0.12"/>
    <s v="0 full defects"/>
    <n v="0"/>
    <s v="Green"/>
    <s v="0 full defects"/>
    <s v="January 15th, 2016"/>
    <s v="Brazil Specialty Coffee Association"/>
    <s v="Rua Gaspar Batista Paiva, 416 Ã¢â‚¬â€œ Santa Luiza Varginha/MG Ã¢â‚¬â€œ Brazil"/>
    <s v="JoÃƒÂ£o Vitor - 55 35 3212-6302 or 3212-4705"/>
    <m/>
    <m/>
    <m/>
    <x v="3"/>
  </r>
  <r>
    <n v="80.92"/>
    <s v="Jacques Pereira Carneiro"/>
    <s v="2014Brazil"/>
    <x v="24"/>
    <x v="3"/>
    <n v="0.55922803630818541"/>
    <s v="SERTAO FARM"/>
    <s v="Exportadora de CafÃƒÂ©s Carmo de Minas LTDA"/>
    <s v="MANTIQUEIRA DE MINAS"/>
    <s v="NAZARETH DIAS PEREIRA"/>
    <n v="300"/>
    <n v="60"/>
    <s v="Brazil Specialty Coffee Association"/>
    <s v="2014/2015"/>
    <s v="December 16th, 2014"/>
    <s v="Yellow Bourbon"/>
    <s v="Completed"/>
    <s v="Natural / Dry"/>
    <m/>
    <n v="7.33"/>
    <n v="7.25"/>
    <n v="7.25"/>
    <n v="7.25"/>
    <n v="7.33"/>
    <n v="10"/>
    <n v="10"/>
    <n v="10"/>
    <n v="7.25"/>
    <n v="73.66"/>
    <s v="Sample  80.92"/>
    <n v="0.12"/>
    <s v="0 full defects"/>
    <n v="0"/>
    <s v="Green"/>
    <s v="8 full defects"/>
    <s v="December 16th, 2015"/>
    <s v="Brazil Specialty Coffee Association"/>
    <s v="Rua Gaspar Batista Paiva, 416 Ã¢â‚¬â€œ Santa Luiza Varginha/MG Ã¢â‚¬â€œ Brazil"/>
    <s v="JoÃƒÂ£o Vitor - 55 35 3212-6302 or 3212-4705"/>
    <s v="meters"/>
    <n v="1200"/>
    <m/>
    <x v="3"/>
  </r>
  <r>
    <n v="80.92"/>
    <s v="Ipanema Coffees"/>
    <s v="2014Brazil"/>
    <x v="24"/>
    <x v="3"/>
    <n v="0.55922803630818541"/>
    <s v="Rio Verde"/>
    <s v="Ipanema Coffees"/>
    <s v="South Minas Gerais"/>
    <s v="Ipanema AgrÃƒÂ­cola SA"/>
    <n v="320"/>
    <n v="2"/>
    <s v="Specialty Coffee Association"/>
    <s v="2014/2015"/>
    <s v="October 16th, 2014"/>
    <s v="Bourbon"/>
    <s v="Completed"/>
    <s v="Natural / Dry"/>
    <m/>
    <n v="7.42"/>
    <n v="7.17"/>
    <n v="7.25"/>
    <n v="7.25"/>
    <n v="7.33"/>
    <n v="10"/>
    <n v="10"/>
    <n v="10"/>
    <n v="7.33"/>
    <n v="73.75"/>
    <s v="Sample  80.92"/>
    <n v="0.1"/>
    <s v="0 full defects"/>
    <n v="0"/>
    <s v="None"/>
    <s v="0 full defects"/>
    <s v="October 16th, 2015"/>
    <s v="Specialty Coffee Association"/>
    <s v="117 W 4th St, Suite 300 Santa Ana, CA 92701"/>
    <s v="Chris Buck - (562) 624-4100"/>
    <s v="meters"/>
    <n v="1100"/>
    <m/>
    <x v="3"/>
  </r>
  <r>
    <n v="80.58"/>
    <s v="Ipanema Coffees"/>
    <s v="2014Brazil"/>
    <x v="24"/>
    <x v="3"/>
    <n v="0.55922803630818541"/>
    <s v="Rio Verde"/>
    <s v="Ipanema Coffees"/>
    <s v="South Minas Gerais"/>
    <s v="Ipanema AgrÃƒÂ­cola SA"/>
    <n v="300"/>
    <n v="2"/>
    <s v="Specialty Coffee Association"/>
    <s v="2014/2015"/>
    <s v="October 17th, 2014"/>
    <s v="Bourbon"/>
    <s v="Completed"/>
    <s v="Semi-washed / Semi-pulped"/>
    <m/>
    <n v="7.25"/>
    <n v="7.33"/>
    <n v="7"/>
    <n v="7.08"/>
    <n v="7.25"/>
    <n v="10"/>
    <n v="10"/>
    <n v="10"/>
    <n v="7.25"/>
    <n v="73.16"/>
    <s v="Sample  80.58"/>
    <n v="0"/>
    <s v="0 full defects"/>
    <n v="0"/>
    <s v="Green"/>
    <s v="3 full defects"/>
    <s v="October 17th, 2015"/>
    <s v="Specialty Coffee Association"/>
    <s v="117 W 4th St, Suite 300 Santa Ana, CA 92701"/>
    <s v="Chris Buck - (562) 624-4100"/>
    <s v="meters"/>
    <n v="1200"/>
    <m/>
    <x v="3"/>
  </r>
  <r>
    <n v="78.42"/>
    <s v="BOURBON SPECIALTY COFFEES"/>
    <s v="2014Brazil"/>
    <x v="24"/>
    <x v="3"/>
    <n v="0.55922803630818541"/>
    <s v="SANTA MARIA"/>
    <s v="BOURBON SPECIALTY COFFEES"/>
    <s v="MONTE CARMELO"/>
    <s v="Manoel Cardoso and Galileo Cardoso"/>
    <n v="300"/>
    <n v="60"/>
    <s v="Brazil Specialty Coffee Association"/>
    <s v="2014/2015"/>
    <s v="December 16th, 2014"/>
    <s v="Catuai"/>
    <s v="Completed"/>
    <s v="Natural / Dry"/>
    <m/>
    <n v="7"/>
    <n v="6.92"/>
    <n v="7.08"/>
    <n v="6.92"/>
    <n v="6.83"/>
    <n v="10"/>
    <n v="10"/>
    <n v="10"/>
    <n v="6.83"/>
    <n v="71.58"/>
    <s v="Sample  78.42"/>
    <n v="0.12"/>
    <s v="3 full defects"/>
    <n v="0"/>
    <s v="Green"/>
    <s v="4 full defects"/>
    <s v="December 16th, 2015"/>
    <s v="Brazil Specialty Coffee Association"/>
    <s v="Rua Gaspar Batista Paiva, 416 Ã¢â‚¬â€œ Santa Luiza Varginha/MG Ã¢â‚¬â€œ Brazil"/>
    <s v="JoÃƒÂ£o Vitor - 55 35 3212-6302 or 3212-4705"/>
    <m/>
    <m/>
    <m/>
    <x v="3"/>
  </r>
  <r>
    <n v="77.83"/>
    <s v="Cafe Politico"/>
    <s v="2014Brazil"/>
    <x v="24"/>
    <x v="3"/>
    <n v="0.55922803630818541"/>
    <m/>
    <s v="Green Mountain Coffee"/>
    <m/>
    <m/>
    <n v="1"/>
    <n v="2.26796"/>
    <s v="Specialty Coffee Association"/>
    <n v="2014"/>
    <s v="August 25th, 2014"/>
    <m/>
    <s v="Completed"/>
    <s v="Washed / Wet"/>
    <n v="7"/>
    <n v="6.75"/>
    <n v="6.67"/>
    <n v="6.83"/>
    <n v="7.08"/>
    <n v="6.83"/>
    <n v="10"/>
    <n v="10"/>
    <n v="10"/>
    <n v="6.67"/>
    <n v="77.83"/>
    <s v="Sample  77.83"/>
    <n v="0.11"/>
    <s v="0 full defects"/>
    <n v="0"/>
    <m/>
    <s v="2 full defects"/>
    <s v="August 25th, 2015"/>
    <s v="Specialty Coffee Association"/>
    <s v="117 W 4th St, Suite 300 Santa Ana, CA 92701"/>
    <s v="Chris Buck - (562) 624-4100"/>
    <m/>
    <m/>
    <m/>
    <x v="3"/>
  </r>
  <r>
    <n v="85.92"/>
    <s v="Juan Luis Alvarado Romero"/>
    <s v="2016Guatemala"/>
    <x v="26"/>
    <x v="0"/>
    <n v="0.33413660511467708"/>
    <s v="LA ESPERANZA Y ANEXOS"/>
    <s v="UNEX GUATEMALA, S.A."/>
    <s v="NUEVO ORIENTE"/>
    <s v="MARGARITA AVILA DE NUYENS"/>
    <n v="80"/>
    <n v="69"/>
    <s v="Asociacion Nacional Del CafÃƒÂ©"/>
    <n v="2016"/>
    <s v="May 16th, 2016"/>
    <s v="Bourbon"/>
    <s v="Completed"/>
    <s v="Washed / Wet"/>
    <n v="7.92"/>
    <n v="8.08"/>
    <n v="7.92"/>
    <n v="8.08"/>
    <n v="8.08"/>
    <n v="7.83"/>
    <n v="10"/>
    <n v="10"/>
    <n v="10"/>
    <n v="8"/>
    <n v="85.91"/>
    <s v="Sample  85.92"/>
    <n v="0.1"/>
    <s v="0 full defects"/>
    <n v="1"/>
    <s v="Green"/>
    <s v="3 full defects"/>
    <s v="May 16th, 2017"/>
    <s v="Asociacion Nacional Del CafÃƒÂ©"/>
    <s v="5a Calle 0-50, Zona 14 Guatemala City, Guatemala 1014"/>
    <s v="Juan Luis Alvarado Romero - +502 2311.1951"/>
    <m/>
    <m/>
    <m/>
    <x v="7"/>
  </r>
  <r>
    <n v="85.25"/>
    <s v="Juan Luis Alvarado Romero"/>
    <s v="2016Guatemala"/>
    <x v="26"/>
    <x v="0"/>
    <n v="0.33413660511467708"/>
    <s v="LA ESPERANZA Y ANEXOS"/>
    <s v="UNEX GUATEMALA, S.A."/>
    <s v="ORIENTE"/>
    <s v="MARGARITA AVILA DE NUYENS"/>
    <n v="250"/>
    <n v="69"/>
    <s v="Asociacion Nacional Del CafÃƒÂ©"/>
    <n v="2016"/>
    <s v="April 27th, 2016"/>
    <s v="Bourbon"/>
    <s v="Completed"/>
    <m/>
    <n v="8"/>
    <n v="7.92"/>
    <n v="7.75"/>
    <n v="8"/>
    <n v="7.92"/>
    <n v="7.83"/>
    <n v="10"/>
    <n v="10"/>
    <n v="10"/>
    <n v="7.83"/>
    <n v="85.25"/>
    <s v="Sample  85.25"/>
    <n v="0.1"/>
    <s v="0 full defects"/>
    <n v="2"/>
    <s v="Green"/>
    <s v="2 full defects"/>
    <s v="April 27th, 2017"/>
    <s v="Asociacion Nacional Del CafÃƒÂ©"/>
    <s v="5a Calle 0-50, Zona 14 Guatemala City, Guatemala 1014"/>
    <s v="Juan Luis Alvarado Romero - +502 2311.1951"/>
    <m/>
    <m/>
    <m/>
    <x v="7"/>
  </r>
  <r>
    <n v="84.25"/>
    <s v="Juan Luis Alvarado Romero"/>
    <s v="2016Guatemala"/>
    <x v="26"/>
    <x v="0"/>
    <n v="0.33413660511467708"/>
    <s v="FINCA MEDINA"/>
    <s v="SIEMBRAS VISION, S.A."/>
    <s v="ANTIGUA"/>
    <s v="FINCA MEDINA"/>
    <n v="230"/>
    <n v="69"/>
    <s v="Asociacion Nacional Del CafÃƒÂ©"/>
    <n v="2016"/>
    <s v="May 23rd, 2016"/>
    <s v="Caturra"/>
    <s v="Completed"/>
    <s v="Washed / Wet"/>
    <n v="7.75"/>
    <n v="7.75"/>
    <n v="7.58"/>
    <n v="7.92"/>
    <n v="7.75"/>
    <n v="7.75"/>
    <n v="10"/>
    <n v="10"/>
    <n v="10"/>
    <n v="7.75"/>
    <n v="84.25"/>
    <s v="Sample  84.25"/>
    <n v="0.11"/>
    <s v="0 full defects"/>
    <n v="4"/>
    <s v="Green"/>
    <s v="4 full defects"/>
    <s v="May 23rd, 2017"/>
    <s v="Asociacion Nacional Del CafÃƒÂ©"/>
    <s v="5a Calle 0-50, Zona 14 Guatemala City, Guatemala 1014"/>
    <s v="Juan Luis Alvarado Romero - +502 2311.1951"/>
    <s v="meters"/>
    <n v="1500"/>
    <m/>
    <x v="7"/>
  </r>
  <r>
    <n v="84.17"/>
    <s v="Juan Luis Alvarado Romero"/>
    <s v="2016Guatemala"/>
    <x v="26"/>
    <x v="0"/>
    <n v="0.33413660511467708"/>
    <s v="FINCA LA JOYA"/>
    <s v="EXPORTCAFE, S.A."/>
    <s v="HUEHUETENANGO"/>
    <s v="DARY COLMAN ALVARADO VILLATORO"/>
    <n v="275"/>
    <n v="69"/>
    <s v="Asociacion Nacional Del CafÃƒÂ©"/>
    <n v="2016"/>
    <s v="June 23rd, 2016"/>
    <s v="Caturra"/>
    <s v="Completed"/>
    <s v="Washed / Wet"/>
    <n v="7.75"/>
    <n v="7.75"/>
    <n v="7.58"/>
    <n v="8"/>
    <n v="7.67"/>
    <n v="7.83"/>
    <n v="10"/>
    <n v="10"/>
    <n v="10"/>
    <n v="7.58"/>
    <n v="84.16"/>
    <s v="Sample  84.17"/>
    <n v="0.11"/>
    <s v="0 full defects"/>
    <n v="0"/>
    <s v="Green"/>
    <s v="6 full defects"/>
    <s v="June 23rd, 2017"/>
    <s v="Asociacion Nacional Del CafÃƒÂ©"/>
    <s v="5a Calle 0-50, Zona 14 Guatemala City, Guatemala 1014"/>
    <s v="Juan Luis Alvarado Romero - +502 2311.1951"/>
    <s v="feet"/>
    <n v="3664"/>
    <m/>
    <x v="7"/>
  </r>
  <r>
    <n v="84.17"/>
    <s v="Juan Luis Alvarado Romero"/>
    <s v="2016Guatemala"/>
    <x v="26"/>
    <x v="0"/>
    <n v="0.33413660511467708"/>
    <s v="SANTO TOMAS PACHUJ"/>
    <s v="CAFCOM"/>
    <s v="SOLOLA"/>
    <s v="FERNANDO FAHSEN"/>
    <n v="377"/>
    <n v="69"/>
    <s v="Asociacion Nacional Del CafÃƒÂ©"/>
    <n v="2016"/>
    <s v="June 1st, 2016"/>
    <s v="Caturra"/>
    <s v="Completed"/>
    <s v="Washed / Wet"/>
    <n v="7.75"/>
    <n v="7.92"/>
    <n v="7.58"/>
    <n v="7.92"/>
    <n v="7.67"/>
    <n v="7.67"/>
    <n v="10"/>
    <n v="10"/>
    <n v="10"/>
    <n v="7.67"/>
    <n v="84.18"/>
    <s v="Sample  84.17"/>
    <n v="0.1"/>
    <s v="0 full defects"/>
    <n v="1"/>
    <s v="Green"/>
    <s v="10 full defects"/>
    <s v="June 1st, 2017"/>
    <s v="Asociacion Nacional Del CafÃƒÂ©"/>
    <s v="5a Calle 0-50, Zona 14 Guatemala City, Guatemala 1014"/>
    <s v="Juan Luis Alvarado Romero - +502 2311.1951"/>
    <s v="meters"/>
    <n v="1565"/>
    <m/>
    <x v="7"/>
  </r>
  <r>
    <n v="84.17"/>
    <s v="Juan Luis Alvarado Romero"/>
    <s v="2016Guatemala"/>
    <x v="26"/>
    <x v="0"/>
    <n v="0.33413660511467708"/>
    <s v="CHAPULTEPEC"/>
    <s v="UNEX GUATEMALA, S.A."/>
    <s v="NORTE"/>
    <s v="CHAPULTEPEC"/>
    <n v="130"/>
    <n v="69"/>
    <s v="Asociacion Nacional Del CafÃƒÂ©"/>
    <n v="2016"/>
    <s v="June 1st, 2016"/>
    <s v="Bourbon"/>
    <s v="Completed"/>
    <s v="Washed / Wet"/>
    <n v="7.58"/>
    <n v="7.83"/>
    <n v="7.58"/>
    <n v="7.83"/>
    <n v="7.83"/>
    <n v="7.67"/>
    <n v="10"/>
    <n v="10"/>
    <n v="10"/>
    <n v="7.83"/>
    <n v="84.149999999999991"/>
    <s v="Sample  84.17"/>
    <n v="0.1"/>
    <s v="0 full defects"/>
    <n v="0"/>
    <s v="Green"/>
    <s v="2 full defects"/>
    <s v="June 1st, 2017"/>
    <s v="Asociacion Nacional Del CafÃƒÂ©"/>
    <s v="5a Calle 0-50, Zona 14 Guatemala City, Guatemala 1014"/>
    <s v="Juan Luis Alvarado Romero - +502 2311.1951"/>
    <s v="feet"/>
    <n v="3280"/>
    <m/>
    <x v="7"/>
  </r>
  <r>
    <n v="84.08"/>
    <s v="Juan Luis Alvarado Romero"/>
    <s v="2016Guatemala"/>
    <x v="26"/>
    <x v="0"/>
    <n v="0.33413660511467708"/>
    <s v="LA ESPERANZA Y ANEXOS"/>
    <s v="UNEX GUATEMALA, S.A."/>
    <s v="ORIENTE"/>
    <s v="MARGARITA AVILA DE NUYENS"/>
    <n v="50"/>
    <n v="69"/>
    <s v="Asociacion Nacional Del CafÃƒÂ©"/>
    <n v="2016"/>
    <s v="April 27th, 2016"/>
    <s v="Bourbon"/>
    <s v="Completed"/>
    <s v="Washed / Wet"/>
    <n v="8"/>
    <n v="7.75"/>
    <n v="7.5"/>
    <n v="7.58"/>
    <n v="7.92"/>
    <n v="7.67"/>
    <n v="10"/>
    <n v="10"/>
    <n v="10"/>
    <n v="7.67"/>
    <n v="84.09"/>
    <s v="Sample  84.08"/>
    <n v="0.1"/>
    <s v="0 full defects"/>
    <n v="0"/>
    <s v="Green"/>
    <s v="4 full defects"/>
    <s v="April 27th, 2017"/>
    <s v="Asociacion Nacional Del CafÃƒÂ©"/>
    <s v="5a Calle 0-50, Zona 14 Guatemala City, Guatemala 1014"/>
    <s v="Juan Luis Alvarado Romero - +502 2311.1951"/>
    <m/>
    <m/>
    <m/>
    <x v="7"/>
  </r>
  <r>
    <n v="83.83"/>
    <s v="Juan Luis Alvarado Romero"/>
    <s v="2016Guatemala"/>
    <x v="26"/>
    <x v="0"/>
    <n v="0.33413660511467708"/>
    <s v="FINCA MEDINA"/>
    <s v="SIEMBRAS VISION, S.A."/>
    <s v="ANTIGUA"/>
    <s v="FINCA MEDINA"/>
    <n v="100"/>
    <n v="69"/>
    <s v="Asociacion Nacional Del CafÃƒÂ©"/>
    <n v="2016"/>
    <s v="May 23rd, 2016"/>
    <s v="Bourbon"/>
    <s v="Completed"/>
    <s v="Washed / Wet"/>
    <n v="7.75"/>
    <n v="7.75"/>
    <n v="7.5"/>
    <n v="7.75"/>
    <n v="7.83"/>
    <n v="7.58"/>
    <n v="10"/>
    <n v="10"/>
    <n v="10"/>
    <n v="7.67"/>
    <n v="83.83"/>
    <s v="Sample  83.83"/>
    <n v="0.11"/>
    <s v="0 full defects"/>
    <n v="7"/>
    <s v="Green"/>
    <s v="6 full defects"/>
    <s v="May 23rd, 2017"/>
    <s v="Asociacion Nacional Del CafÃƒÂ©"/>
    <s v="5a Calle 0-50, Zona 14 Guatemala City, Guatemala 1014"/>
    <s v="Juan Luis Alvarado Romero - +502 2311.1951"/>
    <s v="meters"/>
    <n v="1500"/>
    <m/>
    <x v="7"/>
  </r>
  <r>
    <n v="83.58"/>
    <s v="Juan Luis Alvarado Romero"/>
    <s v="2016Guatemala"/>
    <x v="26"/>
    <x v="0"/>
    <n v="0.33413660511467708"/>
    <s v="FINCA SANTA CLARA"/>
    <s v="EXPORTCAFE, S.A."/>
    <s v="HUEHUETENANGO"/>
    <s v="JUAN RAMIREZ MORALES"/>
    <n v="275"/>
    <n v="69"/>
    <s v="Asociacion Nacional Del CafÃƒÂ©"/>
    <n v="2016"/>
    <s v="July 5th, 2016"/>
    <s v="Caturra"/>
    <s v="Completed"/>
    <s v="Washed / Wet"/>
    <n v="7.75"/>
    <n v="7.75"/>
    <n v="7.5"/>
    <n v="7.83"/>
    <n v="7.58"/>
    <n v="7.58"/>
    <n v="10"/>
    <n v="10"/>
    <n v="10"/>
    <n v="7.58"/>
    <n v="83.57"/>
    <s v="Sample  83.58"/>
    <n v="0.11"/>
    <s v="0 full defects"/>
    <n v="1"/>
    <s v="Green"/>
    <s v="0 full defects"/>
    <s v="July 5th, 2017"/>
    <s v="Asociacion Nacional Del CafÃƒÂ©"/>
    <s v="5a Calle 0-50, Zona 14 Guatemala City, Guatemala 1014"/>
    <s v="Juan Luis Alvarado Romero - +502 2311.1951"/>
    <s v="feet"/>
    <n v="3702"/>
    <m/>
    <x v="7"/>
  </r>
  <r>
    <n v="83.5"/>
    <s v="Juan Luis Alvarado Romero"/>
    <s v="2016Guatemala"/>
    <x v="26"/>
    <x v="0"/>
    <n v="0.33413660511467708"/>
    <s v="LA ESPERANZA"/>
    <s v="UNEX GUATEMALA, S.A."/>
    <s v="ORIENTE"/>
    <s v="MARGARITA AVILA DE NUYENS"/>
    <n v="250"/>
    <n v="69"/>
    <s v="Asociacion Nacional Del CafÃƒÂ©"/>
    <n v="2016"/>
    <s v="March 16th, 2016"/>
    <s v="Bourbon"/>
    <s v="Completed"/>
    <s v="Washed / Wet"/>
    <n v="7.67"/>
    <n v="7.75"/>
    <n v="7.5"/>
    <n v="7.83"/>
    <n v="7.58"/>
    <n v="7.58"/>
    <n v="10"/>
    <n v="10"/>
    <n v="10"/>
    <n v="7.58"/>
    <n v="83.49"/>
    <s v="Sample  83.50"/>
    <n v="0.1"/>
    <s v="0 full defects"/>
    <n v="2"/>
    <s v="Bluish-Green"/>
    <s v="5 full defects"/>
    <s v="March 16th, 2017"/>
    <s v="Asociacion Nacional Del CafÃƒÂ©"/>
    <s v="5a Calle 0-50, Zona 14 Guatemala City, Guatemala 1014"/>
    <s v="Juan Luis Alvarado Romero - +502 2311.1951"/>
    <s v="feet"/>
    <n v="4000"/>
    <m/>
    <x v="7"/>
  </r>
  <r>
    <n v="83.25"/>
    <s v="Juan Luis Alvarado Romero"/>
    <s v="2016Guatemala"/>
    <x v="26"/>
    <x v="0"/>
    <n v="0.33413660511467708"/>
    <s v="LINDA VISTA"/>
    <s v="MERCON GUATEMALA, S.A."/>
    <s v="NUEVO ORIENTE"/>
    <s v="PABLO CHUY"/>
    <n v="275"/>
    <n v="0"/>
    <s v="Asociacion Nacional Del CafÃƒÂ©"/>
    <n v="2016"/>
    <s v="August 12th, 2016"/>
    <s v="Pacas"/>
    <s v="Completed"/>
    <s v="Washed / Wet"/>
    <n v="7.5"/>
    <n v="7.58"/>
    <n v="7.42"/>
    <n v="7.83"/>
    <n v="7.67"/>
    <n v="7.58"/>
    <n v="10"/>
    <n v="10"/>
    <n v="10"/>
    <n v="7.67"/>
    <n v="83.25"/>
    <s v="Sample  83.25"/>
    <n v="0.11"/>
    <s v="0 full defects"/>
    <n v="2"/>
    <s v="Green"/>
    <s v="7 full defects"/>
    <s v="August 12th, 2017"/>
    <s v="Asociacion Nacional Del CafÃƒÂ©"/>
    <s v="5a Calle 0-50, Zona 14 Guatemala City, Guatemala 1014"/>
    <s v="Juan Luis Alvarado Romero - +502 2311.1951"/>
    <s v="meters"/>
    <n v="2100"/>
    <m/>
    <x v="7"/>
  </r>
  <r>
    <n v="83.17"/>
    <s v="Juan Luis Alvarado Romero"/>
    <s v="2016Guatemala"/>
    <x v="26"/>
    <x v="0"/>
    <n v="0.33413660511467708"/>
    <s v="FINCA MEDINA"/>
    <s v="SIEMBRAS VISION, S.A."/>
    <s v="ANTIGUA"/>
    <s v="FINCA MEDINA"/>
    <n v="250"/>
    <n v="1500"/>
    <s v="Asociacion Nacional Del CafÃƒÂ©"/>
    <n v="2016"/>
    <s v="May 23rd, 2016"/>
    <s v="Caturra"/>
    <s v="Completed"/>
    <s v="Washed / Wet"/>
    <n v="7.67"/>
    <n v="7.75"/>
    <n v="7.42"/>
    <n v="7.75"/>
    <n v="7.58"/>
    <n v="7.5"/>
    <n v="10"/>
    <n v="10"/>
    <n v="10"/>
    <n v="7.5"/>
    <n v="83.17"/>
    <s v="Sample  83.17"/>
    <n v="0.11"/>
    <s v="2 full defects"/>
    <n v="2"/>
    <s v="Green"/>
    <s v="3 full defects"/>
    <s v="May 23rd, 2017"/>
    <s v="Asociacion Nacional Del CafÃƒÂ©"/>
    <s v="5a Calle 0-50, Zona 14 Guatemala City, Guatemala 1014"/>
    <s v="Juan Luis Alvarado Romero - +502 2311.1951"/>
    <s v="meters"/>
    <n v="1500"/>
    <m/>
    <x v="7"/>
  </r>
  <r>
    <n v="82.5"/>
    <s v="Juan Luis Alvarado Romero"/>
    <s v="2016Guatemala"/>
    <x v="26"/>
    <x v="0"/>
    <n v="0.33413660511467708"/>
    <s v="LA ESPERANZA"/>
    <s v="UNEX GUATEMALA, S.A."/>
    <s v="ORIENTE"/>
    <s v="MARGARITA AVILA DE NUYENS"/>
    <n v="50"/>
    <n v="69"/>
    <s v="Asociacion Nacional Del CafÃƒÂ©"/>
    <n v="2016"/>
    <s v="March 16th, 2016"/>
    <s v="Bourbon"/>
    <s v="Completed"/>
    <s v="Washed / Wet"/>
    <n v="7.5"/>
    <n v="7.5"/>
    <n v="7.33"/>
    <n v="7.5"/>
    <n v="7.67"/>
    <n v="7.5"/>
    <n v="10"/>
    <n v="10"/>
    <n v="10"/>
    <n v="7.5"/>
    <n v="82.5"/>
    <s v="Sample  82.50"/>
    <n v="0.1"/>
    <s v="0 full defects"/>
    <n v="2"/>
    <s v="Green"/>
    <s v="2 full defects"/>
    <s v="March 16th, 2017"/>
    <s v="Asociacion Nacional Del CafÃƒÂ©"/>
    <s v="5a Calle 0-50, Zona 14 Guatemala City, Guatemala 1014"/>
    <s v="Juan Luis Alvarado Romero - +502 2311.1951"/>
    <s v="feet"/>
    <n v="4000"/>
    <m/>
    <x v="7"/>
  </r>
  <r>
    <n v="82.42"/>
    <s v="Juan Luis Alvarado Romero"/>
    <s v="2016Guatemala"/>
    <x v="26"/>
    <x v="0"/>
    <n v="0.33413660511467708"/>
    <s v="LAS MERCEDITAS"/>
    <s v="UNEX GUATEMALA, S.A."/>
    <s v="SAN MARCOS"/>
    <s v="ANGEL DE LEON"/>
    <n v="50"/>
    <n v="69"/>
    <s v="Asociacion Nacional Del CafÃƒÂ©"/>
    <n v="2016"/>
    <s v="June 1st, 2017"/>
    <s v="Bourbon"/>
    <s v="Completed"/>
    <s v="Washed / Wet"/>
    <n v="7.67"/>
    <n v="7.58"/>
    <n v="7.25"/>
    <n v="7.67"/>
    <n v="7.42"/>
    <n v="7.33"/>
    <n v="10"/>
    <n v="10"/>
    <n v="10"/>
    <n v="7.5"/>
    <n v="82.42"/>
    <s v="Sample  82.42"/>
    <n v="0.12"/>
    <s v="0 full defects"/>
    <n v="0"/>
    <s v="Green"/>
    <s v="0 full defects"/>
    <s v="June 1st, 2018"/>
    <s v="Asociacion Nacional Del CafÃƒÂ©"/>
    <s v="5a Calle 0-50, Zona 14 Guatemala City, Guatemala 1014"/>
    <s v="Juan Luis Alvarado Romero - +502 2311.1951"/>
    <s v="meters"/>
    <n v="1700"/>
    <m/>
    <x v="7"/>
  </r>
  <r>
    <n v="82.25"/>
    <s v="Juan Luis Alvarado Romero"/>
    <s v="2016Guatemala"/>
    <x v="26"/>
    <x v="0"/>
    <n v="0.33413660511467708"/>
    <s v="LINDA VISTA"/>
    <s v="MERCON GUATEMALA, S.A."/>
    <s v="NUEVO ORIENTE"/>
    <s v="PABLO CHUY"/>
    <n v="275"/>
    <n v="69"/>
    <s v="Asociacion Nacional Del CafÃƒÂ©"/>
    <n v="2016"/>
    <s v="August 31st, 2016"/>
    <s v="Pacas"/>
    <s v="Completed"/>
    <s v="Washed / Wet"/>
    <n v="7.67"/>
    <n v="7.5"/>
    <n v="7.25"/>
    <n v="7.67"/>
    <n v="7.42"/>
    <n v="7.42"/>
    <n v="10"/>
    <n v="10"/>
    <n v="10"/>
    <n v="7.33"/>
    <n v="82.26"/>
    <s v="Sample  82.25"/>
    <n v="0.11"/>
    <s v="0 full defects"/>
    <n v="2"/>
    <s v="Green"/>
    <s v="2 full defects"/>
    <s v="August 31st, 2017"/>
    <s v="Asociacion Nacional Del CafÃƒÂ©"/>
    <s v="5a Calle 0-50, Zona 14 Guatemala City, Guatemala 1014"/>
    <s v="Juan Luis Alvarado Romero - +502 2311.1951"/>
    <s v="meters"/>
    <n v="1450"/>
    <m/>
    <x v="7"/>
  </r>
  <r>
    <n v="81.42"/>
    <s v="Juan Luis Alvarado Romero"/>
    <s v="2016Guatemala"/>
    <x v="26"/>
    <x v="0"/>
    <n v="0.33413660511467708"/>
    <s v="NUEVA GRANADA"/>
    <s v="AGRICOLA NUEVA GRANADA, S.A."/>
    <s v="SAN MARCOS"/>
    <s v="AGRICOLA NUEVA GRANADA, S.A."/>
    <n v="450"/>
    <n v="69"/>
    <s v="Asociacion Nacional Del CafÃƒÂ©"/>
    <n v="2016"/>
    <s v="March 17th, 2016"/>
    <s v="Catuai"/>
    <s v="Completed"/>
    <s v="Washed / Wet"/>
    <n v="7.42"/>
    <n v="7.33"/>
    <n v="7.08"/>
    <n v="7.58"/>
    <n v="7.33"/>
    <n v="7.25"/>
    <n v="10"/>
    <n v="10"/>
    <n v="10"/>
    <n v="7.42"/>
    <n v="81.41"/>
    <s v="Sample  81.42"/>
    <n v="0.1"/>
    <s v="0 full defects"/>
    <n v="0"/>
    <s v="Green"/>
    <s v="0 full defects"/>
    <s v="March 17th, 2017"/>
    <s v="Asociacion Nacional Del CafÃƒÂ©"/>
    <s v="5a Calle 0-50, Zona 14 Guatemala City, Guatemala 1014"/>
    <s v="Juan Luis Alvarado Romero - +502 2311.1951"/>
    <s v="feet"/>
    <n v="4500"/>
    <m/>
    <x v="7"/>
  </r>
  <r>
    <n v="81"/>
    <s v="Juan Luis Alvarado Romero"/>
    <s v="2016Guatemala"/>
    <x v="26"/>
    <x v="0"/>
    <n v="0.33413660511467708"/>
    <s v="CHAPULTEPEC"/>
    <s v="UNEX GUATEMALA, S.A."/>
    <s v="NORTE"/>
    <s v="CHAPULTEPEC"/>
    <n v="120"/>
    <n v="69"/>
    <s v="Asociacion Nacional Del CafÃƒÂ©"/>
    <n v="2016"/>
    <s v="August 2nd, 2016"/>
    <s v="Bourbon"/>
    <s v="Completed"/>
    <s v="Washed / Wet"/>
    <n v="7.42"/>
    <n v="7.25"/>
    <n v="7.17"/>
    <n v="7.5"/>
    <n v="7.25"/>
    <n v="7.17"/>
    <n v="10"/>
    <n v="10"/>
    <n v="10"/>
    <n v="7.25"/>
    <n v="81.010000000000005"/>
    <s v="Sample  81.00"/>
    <n v="0.09"/>
    <s v="0 full defects"/>
    <n v="0"/>
    <s v="Green"/>
    <s v="8 full defects"/>
    <s v="August 2nd, 2017"/>
    <s v="Asociacion Nacional Del CafÃƒÂ©"/>
    <s v="5a Calle 0-50, Zona 14 Guatemala City, Guatemala 1014"/>
    <s v="Juan Luis Alvarado Romero - +502 2311.1951"/>
    <s v="feet"/>
    <n v="3280"/>
    <m/>
    <x v="7"/>
  </r>
  <r>
    <n v="79.75"/>
    <s v="Juan Luis Alvarado Romero"/>
    <s v="2016Guatemala"/>
    <x v="26"/>
    <x v="0"/>
    <n v="0.33413660511467708"/>
    <s v="LA ESPERANZA"/>
    <s v="UNEX GUATEMALA, S.A."/>
    <s v="Oriente"/>
    <s v="AGRICOLA EL PILAR, S.A."/>
    <n v="25"/>
    <n v="69"/>
    <s v="Asociacion Nacional Del CafÃƒÂ©"/>
    <n v="2016"/>
    <s v="June 22nd, 2017"/>
    <s v="Bourbon"/>
    <s v="Completed"/>
    <s v="Washed / Wet"/>
    <n v="7.5"/>
    <n v="7.42"/>
    <n v="7.25"/>
    <n v="7.58"/>
    <n v="7.33"/>
    <n v="7.42"/>
    <n v="9.33"/>
    <n v="9.33"/>
    <n v="9.33"/>
    <n v="7.25"/>
    <n v="79.739999999999995"/>
    <s v="Sample  79.75"/>
    <n v="0.1"/>
    <s v="0 full defects"/>
    <n v="4"/>
    <s v="Green"/>
    <s v="1 full defects"/>
    <s v="June 22nd, 2018"/>
    <s v="Asociacion Nacional Del CafÃƒÂ©"/>
    <s v="5a Calle 0-50, Zona 14 Guatemala City, Guatemala 1014"/>
    <s v="Juan Luis Alvarado Romero - +502 2311.1951"/>
    <s v="feet"/>
    <m/>
    <m/>
    <x v="7"/>
  </r>
  <r>
    <n v="79.67"/>
    <s v="Juan Luis Alvarado Romero"/>
    <s v="2016Guatemala"/>
    <x v="26"/>
    <x v="0"/>
    <n v="0.33413660511467708"/>
    <s v="LA ESMERALDA"/>
    <s v="UNEX GUATEMALA, S.A."/>
    <s v="ORIENTE"/>
    <s v="JESUS RAMIREZ"/>
    <n v="25"/>
    <n v="69"/>
    <s v="Asociacion Nacional Del CafÃƒÂ©"/>
    <n v="2016"/>
    <s v="June 22nd, 2017"/>
    <s v="Bourbon"/>
    <s v="Completed"/>
    <s v="Washed / Wet"/>
    <n v="7.42"/>
    <n v="7.42"/>
    <n v="7.25"/>
    <n v="7.58"/>
    <n v="7.42"/>
    <n v="7.33"/>
    <n v="9.33"/>
    <n v="9.33"/>
    <n v="9.33"/>
    <n v="7.25"/>
    <n v="79.66"/>
    <s v="Sample  79.67"/>
    <n v="0.1"/>
    <s v="0 full defects"/>
    <n v="2"/>
    <s v="Green"/>
    <s v="1 full defects"/>
    <s v="June 22nd, 2018"/>
    <s v="Asociacion Nacional Del CafÃƒÂ©"/>
    <s v="5a Calle 0-50, Zona 14 Guatemala City, Guatemala 1014"/>
    <s v="Juan Luis Alvarado Romero - +502 2311.1951"/>
    <s v="feet"/>
    <n v="4000"/>
    <m/>
    <x v="7"/>
  </r>
  <r>
    <n v="79.17"/>
    <s v="Juan Luis Alvarado Romero"/>
    <s v="2016Guatemala"/>
    <x v="26"/>
    <x v="0"/>
    <n v="0.33413660511467708"/>
    <s v="CHAPULTEPEC"/>
    <s v="UNEX GUATEMALA, S.A."/>
    <s v="OCCIDENTE"/>
    <s v="CHAPULTEPEC"/>
    <n v="250"/>
    <n v="69"/>
    <s v="Asociacion Nacional Del CafÃƒÂ©"/>
    <n v="2016"/>
    <s v="May 23rd, 2016"/>
    <s v="Bourbon"/>
    <s v="Completed"/>
    <s v="Washed / Wet"/>
    <n v="7.08"/>
    <n v="7"/>
    <n v="6.92"/>
    <n v="7.42"/>
    <n v="7"/>
    <n v="6.92"/>
    <n v="10"/>
    <n v="10"/>
    <n v="10"/>
    <n v="6.83"/>
    <n v="79.17"/>
    <s v="Sample  79.17"/>
    <n v="0.11"/>
    <s v="0 full defects"/>
    <n v="8"/>
    <s v="Green"/>
    <s v="6 full defects"/>
    <s v="May 23rd, 2017"/>
    <s v="Asociacion Nacional Del CafÃƒÂ©"/>
    <s v="5a Calle 0-50, Zona 14 Guatemala City, Guatemala 1014"/>
    <s v="Juan Luis Alvarado Romero - +502 2311.1951"/>
    <s v="meters"/>
    <n v="1320"/>
    <m/>
    <x v="7"/>
  </r>
  <r>
    <n v="84.5"/>
    <s v="Max Gurdian"/>
    <s v="2017Costa Rica"/>
    <x v="27"/>
    <x v="0"/>
    <n v="0.32801001653582013"/>
    <m/>
    <s v="Beneficios VolcafÃƒÂ© Costa Rica"/>
    <s v="Valle Central"/>
    <s v="Various"/>
    <n v="275"/>
    <n v="18975"/>
    <s v="Specialty Coffee Association of Costa Rica"/>
    <s v="2017 / 2018"/>
    <s v="November 28th, 2017"/>
    <s v="Caturra"/>
    <s v="Completed"/>
    <s v="Washed / Wet"/>
    <m/>
    <n v="7.67"/>
    <n v="7.92"/>
    <n v="7.75"/>
    <n v="7.67"/>
    <n v="7.58"/>
    <n v="10"/>
    <n v="10"/>
    <n v="10"/>
    <n v="8"/>
    <n v="76.59"/>
    <s v="Sample  84.50"/>
    <n v="0.1"/>
    <s v="0 full defects"/>
    <n v="0"/>
    <s v="Bluish-Green"/>
    <s v="2 full defects"/>
    <s v="November 28th, 2018"/>
    <s v="Specialty Coffee Association of Costa Rica"/>
    <s v="Blvd Rohrmoser, de Prisma Dental 200 norte y 25 oeste, casa 21"/>
    <s v="Noelia Villalobos - (506) 2220 0685"/>
    <s v="meters"/>
    <n v="1200"/>
    <m/>
    <x v="4"/>
  </r>
  <r>
    <n v="84"/>
    <s v="Amanda Powers"/>
    <s v="2017Costa Rica"/>
    <x v="27"/>
    <x v="0"/>
    <n v="0.32801001653582013"/>
    <m/>
    <s v="Thrive Farmers"/>
    <m/>
    <m/>
    <n v="275"/>
    <n v="68.038799999999995"/>
    <s v="Specialty Coffee Association"/>
    <n v="2017"/>
    <s v="January 11th, 2018"/>
    <m/>
    <s v="Completed"/>
    <s v="Washed / Wet"/>
    <n v="7.58"/>
    <n v="7.75"/>
    <n v="7.67"/>
    <n v="7.75"/>
    <n v="7.83"/>
    <n v="7.75"/>
    <n v="10"/>
    <n v="10"/>
    <n v="10"/>
    <n v="7.67"/>
    <n v="84"/>
    <s v="Sample  84.00"/>
    <n v="0.08"/>
    <s v="1 full defects"/>
    <n v="2"/>
    <s v="None"/>
    <s v="13 full defects"/>
    <s v="January 11th, 2019"/>
    <s v="Specialty Coffee Association"/>
    <s v="117 W 4th St, Suite 300 Santa Ana, CA 92701"/>
    <s v="Chris Buck - (562) 624-4100"/>
    <m/>
    <m/>
    <m/>
    <x v="4"/>
  </r>
  <r>
    <n v="84.67"/>
    <s v="Juan Luis Alvarado Romero"/>
    <s v="2015Guatemala"/>
    <x v="26"/>
    <x v="0"/>
    <n v="0.32511424930983229"/>
    <s v="SAN DIEGO BUENA VISTA"/>
    <s v="WAELTI SCHOENFELD EXPORTADORES DE CAFE, S.A."/>
    <s v="ACATENANGO"/>
    <s v="JUAN BOCK"/>
    <n v="120"/>
    <n v="34"/>
    <s v="Asociacion Nacional Del CafÃƒÂ©"/>
    <n v="2015"/>
    <s v="June 1st, 2016"/>
    <s v="Bourbon"/>
    <s v="Completed"/>
    <s v="Washed / Wet"/>
    <n v="7.75"/>
    <n v="7.83"/>
    <n v="7.58"/>
    <n v="8"/>
    <n v="7.92"/>
    <n v="7.75"/>
    <n v="10"/>
    <n v="10"/>
    <n v="10"/>
    <n v="7.83"/>
    <n v="84.66"/>
    <s v="Sample  84.67"/>
    <n v="0.1"/>
    <s v="0 full defects"/>
    <n v="0"/>
    <s v="Green"/>
    <s v="1 full defects"/>
    <s v="June 1st, 2017"/>
    <s v="Asociacion Nacional Del CafÃƒÂ©"/>
    <s v="5a Calle 0-50, Zona 14 Guatemala City, Guatemala 1014"/>
    <s v="Juan Luis Alvarado Romero - +502 2311.1951"/>
    <s v="meters"/>
    <n v="1600"/>
    <m/>
    <x v="1"/>
  </r>
  <r>
    <n v="84.25"/>
    <s v="Juan Luis Alvarado Romero"/>
    <s v="2015Guatemala"/>
    <x v="26"/>
    <x v="0"/>
    <n v="0.32511424930983229"/>
    <s v="FINCA SAN VICENTE"/>
    <s v="EXPORTCAFE, S.A."/>
    <s v="HUEHUETENANGO"/>
    <s v="HORACIO CIFUENTES MARTINEZ"/>
    <n v="275"/>
    <n v="69"/>
    <s v="Asociacion Nacional Del CafÃƒÂ©"/>
    <n v="2015"/>
    <s v="April 6th, 2016"/>
    <s v="Caturra"/>
    <s v="Completed"/>
    <s v="Washed / Wet"/>
    <n v="7.75"/>
    <n v="7.92"/>
    <n v="7.5"/>
    <n v="8.08"/>
    <n v="7.58"/>
    <n v="7.67"/>
    <n v="10"/>
    <n v="10"/>
    <n v="10"/>
    <n v="7.75"/>
    <n v="84.25"/>
    <s v="Sample  84.25"/>
    <n v="0.1"/>
    <s v="0 full defects"/>
    <n v="0"/>
    <s v="Green"/>
    <s v="1 full defects"/>
    <s v="April 6th, 2017"/>
    <s v="Asociacion Nacional Del CafÃƒÂ©"/>
    <s v="5a Calle 0-50, Zona 14 Guatemala City, Guatemala 1014"/>
    <s v="Juan Luis Alvarado Romero - +502 2311.1951"/>
    <s v="feet"/>
    <n v="3607"/>
    <m/>
    <x v="1"/>
  </r>
  <r>
    <n v="84"/>
    <s v="Juan Luis Alvarado Romero"/>
    <s v="2015Guatemala"/>
    <x v="26"/>
    <x v="0"/>
    <n v="0.32511424930983229"/>
    <s v="FINCA LOS CERROS Y ANEXOS"/>
    <s v="Exportcafe, S.A."/>
    <s v="HUEHUETENANGO"/>
    <s v="OTONIEL VILLATORO LOPEZ"/>
    <n v="275"/>
    <n v="69"/>
    <s v="Asociacion Nacional Del CafÃƒÂ©"/>
    <n v="2015"/>
    <s v="June 10th, 2015"/>
    <s v="Caturra"/>
    <s v="Completed"/>
    <s v="Washed / Wet"/>
    <n v="7.67"/>
    <n v="7.83"/>
    <n v="7.58"/>
    <n v="7.92"/>
    <n v="7.75"/>
    <n v="7.67"/>
    <n v="10"/>
    <n v="10"/>
    <n v="10"/>
    <n v="7.58"/>
    <n v="84"/>
    <s v="Sample  84.00"/>
    <n v="0.12"/>
    <s v="0 full defects"/>
    <n v="0"/>
    <s v="Green"/>
    <s v="7 full defects"/>
    <s v="June 9th, 2016"/>
    <s v="Asociacion Nacional Del CafÃƒÂ©"/>
    <s v="5a Calle 0-50, Zona 14 Guatemala City, Guatemala 1014"/>
    <s v="Juan Luis Alvarado Romero - +502 2311.1951"/>
    <s v="meters"/>
    <n v="5440"/>
    <n v="5760"/>
    <x v="1"/>
  </r>
  <r>
    <n v="83.17"/>
    <s v="Juan Luis Alvarado Romero"/>
    <s v="2015Guatemala"/>
    <x v="26"/>
    <x v="0"/>
    <n v="0.32511424930983229"/>
    <s v="FINCA MEDINA"/>
    <s v="SIEMBRAS VISION, S.A."/>
    <s v="ANTIGUA"/>
    <s v="FINCA MEDINA"/>
    <n v="150"/>
    <n v="69"/>
    <s v="Asociacion Nacional Del CafÃƒÂ©"/>
    <n v="2015"/>
    <s v="October 29th, 2015"/>
    <s v="Bourbon"/>
    <s v="Completed"/>
    <s v="Washed / Wet"/>
    <n v="7.5"/>
    <n v="7.75"/>
    <n v="7.5"/>
    <n v="7.83"/>
    <n v="7.58"/>
    <n v="7.5"/>
    <n v="10"/>
    <n v="10"/>
    <n v="10"/>
    <n v="7.5"/>
    <n v="83.16"/>
    <s v="Sample  83.17"/>
    <n v="0.11"/>
    <s v="0 full defects"/>
    <n v="0"/>
    <s v="Green"/>
    <s v="1 full defects"/>
    <s v="October 28th, 2016"/>
    <s v="Asociacion Nacional Del CafÃƒÂ©"/>
    <s v="5a Calle 0-50, Zona 14 Guatemala City, Guatemala 1014"/>
    <s v="Juan Luis Alvarado Romero - +502 2311.1951"/>
    <s v="meters"/>
    <n v="1500"/>
    <m/>
    <x v="1"/>
  </r>
  <r>
    <n v="83.17"/>
    <s v="Juan Luis Alvarado Romero"/>
    <s v="2015Guatemala"/>
    <x v="26"/>
    <x v="0"/>
    <n v="0.32511424930983229"/>
    <s v="LA ESPERANZA, MARGARITA NUYES"/>
    <s v="UNEX GUATEMALA, S.A."/>
    <s v="ORIENTE"/>
    <s v="PAPATURRO"/>
    <n v="100"/>
    <n v="69"/>
    <s v="Asociacion Nacional Del CafÃƒÂ©"/>
    <n v="2015"/>
    <s v="September 29th, 2015"/>
    <s v="Bourbon"/>
    <s v="Completed"/>
    <s v="Washed / Wet"/>
    <n v="7.92"/>
    <n v="7.67"/>
    <n v="7.42"/>
    <n v="7.75"/>
    <n v="7.5"/>
    <n v="7.5"/>
    <n v="10"/>
    <n v="10"/>
    <n v="10"/>
    <n v="7.42"/>
    <n v="83.179999999999993"/>
    <s v="Sample  83.17"/>
    <n v="0.12"/>
    <s v="0 full defects"/>
    <n v="0"/>
    <s v="Green"/>
    <s v="3 full defects"/>
    <s v="September 28th, 2016"/>
    <s v="Asociacion Nacional Del CafÃƒÂ©"/>
    <s v="5a Calle 0-50, Zona 14 Guatemala City, Guatemala 1014"/>
    <s v="Juan Luis Alvarado Romero - +502 2311.1951"/>
    <s v="meters"/>
    <n v="1400"/>
    <n v="1900"/>
    <x v="1"/>
  </r>
  <r>
    <n v="83"/>
    <s v="Juan Luis Alvarado Romero"/>
    <s v="2015Guatemala"/>
    <x v="26"/>
    <x v="0"/>
    <n v="0.32511424930983229"/>
    <s v="EL CHILE"/>
    <s v="MERCON GUATEMALA, S.A."/>
    <s v="NUEVO ORIENTE"/>
    <s v="OVIDIO CARDONA"/>
    <n v="275"/>
    <n v="69"/>
    <s v="Asociacion Nacional Del CafÃƒÂ©"/>
    <n v="2015"/>
    <s v="July 8th, 2015"/>
    <s v="Catuai"/>
    <s v="Completed"/>
    <s v="Washed / Wet"/>
    <n v="7.67"/>
    <n v="7.75"/>
    <n v="7.33"/>
    <n v="7.92"/>
    <n v="7.42"/>
    <n v="7.5"/>
    <n v="10"/>
    <n v="10"/>
    <n v="10"/>
    <n v="7.42"/>
    <n v="83.01"/>
    <s v="Sample  83.00"/>
    <n v="0.11"/>
    <s v="0 full defects"/>
    <n v="0"/>
    <s v="Green"/>
    <s v="3 full defects"/>
    <s v="July 7th, 2016"/>
    <s v="Asociacion Nacional Del CafÃƒÂ©"/>
    <s v="5a Calle 0-50, Zona 14 Guatemala City, Guatemala 1014"/>
    <s v="Juan Luis Alvarado Romero - +502 2311.1951"/>
    <s v="meters"/>
    <m/>
    <m/>
    <x v="1"/>
  </r>
  <r>
    <n v="83"/>
    <s v="Juan Luis Alvarado Romero"/>
    <s v="2015Guatemala"/>
    <x v="26"/>
    <x v="0"/>
    <n v="0.32511424930983229"/>
    <s v="Nueva Granada"/>
    <s v="Agricola Nueva Granada, S.A."/>
    <s v="El Tumbador, San Marcos"/>
    <s v="Agricola Nueva Granada, S. A."/>
    <n v="200"/>
    <n v="69"/>
    <s v="Asociacion Nacional Del CafÃƒÂ©"/>
    <n v="2015"/>
    <s v="June 5th, 2015"/>
    <s v="Catuai"/>
    <s v="Completed"/>
    <s v="Washed / Wet"/>
    <n v="7.75"/>
    <n v="7.67"/>
    <n v="7.33"/>
    <n v="7.75"/>
    <n v="7.5"/>
    <n v="7.42"/>
    <n v="10"/>
    <n v="10"/>
    <n v="10"/>
    <n v="7.58"/>
    <n v="83"/>
    <s v="Sample  83.00"/>
    <n v="0.11"/>
    <s v="0 full defects"/>
    <n v="0"/>
    <s v="Green"/>
    <s v="2 full defects"/>
    <s v="June 4th, 2016"/>
    <s v="Asociacion Nacional Del CafÃƒÂ©"/>
    <s v="5a Calle 0-50, Zona 14 Guatemala City, Guatemala 1014"/>
    <s v="Juan Luis Alvarado Romero - +502 2311.1951"/>
    <s v="feet"/>
    <n v="4500"/>
    <m/>
    <x v="1"/>
  </r>
  <r>
    <n v="83"/>
    <s v="Juan Luis Alvarado Romero"/>
    <s v="2015Guatemala"/>
    <x v="26"/>
    <x v="0"/>
    <n v="0.32511424930983229"/>
    <s v="FINCA MEDINA"/>
    <s v="SIEMBRAS VISIÃƒâ€œN, S.A."/>
    <s v="ANTIGUA"/>
    <s v="FINCA MEDINA"/>
    <n v="250"/>
    <n v="69"/>
    <s v="Asociacion Nacional Del CafÃƒÂ©"/>
    <n v="2015"/>
    <s v="April 23rd, 2015"/>
    <s v="Bourbon"/>
    <s v="Completed"/>
    <s v="Washed / Wet"/>
    <n v="7.83"/>
    <n v="7.67"/>
    <n v="7.25"/>
    <n v="7.67"/>
    <n v="7.75"/>
    <n v="7.5"/>
    <n v="10"/>
    <n v="10"/>
    <n v="10"/>
    <n v="7.33"/>
    <n v="83"/>
    <s v="Sample  83.00"/>
    <n v="0.11"/>
    <s v="0 full defects"/>
    <n v="0"/>
    <s v="Green"/>
    <s v="2 full defects"/>
    <s v="April 22nd, 2016"/>
    <s v="Asociacion Nacional Del CafÃƒÂ©"/>
    <s v="5a Calle 0-50, Zona 14 Guatemala City, Guatemala 1014"/>
    <s v="Juan Luis Alvarado Romero - +502 2311.1951"/>
    <s v="meters"/>
    <n v="1500"/>
    <m/>
    <x v="1"/>
  </r>
  <r>
    <n v="82.83"/>
    <s v="Juan Luis Alvarado Romero"/>
    <s v="2015Guatemala"/>
    <x v="26"/>
    <x v="0"/>
    <n v="0.32511424930983229"/>
    <s v="EL PAPATURRO"/>
    <s v="UNEX GUATEMALA, S.A."/>
    <s v="ORIENTE"/>
    <s v="AMILCAR LAPOLA"/>
    <n v="80"/>
    <n v="69"/>
    <s v="Asociacion Nacional Del CafÃƒÂ©"/>
    <n v="2015"/>
    <s v="July 20th, 2015"/>
    <s v="Bourbon"/>
    <s v="Completed"/>
    <s v="Washed / Wet"/>
    <n v="7.58"/>
    <n v="7.58"/>
    <n v="7.33"/>
    <n v="7.67"/>
    <n v="7.67"/>
    <n v="7.5"/>
    <n v="10"/>
    <n v="10"/>
    <n v="10"/>
    <n v="7.5"/>
    <n v="82.830000000000013"/>
    <s v="Sample  82.83"/>
    <n v="0.11"/>
    <s v="0 full defects"/>
    <n v="0"/>
    <s v="Green"/>
    <s v="2 full defects"/>
    <s v="July 19th, 2016"/>
    <s v="Asociacion Nacional Del CafÃƒÂ©"/>
    <s v="5a Calle 0-50, Zona 14 Guatemala City, Guatemala 1014"/>
    <s v="Juan Luis Alvarado Romero - +502 2311.1951"/>
    <s v="feet"/>
    <n v="4000"/>
    <m/>
    <x v="1"/>
  </r>
  <r>
    <n v="82.33"/>
    <s v="Juan Luis Alvarado Romero"/>
    <s v="2015Guatemala"/>
    <x v="26"/>
    <x v="0"/>
    <n v="0.32511424930983229"/>
    <s v="FINCA LOMA LINDA Y ANEXO"/>
    <s v="EXPORTCAFE, S.A."/>
    <s v="HUEHUETENANGO"/>
    <s v="AMANCIO DEL VALLE CARRILLO"/>
    <n v="275"/>
    <n v="69"/>
    <s v="Asociacion Nacional Del CafÃƒÂ©"/>
    <n v="2015"/>
    <s v="March 10th, 2015"/>
    <s v="Bourbon"/>
    <s v="Completed"/>
    <s v="Washed / Wet"/>
    <n v="7.5"/>
    <n v="7.42"/>
    <n v="7.17"/>
    <n v="7.83"/>
    <n v="7.5"/>
    <n v="7.5"/>
    <n v="10"/>
    <n v="10"/>
    <n v="10"/>
    <n v="7.42"/>
    <n v="82.34"/>
    <s v="Sample  82.33"/>
    <n v="0.1"/>
    <s v="0 full defects"/>
    <n v="0"/>
    <s v="Green"/>
    <s v="6 full defects"/>
    <s v="March 9th, 2016"/>
    <s v="Asociacion Nacional Del CafÃƒÂ©"/>
    <s v="5a Calle 0-50, Zona 14 Guatemala City, Guatemala 1014"/>
    <s v="Juan Luis Alvarado Romero - +502 2311.1951"/>
    <s v="meters"/>
    <n v="5500"/>
    <m/>
    <x v="1"/>
  </r>
  <r>
    <n v="81.92"/>
    <s v="Juan Luis Alvarado Romero"/>
    <s v="2015Guatemala"/>
    <x v="26"/>
    <x v="0"/>
    <n v="0.32511424930983229"/>
    <s v="LAS CEBOLLAS Y ANEXOS"/>
    <s v="AsociaciÃƒÂ³n Nacional del CafÃƒÂ© - Anacafe -"/>
    <s v="NUEVO ORIENTE"/>
    <s v="OVIDIO CARDONA"/>
    <n v="275"/>
    <n v="69"/>
    <s v="Asociacion Nacional Del CafÃƒÂ©"/>
    <n v="2015"/>
    <s v="April 20th, 2015"/>
    <s v="Catuai"/>
    <s v="Completed"/>
    <s v="Washed / Wet"/>
    <n v="7.58"/>
    <n v="7.58"/>
    <n v="7.17"/>
    <n v="7.83"/>
    <n v="7.17"/>
    <n v="7.33"/>
    <n v="10"/>
    <n v="10"/>
    <n v="10"/>
    <n v="7.25"/>
    <n v="81.91"/>
    <s v="Sample  81.92"/>
    <n v="0.11"/>
    <s v="0 full defects"/>
    <n v="0"/>
    <s v="Green"/>
    <s v="7 full defects"/>
    <s v="April 19th, 2016"/>
    <s v="Asociacion Nacional Del CafÃƒÂ©"/>
    <s v="5a Calle 0-50, Zona 14 Guatemala City, Guatemala 1014"/>
    <s v="Juan Luis Alvarado Romero - +502 2311.1951"/>
    <s v="meters"/>
    <m/>
    <m/>
    <x v="1"/>
  </r>
  <r>
    <n v="81.83"/>
    <s v="Juan Luis Alvarado Romero"/>
    <s v="2015Guatemala"/>
    <x v="26"/>
    <x v="0"/>
    <n v="0.32511424930983229"/>
    <s v="CHAPULTEPEC"/>
    <s v="UNEX GUATEMALA, S.A."/>
    <s v="NORTE"/>
    <s v="CHAPULTEPEC"/>
    <n v="130"/>
    <n v="69"/>
    <s v="Asociacion Nacional Del CafÃƒÂ©"/>
    <n v="2015"/>
    <s v="August 2nd, 2016"/>
    <s v="Bourbon"/>
    <s v="Completed"/>
    <s v="Washed / Wet"/>
    <n v="7.58"/>
    <n v="7.5"/>
    <n v="7.33"/>
    <n v="7.42"/>
    <n v="7.58"/>
    <n v="7.25"/>
    <n v="10"/>
    <n v="10"/>
    <n v="10"/>
    <n v="7.17"/>
    <n v="81.83"/>
    <s v="Sample  81.83"/>
    <n v="0.1"/>
    <s v="2 full defects"/>
    <n v="0"/>
    <s v="Green"/>
    <s v="6 full defects"/>
    <s v="August 2nd, 2017"/>
    <s v="Asociacion Nacional Del CafÃƒÂ©"/>
    <s v="5a Calle 0-50, Zona 14 Guatemala City, Guatemala 1014"/>
    <s v="Juan Luis Alvarado Romero - +502 2311.1951"/>
    <s v="feet"/>
    <n v="3280"/>
    <m/>
    <x v="1"/>
  </r>
  <r>
    <n v="81"/>
    <s v="Juan Luis Alvarado Romero"/>
    <s v="2015Guatemala"/>
    <x v="26"/>
    <x v="0"/>
    <n v="0.32511424930983229"/>
    <s v="EL PAPATURRO"/>
    <s v="UNEX GUATEMALA, S.A."/>
    <s v="ORIENTE"/>
    <s v="AMILCAR LAPOLA"/>
    <n v="250"/>
    <n v="69"/>
    <s v="Asociacion Nacional Del CafÃƒÂ©"/>
    <n v="2015"/>
    <s v="July 23rd, 2015"/>
    <s v="Bourbon"/>
    <s v="Completed"/>
    <s v="Washed / Wet"/>
    <n v="7.5"/>
    <n v="7.25"/>
    <n v="7"/>
    <n v="7.25"/>
    <n v="7.5"/>
    <n v="7.25"/>
    <n v="10"/>
    <n v="10"/>
    <n v="10"/>
    <n v="7.25"/>
    <n v="81"/>
    <s v="Sample  81.00"/>
    <n v="0.11"/>
    <s v="0 full defects"/>
    <n v="0"/>
    <s v="Green"/>
    <s v="1 full defects"/>
    <s v="July 22nd, 2016"/>
    <s v="Asociacion Nacional Del CafÃƒÂ©"/>
    <s v="5a Calle 0-50, Zona 14 Guatemala City, Guatemala 1014"/>
    <s v="Juan Luis Alvarado Romero - +502 2311.1951"/>
    <s v="feet"/>
    <n v="4000"/>
    <m/>
    <x v="1"/>
  </r>
  <r>
    <n v="80.75"/>
    <s v="Juan Luis Alvarado Romero"/>
    <s v="2015Guatemala"/>
    <x v="26"/>
    <x v="0"/>
    <n v="0.32511424930983229"/>
    <s v="FINCA LOS CERROS Y ANEXOS"/>
    <s v="EXPORTCAFE"/>
    <s v="HUEHUETENANGO"/>
    <s v="OTTONIEL VILLATORO LOPEZ"/>
    <n v="275"/>
    <n v="69"/>
    <s v="Asociacion Nacional Del CafÃƒÂ©"/>
    <n v="2015"/>
    <s v="June 18th, 2015"/>
    <s v="Caturra"/>
    <s v="Completed"/>
    <s v="Washed / Wet"/>
    <n v="7.5"/>
    <n v="7.33"/>
    <n v="7"/>
    <n v="7.42"/>
    <n v="7.17"/>
    <n v="7.17"/>
    <n v="10"/>
    <n v="10"/>
    <n v="10"/>
    <n v="7.17"/>
    <n v="80.760000000000005"/>
    <s v="Sample  80.75"/>
    <n v="0.12"/>
    <s v="0 full defects"/>
    <n v="0"/>
    <s v="Green"/>
    <s v="1 full defects"/>
    <s v="June 17th, 2016"/>
    <s v="Asociacion Nacional Del CafÃƒÂ©"/>
    <s v="5a Calle 0-50, Zona 14 Guatemala City, Guatemala 1014"/>
    <s v="Juan Luis Alvarado Romero - +502 2311.1951"/>
    <s v="meters"/>
    <n v="5440"/>
    <n v="5760"/>
    <x v="1"/>
  </r>
  <r>
    <n v="80.67"/>
    <s v="Juan Luis Alvarado Romero"/>
    <s v="2015Guatemala"/>
    <x v="26"/>
    <x v="0"/>
    <n v="0.32511424930983229"/>
    <s v="FINCA MEDINA"/>
    <s v="SIEMBRAS VISION, S.A."/>
    <s v="ANTIGUA"/>
    <s v="FINCA MEDINA"/>
    <n v="150"/>
    <n v="60"/>
    <s v="Asociacion Nacional Del CafÃƒÂ©"/>
    <s v="2015/2016"/>
    <s v="October 23rd, 2015"/>
    <s v="Bourbon"/>
    <s v="Completed"/>
    <s v="Washed / Wet"/>
    <m/>
    <n v="7.42"/>
    <n v="6.83"/>
    <n v="7.17"/>
    <n v="7.42"/>
    <n v="7.17"/>
    <n v="10"/>
    <n v="10"/>
    <n v="10"/>
    <n v="7"/>
    <n v="73.010000000000005"/>
    <s v="Sample  80.67"/>
    <n v="0.11"/>
    <s v="0 full defects"/>
    <n v="0"/>
    <s v="Green"/>
    <s v="0 full defects"/>
    <s v="October 22nd, 2016"/>
    <s v="Asociacion Nacional Del CafÃƒÂ©"/>
    <s v="5a Calle 0-50, Zona 14 Guatemala City, Guatemala 1014"/>
    <s v="Juan Luis Alvarado Romero - +502 2311.1951"/>
    <s v="meters"/>
    <n v="1500"/>
    <m/>
    <x v="1"/>
  </r>
  <r>
    <n v="79.17"/>
    <s v="Juan Luis Alvarado Romero"/>
    <s v="2015Guatemala"/>
    <x v="26"/>
    <x v="0"/>
    <n v="0.32511424930983229"/>
    <s v="EL CHILE"/>
    <s v="MERCON GUATEMALA, S.A."/>
    <s v="NUEVO ORIENTE"/>
    <s v="OVIDIO CARDONA"/>
    <n v="275"/>
    <n v="69"/>
    <s v="Asociacion Nacional Del CafÃƒÂ©"/>
    <n v="2015"/>
    <s v="June 30th, 2015"/>
    <s v="Catuai"/>
    <s v="Completed"/>
    <s v="Washed / Wet"/>
    <n v="7.25"/>
    <n v="7.17"/>
    <n v="6.75"/>
    <n v="7.25"/>
    <n v="7"/>
    <n v="6.92"/>
    <n v="10"/>
    <n v="10"/>
    <n v="10"/>
    <n v="6.83"/>
    <n v="79.17"/>
    <s v="Sample  79.17"/>
    <n v="0.11"/>
    <s v="0 full defects"/>
    <n v="0"/>
    <s v="Green"/>
    <s v="6 full defects"/>
    <s v="June 29th, 2016"/>
    <s v="Asociacion Nacional Del CafÃƒÂ©"/>
    <s v="5a Calle 0-50, Zona 14 Guatemala City, Guatemala 1014"/>
    <s v="Juan Luis Alvarado Romero - +502 2311.1951"/>
    <s v="meters"/>
    <m/>
    <m/>
    <x v="1"/>
  </r>
  <r>
    <n v="82.42"/>
    <s v="Brent Hall"/>
    <s v="2012Honduras"/>
    <x v="21"/>
    <x v="0"/>
    <n v="0.32154515422211266"/>
    <m/>
    <s v="S&amp;D Coffee and Tea"/>
    <m/>
    <m/>
    <n v="1"/>
    <n v="2"/>
    <s v="Specialty Coffee Association"/>
    <n v="2012"/>
    <s v="December 10th, 2013"/>
    <m/>
    <s v="Completed"/>
    <s v="Washed / Wet"/>
    <n v="7.25"/>
    <n v="7.67"/>
    <n v="7.42"/>
    <n v="7.17"/>
    <n v="7.75"/>
    <n v="7.5"/>
    <n v="10"/>
    <n v="10"/>
    <n v="10"/>
    <n v="7.67"/>
    <n v="82.429999999999993"/>
    <s v="Sample  82.42"/>
    <n v="0.09"/>
    <s v="0 full defects"/>
    <n v="0"/>
    <s v="None"/>
    <s v="2 full defects"/>
    <s v="December 10th, 2014"/>
    <s v="Specialty Coffee Association"/>
    <s v="117 W 4th St, Suite 300 Santa Ana, CA 92701"/>
    <s v="Chris Buck - (562) 624-4100"/>
    <m/>
    <m/>
    <m/>
    <x v="0"/>
  </r>
  <r>
    <n v="81.92"/>
    <s v="Rob Tuttle"/>
    <s v="2012Honduras"/>
    <x v="21"/>
    <x v="0"/>
    <n v="0.32154515422211266"/>
    <m/>
    <s v="Thrive Farmers"/>
    <m/>
    <m/>
    <n v="1"/>
    <n v="2"/>
    <s v="Specialty Coffee Association"/>
    <n v="2012"/>
    <s v="January 17th, 2014"/>
    <m/>
    <s v="Completed"/>
    <s v="Washed / Wet"/>
    <n v="7.42"/>
    <n v="7.33"/>
    <n v="7.33"/>
    <n v="7.58"/>
    <n v="7.33"/>
    <n v="7.5"/>
    <n v="10"/>
    <n v="10"/>
    <n v="10"/>
    <n v="7.42"/>
    <n v="81.91"/>
    <s v="Sample  81.92"/>
    <n v="0.11"/>
    <s v="0 full defects"/>
    <n v="0"/>
    <s v="Green"/>
    <s v="0 full defects"/>
    <s v="January 17th, 2015"/>
    <s v="Specialty Coffee Association"/>
    <s v="117 W 4th St, Suite 300 Santa Ana, CA 92701"/>
    <s v="Chris Buck - (562) 624-4100"/>
    <m/>
    <m/>
    <m/>
    <x v="0"/>
  </r>
  <r>
    <n v="86.33"/>
    <s v="Francisco A Mena"/>
    <s v="2015Costa Rica"/>
    <x v="27"/>
    <x v="0"/>
    <n v="0.31034252198140666"/>
    <s v="Exclusive Coffees S.A."/>
    <s v="Exclusive Coffees S.A."/>
    <s v="West and Central Valley"/>
    <s v="Exclusive Coffees S.A."/>
    <n v="250"/>
    <n v="0.90718399999999999"/>
    <s v="Specialty Coffee Association of Costa Rica"/>
    <s v="2015/2016"/>
    <s v="December 3rd, 2015"/>
    <s v="Caturra"/>
    <s v="Completed"/>
    <s v="Washed / Wet"/>
    <m/>
    <n v="7.83"/>
    <n v="8"/>
    <n v="8.08"/>
    <n v="7.83"/>
    <n v="8"/>
    <n v="10"/>
    <n v="10"/>
    <n v="10"/>
    <n v="8.42"/>
    <n v="78.160000000000011"/>
    <s v="Sample  86.33"/>
    <n v="0"/>
    <s v="0 full defects"/>
    <n v="0"/>
    <s v="Blue-Green"/>
    <s v="0 full defects"/>
    <s v="December 2nd, 2016"/>
    <s v="Specialty Coffee Association of Costa Rica"/>
    <s v="Blvd Rohrmoser, de Prisma Dental 200 norte y 25 oeste, casa 21"/>
    <s v="Noelia Villalobos - (506) 2220 0685"/>
    <s v="meters"/>
    <n v="1300"/>
    <m/>
    <x v="1"/>
  </r>
  <r>
    <n v="84.67"/>
    <s v="Rodrigo Soto"/>
    <s v="2015Costa Rica"/>
    <x v="27"/>
    <x v="0"/>
    <n v="0.31034252198140666"/>
    <s v="Rio Jorco"/>
    <s v="Panamerican Coffee Trading"/>
    <s v="Tarrazu"/>
    <s v="Johanna"/>
    <n v="15"/>
    <n v="69"/>
    <s v="Specialty Coffee Association of Costa Rica"/>
    <n v="2015"/>
    <s v="October 4th, 2016"/>
    <s v="Catuai"/>
    <s v="Completed"/>
    <s v="Washed / Wet"/>
    <n v="8.08"/>
    <n v="7.75"/>
    <n v="7.67"/>
    <n v="7.83"/>
    <n v="7.5"/>
    <n v="7.92"/>
    <n v="10"/>
    <n v="10"/>
    <n v="10"/>
    <n v="7.92"/>
    <n v="84.67"/>
    <s v="Sample  84.67"/>
    <n v="0.1"/>
    <s v="0 full defects"/>
    <n v="0"/>
    <s v="Blue-Green"/>
    <s v="2 full defects"/>
    <s v="October 4th, 2017"/>
    <s v="Specialty Coffee Association of Costa Rica"/>
    <s v="Blvd Rohrmoser, de Prisma Dental 200 norte y 25 oeste, casa 21"/>
    <s v="Noelia Villalobos - (506) 2220 0685"/>
    <s v="meters"/>
    <n v="1150"/>
    <m/>
    <x v="1"/>
  </r>
  <r>
    <n v="83.83"/>
    <s v="CECA, S.A."/>
    <s v="2015Costa Rica"/>
    <x v="27"/>
    <x v="0"/>
    <n v="0.31034252198140666"/>
    <s v="Gamboa"/>
    <s v="CECA,S.A."/>
    <s v="Tarrazu"/>
    <s v="Martin Gutierrez"/>
    <n v="275"/>
    <n v="69"/>
    <s v="Specialty Coffee Association of Costa Rica"/>
    <n v="2015"/>
    <s v="June 6th, 2016"/>
    <s v="Caturra"/>
    <s v="Completed"/>
    <s v="Washed / Wet"/>
    <n v="7.67"/>
    <n v="7.67"/>
    <n v="7.75"/>
    <n v="7.67"/>
    <n v="7.5"/>
    <n v="7.75"/>
    <n v="10"/>
    <n v="10"/>
    <n v="10"/>
    <n v="7.83"/>
    <n v="83.839999999999989"/>
    <s v="Sample  83.83"/>
    <n v="0"/>
    <s v="0 full defects"/>
    <n v="0"/>
    <s v="Blue-Green"/>
    <s v="0 full defects"/>
    <s v="June 6th, 2017"/>
    <s v="Specialty Coffee Association of Costa Rica"/>
    <s v="Blvd Rohrmoser, de Prisma Dental 200 norte y 25 oeste, casa 21"/>
    <s v="Noelia Villalobos - (506) 2220 0685"/>
    <s v="meters"/>
    <n v="1850"/>
    <m/>
    <x v="1"/>
  </r>
  <r>
    <n v="83.5"/>
    <s v="CECA, S.A."/>
    <s v="2015Costa Rica"/>
    <x v="27"/>
    <x v="0"/>
    <n v="0.31034252198140666"/>
    <m/>
    <s v="CECA,S.A."/>
    <s v="Tarrazu"/>
    <s v="Martin Gutierrez"/>
    <n v="245"/>
    <n v="69"/>
    <s v="Specialty Coffee Association of Costa Rica"/>
    <n v="2015"/>
    <s v="June 6th, 2016"/>
    <s v="Caturra"/>
    <s v="Completed"/>
    <s v="Washed / Wet"/>
    <n v="7.92"/>
    <n v="7.42"/>
    <n v="7.5"/>
    <n v="7.67"/>
    <n v="7.5"/>
    <n v="7.67"/>
    <n v="10"/>
    <n v="10"/>
    <n v="10"/>
    <n v="7.83"/>
    <n v="83.51"/>
    <s v="Sample  83.50"/>
    <n v="0"/>
    <s v="0 full defects"/>
    <n v="0"/>
    <s v="Blue-Green"/>
    <s v="0 full defects"/>
    <s v="June 6th, 2017"/>
    <s v="Specialty Coffee Association of Costa Rica"/>
    <s v="Blvd Rohrmoser, de Prisma Dental 200 norte y 25 oeste, casa 21"/>
    <s v="Noelia Villalobos - (506) 2220 0685"/>
    <s v="meters"/>
    <n v="1850"/>
    <m/>
    <x v="1"/>
  </r>
  <r>
    <n v="83.25"/>
    <s v="Rodrigo Soto"/>
    <s v="2015Costa Rica"/>
    <x v="27"/>
    <x v="0"/>
    <n v="0.31034252198140666"/>
    <s v="Coopellanobonito"/>
    <s v="Panamerican Coffee Trading"/>
    <s v="Tarrazu"/>
    <s v="Coopellanobonito"/>
    <n v="275"/>
    <n v="69"/>
    <s v="Specialty Coffee Association of Costa Rica"/>
    <n v="2015"/>
    <s v="September 20th, 2016"/>
    <m/>
    <s v="Completed"/>
    <s v="Washed / Wet"/>
    <n v="7.83"/>
    <n v="7.5"/>
    <n v="7.42"/>
    <n v="7.67"/>
    <n v="7.5"/>
    <n v="7.67"/>
    <n v="10"/>
    <n v="10"/>
    <n v="10"/>
    <n v="7.67"/>
    <n v="83.26"/>
    <s v="Sample  83.25"/>
    <n v="0.11"/>
    <s v="0 full defects"/>
    <n v="0"/>
    <m/>
    <s v="0 full defects"/>
    <s v="September 20th, 2017"/>
    <s v="Specialty Coffee Association of Costa Rica"/>
    <s v="Blvd Rohrmoser, de Prisma Dental 200 norte y 25 oeste, casa 21"/>
    <s v="Noelia Villalobos - (506) 2220 0685"/>
    <m/>
    <m/>
    <m/>
    <x v="1"/>
  </r>
  <r>
    <n v="82.33"/>
    <s v="CECA, S.A."/>
    <s v="2015Costa Rica"/>
    <x v="27"/>
    <x v="0"/>
    <n v="0.31034252198140666"/>
    <s v="Gamboa"/>
    <s v="CECA,S.A."/>
    <s v="Tarrazu"/>
    <s v="Martin Gutierrez"/>
    <n v="100"/>
    <n v="69"/>
    <s v="Specialty Coffee Association of Costa Rica"/>
    <n v="2015"/>
    <s v="July 15th, 2016"/>
    <s v="Caturra"/>
    <s v="Completed"/>
    <s v="Washed / Wet"/>
    <n v="7.75"/>
    <n v="7.5"/>
    <n v="7.25"/>
    <n v="7.25"/>
    <n v="7.42"/>
    <n v="7.67"/>
    <n v="10"/>
    <n v="10"/>
    <n v="10"/>
    <n v="7.5"/>
    <n v="82.34"/>
    <s v="Sample  82.33"/>
    <n v="0.1"/>
    <s v="6 full defects"/>
    <n v="1"/>
    <s v="Bluish-Green"/>
    <s v="3 full defects"/>
    <s v="July 15th, 2017"/>
    <s v="Specialty Coffee Association of Costa Rica"/>
    <s v="Blvd Rohrmoser, de Prisma Dental 200 norte y 25 oeste, casa 21"/>
    <s v="Noelia Villalobos - (506) 2220 0685"/>
    <s v="meters"/>
    <n v="1850"/>
    <m/>
    <x v="1"/>
  </r>
  <r>
    <n v="82.33"/>
    <s v="Rodrigo Soto"/>
    <s v="2015Costa Rica"/>
    <x v="27"/>
    <x v="0"/>
    <n v="0.31034252198140666"/>
    <s v="Rio Jorco"/>
    <s v="Panamerican Coffee Trading"/>
    <s v="Tarrazu"/>
    <s v="Johanna"/>
    <n v="130"/>
    <n v="69"/>
    <s v="Specialty Coffee Association of Costa Rica"/>
    <n v="2015"/>
    <s v="May 17th, 2016"/>
    <s v="Catuai"/>
    <s v="Completed"/>
    <s v="Washed / Wet"/>
    <n v="7.75"/>
    <n v="7.33"/>
    <n v="7.5"/>
    <n v="7.5"/>
    <n v="7.33"/>
    <n v="7.58"/>
    <n v="10"/>
    <n v="10"/>
    <n v="10"/>
    <n v="7.33"/>
    <n v="82.32"/>
    <s v="Sample  82.33"/>
    <n v="0"/>
    <s v="0 full defects"/>
    <n v="2"/>
    <s v="Green"/>
    <s v="0 full defects"/>
    <s v="May 17th, 2017"/>
    <s v="Specialty Coffee Association of Costa Rica"/>
    <s v="Blvd Rohrmoser, de Prisma Dental 200 norte y 25 oeste, casa 21"/>
    <s v="Noelia Villalobos - (506) 2220 0685"/>
    <s v="meters"/>
    <n v="1550"/>
    <m/>
    <x v="1"/>
  </r>
  <r>
    <n v="82.08"/>
    <s v="CAFETALERA INTERNACIONAL CAFINTER, S.A."/>
    <s v="2015Costa Rica"/>
    <x v="27"/>
    <x v="0"/>
    <n v="0.31034252198140666"/>
    <s v="EL PATALILLO"/>
    <s v="CAFETALERA INTERNACIONAL CAFINTER, S.A."/>
    <s v="TRES RIOS"/>
    <s v="JOSE FRANCISCO GONZALEZ"/>
    <n v="275"/>
    <n v="350"/>
    <s v="Specialty Coffee Association of Costa Rica"/>
    <n v="2015"/>
    <s v="April 10th, 2015"/>
    <s v="Caturra"/>
    <s v="Completed"/>
    <s v="Washed / Wet"/>
    <n v="7.75"/>
    <n v="7.42"/>
    <n v="7.42"/>
    <n v="7.25"/>
    <n v="7.17"/>
    <n v="7.42"/>
    <n v="10"/>
    <n v="10"/>
    <n v="10"/>
    <n v="7.67"/>
    <n v="82.100000000000009"/>
    <s v="Sample  82.08"/>
    <n v="0"/>
    <s v="0 full defects"/>
    <n v="0"/>
    <s v="Blue-Green"/>
    <s v="0 full defects"/>
    <s v="April 9th, 2016"/>
    <s v="Specialty Coffee Association of Costa Rica"/>
    <s v="Blvd Rohrmoser, de Prisma Dental 200 norte y 25 oeste, casa 21"/>
    <s v="Noelia Villalobos - (506) 2220 0685"/>
    <s v="meters"/>
    <n v="1200"/>
    <n v="1400"/>
    <x v="1"/>
  </r>
  <r>
    <n v="81.83"/>
    <s v="CAFETALERA INTERNACIONAL CAFINTER, S.A."/>
    <s v="2015Costa Rica"/>
    <x v="27"/>
    <x v="0"/>
    <n v="0.31034252198140666"/>
    <s v="EL PATALILLO"/>
    <s v="CAFETALERA INTERNACIONAL CAFINTER, S.A."/>
    <s v="TRES RIOS"/>
    <s v="JOSE FRANCISCO GONZALEZ"/>
    <n v="275"/>
    <n v="18975"/>
    <s v="Specialty Coffee Association of Costa Rica"/>
    <n v="2015"/>
    <s v="May 7th, 2015"/>
    <s v="Caturra"/>
    <s v="Completed"/>
    <s v="Washed / Wet"/>
    <n v="7.67"/>
    <n v="7.5"/>
    <n v="7.5"/>
    <n v="7.25"/>
    <n v="7.08"/>
    <n v="7.42"/>
    <n v="10"/>
    <n v="10"/>
    <n v="10"/>
    <n v="7.42"/>
    <n v="81.84"/>
    <s v="Sample  81.83"/>
    <n v="0.09"/>
    <s v="0 full defects"/>
    <n v="0"/>
    <s v="Green"/>
    <s v="0 full defects"/>
    <s v="May 6th, 2016"/>
    <s v="Specialty Coffee Association of Costa Rica"/>
    <s v="Blvd Rohrmoser, de Prisma Dental 200 norte y 25 oeste, casa 21"/>
    <s v="Noelia Villalobos - (506) 2220 0685"/>
    <s v="meters"/>
    <n v="1200"/>
    <n v="1400"/>
    <x v="1"/>
  </r>
  <r>
    <n v="81.58"/>
    <s v="CECA, S.A."/>
    <s v="2015Costa Rica"/>
    <x v="27"/>
    <x v="0"/>
    <n v="0.31034252198140666"/>
    <s v="Cafetalera Aquiares"/>
    <s v="CECA,S.A."/>
    <s v="Turrialba"/>
    <s v="Cafetalera Aquiares"/>
    <n v="250"/>
    <n v="69"/>
    <s v="Specialty Coffee Association of Costa Rica"/>
    <n v="2015"/>
    <s v="February 3rd, 2015"/>
    <s v="Caturra"/>
    <s v="Completed"/>
    <s v="Washed / Wet"/>
    <n v="7.58"/>
    <n v="7.42"/>
    <n v="7.5"/>
    <n v="7.17"/>
    <n v="7.08"/>
    <n v="7.58"/>
    <n v="10"/>
    <n v="10"/>
    <n v="10"/>
    <n v="7.25"/>
    <n v="81.58"/>
    <s v="Sample  81.58"/>
    <n v="0.12"/>
    <s v="0 full defects"/>
    <n v="0"/>
    <s v="Green"/>
    <s v="1 full defects"/>
    <s v="February 3rd, 2016"/>
    <s v="Specialty Coffee Association of Costa Rica"/>
    <s v="Blvd Rohrmoser, de Prisma Dental 200 norte y 25 oeste, casa 21"/>
    <s v="Noelia Villalobos - (506) 2220 0685"/>
    <s v="meters"/>
    <m/>
    <m/>
    <x v="1"/>
  </r>
  <r>
    <n v="81.17"/>
    <s v="CAFETALERA INTERNACIONAL CAFINTER, S.A."/>
    <s v="2015Costa Rica"/>
    <x v="27"/>
    <x v="0"/>
    <n v="0.31034252198140666"/>
    <s v="EL PATALILLO"/>
    <s v="CAFETALERA INTERNACIONAL CAFINTER, S.A."/>
    <s v="Tres Rios"/>
    <s v="JOSE FRANCISCO GONZALEZ"/>
    <n v="275"/>
    <n v="18975"/>
    <s v="Specialty Coffee Association of Costa Rica"/>
    <n v="2015"/>
    <s v="May 22nd, 2015"/>
    <s v="Caturra"/>
    <s v="Completed"/>
    <s v="Washed / Wet"/>
    <n v="7.5"/>
    <n v="7.5"/>
    <n v="7.33"/>
    <n v="7.17"/>
    <n v="7.08"/>
    <n v="7.17"/>
    <n v="10"/>
    <n v="10"/>
    <n v="10"/>
    <n v="7.42"/>
    <n v="81.17"/>
    <s v="Sample  81.17"/>
    <n v="0.11"/>
    <s v="0 full defects"/>
    <n v="0"/>
    <s v="Bluish-Green"/>
    <s v="0 full defects"/>
    <s v="May 21st, 2016"/>
    <s v="Specialty Coffee Association of Costa Rica"/>
    <s v="Blvd Rohrmoser, de Prisma Dental 200 norte y 25 oeste, casa 21"/>
    <s v="Noelia Villalobos - (506) 2220 0685"/>
    <s v="meters"/>
    <n v="1200"/>
    <n v="1400"/>
    <x v="1"/>
  </r>
  <r>
    <n v="80.67"/>
    <s v="CECA, S.A."/>
    <s v="2015Costa Rica"/>
    <x v="27"/>
    <x v="0"/>
    <n v="0.31034252198140666"/>
    <s v="Gamboa"/>
    <s v="CECA,S.A."/>
    <s v="TARRAZU"/>
    <s v="Martin Gutierrez"/>
    <n v="240"/>
    <n v="1"/>
    <s v="Specialty Coffee Association of Costa Rica"/>
    <n v="2015"/>
    <s v="February 27th, 2015"/>
    <s v="Caturra"/>
    <s v="Completed"/>
    <s v="Washed / Wet"/>
    <n v="7.83"/>
    <n v="7.5"/>
    <n v="7.67"/>
    <n v="7.67"/>
    <n v="7.83"/>
    <n v="7.5"/>
    <n v="6.67"/>
    <n v="10"/>
    <n v="10"/>
    <n v="8"/>
    <n v="80.67"/>
    <s v="Sample  80.67"/>
    <n v="0.11"/>
    <s v="0 full defects"/>
    <n v="0"/>
    <s v="Blue-Green"/>
    <s v="4 full defects"/>
    <s v="February 27th, 2016"/>
    <s v="Specialty Coffee Association of Costa Rica"/>
    <s v="Blvd Rohrmoser, de Prisma Dental 200 norte y 25 oeste, casa 21"/>
    <s v="Noelia Villalobos - (506) 2220 0685"/>
    <s v="meters"/>
    <m/>
    <m/>
    <x v="1"/>
  </r>
  <r>
    <n v="85"/>
    <s v="NUCOFFEE"/>
    <s v="2012Brazil"/>
    <x v="24"/>
    <x v="3"/>
    <n v="0.43635865450564965"/>
    <s v="SitÃƒÂ­o SÃƒÂ£o Geraldo"/>
    <s v="NUCOFFEE"/>
    <s v="Grama Vale"/>
    <s v="Idalina M. De Andrade Ferreira"/>
    <n v="31"/>
    <n v="60"/>
    <s v="NUCOFFEE"/>
    <n v="2012"/>
    <s v="February 29th, 2012"/>
    <s v="Mundo Novo"/>
    <s v="Completed"/>
    <s v="Natural / Dry"/>
    <n v="8"/>
    <n v="8"/>
    <n v="7.83"/>
    <n v="7.83"/>
    <n v="7.67"/>
    <n v="7.67"/>
    <n v="10"/>
    <n v="10"/>
    <n v="10"/>
    <n v="8"/>
    <n v="85"/>
    <s v="Sample  85.00"/>
    <n v="0.12"/>
    <s v="0 full defects"/>
    <n v="0"/>
    <s v="Green"/>
    <s v="3 full defects"/>
    <s v="February 28th, 2013"/>
    <s v="NUCOFFEE"/>
    <s v="Av. NaÃƒÂ§ÃƒÂµes Unidas, 18.001 - 5Ã‚Â° floor"/>
    <s v="-"/>
    <s v="meters"/>
    <n v="1100"/>
    <m/>
    <x v="0"/>
  </r>
  <r>
    <n v="84.17"/>
    <s v="Owen Carver"/>
    <s v="2012Brazil"/>
    <x v="24"/>
    <x v="3"/>
    <n v="0.43635865450564965"/>
    <s v="CafÃƒÂ© do ParaÃƒÂ­so"/>
    <s v="CafÃƒÂ© do ParaÃƒÂ­so"/>
    <s v="Minas Gerais, BR"/>
    <s v="CafÃƒÂ© do ParaÃƒÂ­so"/>
    <n v="1"/>
    <n v="2"/>
    <s v="Specialty Coffee Association"/>
    <n v="2012"/>
    <s v="May 20th, 2013"/>
    <s v="Mundo Novo"/>
    <s v="Completed"/>
    <s v="Natural / Dry"/>
    <n v="7.58"/>
    <n v="7.83"/>
    <n v="7.75"/>
    <n v="7.67"/>
    <n v="7.67"/>
    <n v="8"/>
    <n v="10"/>
    <n v="10"/>
    <n v="10"/>
    <n v="7.67"/>
    <n v="84.17"/>
    <s v="Sample  84.17"/>
    <n v="0.11"/>
    <s v="0 full defects"/>
    <n v="0"/>
    <s v="Green"/>
    <s v="3 full defects"/>
    <s v="May 20th, 2014"/>
    <s v="Specialty Coffee Association"/>
    <s v="117 W 4th St, Suite 300 Santa Ana, CA 92701"/>
    <s v="Chris Buck - (562) 624-4100"/>
    <s v="meters"/>
    <n v="894"/>
    <n v="1183"/>
    <x v="0"/>
  </r>
  <r>
    <n v="83.58"/>
    <s v="NUCOFFEE"/>
    <s v="2012Brazil"/>
    <x v="24"/>
    <x v="3"/>
    <n v="0.43635865450564965"/>
    <s v="Fazenda JericÃƒÂ³"/>
    <s v="NUCOFFEE"/>
    <s v="South of Minas Gerais"/>
    <s v="Alvaro Resende Aguiar"/>
    <n v="33"/>
    <n v="60"/>
    <s v="NUCOFFEE"/>
    <n v="2012"/>
    <s v="January 23rd, 2012"/>
    <s v="Catuai"/>
    <s v="Completed"/>
    <s v="Semi-washed / Semi-pulped"/>
    <n v="7.83"/>
    <n v="7.75"/>
    <n v="7.5"/>
    <n v="7.75"/>
    <n v="7.5"/>
    <n v="7.58"/>
    <n v="10"/>
    <n v="10"/>
    <n v="10"/>
    <n v="7.67"/>
    <n v="83.58"/>
    <s v="Sample  83.58"/>
    <n v="0.12"/>
    <s v="0 full defects"/>
    <n v="0"/>
    <s v="Blue-Green"/>
    <s v="2 full defects"/>
    <s v="January 22nd, 2013"/>
    <s v="NUCOFFEE"/>
    <s v="Av. NaÃƒÂ§ÃƒÂµes Unidas, 18.001 - 5Ã‚Â° floor"/>
    <s v="-"/>
    <s v="meters"/>
    <n v="1100"/>
    <m/>
    <x v="0"/>
  </r>
  <r>
    <n v="83.25"/>
    <s v="NUCOFFEE"/>
    <s v="2012Brazil"/>
    <x v="24"/>
    <x v="3"/>
    <n v="0.43635865450564965"/>
    <s v="ÃƒÂgua Limpa"/>
    <s v="NUCOFFEE"/>
    <s v="Grama Valley"/>
    <s v="Eliane de Andrade Cyrino Noqueira"/>
    <n v="30"/>
    <n v="60"/>
    <s v="NUCOFFEE"/>
    <n v="2012"/>
    <s v="February 23rd, 2012"/>
    <s v="Yellow Bourbon"/>
    <s v="Completed"/>
    <s v="Semi-washed / Semi-pulped"/>
    <n v="7.75"/>
    <n v="7.67"/>
    <n v="7.5"/>
    <n v="7.58"/>
    <n v="7.58"/>
    <n v="7.58"/>
    <n v="10"/>
    <n v="10"/>
    <n v="10"/>
    <n v="7.58"/>
    <n v="83.24"/>
    <s v="Sample  83.25"/>
    <n v="0.11"/>
    <s v="0 full defects"/>
    <n v="0"/>
    <s v="Blue-Green"/>
    <s v="1 full defects"/>
    <s v="February 22nd, 2013"/>
    <s v="NUCOFFEE"/>
    <s v="Av. NaÃƒÂ§ÃƒÂµes Unidas, 18.001 - 5Ã‚Â° floor"/>
    <s v="-"/>
    <s v="meters"/>
    <n v="1200"/>
    <m/>
    <x v="0"/>
  </r>
  <r>
    <n v="83.17"/>
    <s v="NUCOFFEE"/>
    <s v="2012Brazil"/>
    <x v="24"/>
    <x v="3"/>
    <n v="0.43635865450564965"/>
    <s v="Campo das Flores"/>
    <s v="NUCOFFEE"/>
    <s v="South of Minas Gerais"/>
    <s v="Giovane Senna Bonacorssi"/>
    <n v="50"/>
    <n v="60"/>
    <s v="NUCOFFEE"/>
    <n v="2012"/>
    <s v="March 19th, 2012"/>
    <s v="Mundo Novo"/>
    <s v="Completed"/>
    <s v="Natural / Dry"/>
    <n v="7.75"/>
    <n v="7.67"/>
    <n v="7.58"/>
    <n v="7.5"/>
    <n v="7.58"/>
    <n v="7.58"/>
    <n v="10"/>
    <n v="10"/>
    <n v="10"/>
    <n v="7.5"/>
    <n v="83.16"/>
    <s v="Sample  83.17"/>
    <n v="0.12"/>
    <s v="0 full defects"/>
    <n v="0"/>
    <s v="Green"/>
    <s v="1 full defects"/>
    <s v="March 19th, 2013"/>
    <s v="NUCOFFEE"/>
    <s v="Av. NaÃƒÂ§ÃƒÂµes Unidas, 18.001 - 5Ã‚Â° floor"/>
    <s v="-"/>
    <s v="meters"/>
    <n v="1000"/>
    <m/>
    <x v="0"/>
  </r>
  <r>
    <n v="83.17"/>
    <s v="NUCOFFEE"/>
    <s v="2012Brazil"/>
    <x v="24"/>
    <x v="3"/>
    <n v="0.43635865450564965"/>
    <s v="SÃƒÂ£o Francisco da Serra"/>
    <s v="NUCOFFEE"/>
    <s v="Mogiana"/>
    <s v="Maria Aparecida Ferreira Azevedo"/>
    <n v="100"/>
    <n v="60"/>
    <s v="NUCOFFEE"/>
    <n v="2012"/>
    <s v="February 17th, 2012"/>
    <s v="Mundo Novo"/>
    <s v="Completed"/>
    <s v="Natural / Dry"/>
    <n v="7.92"/>
    <n v="7.58"/>
    <n v="7.5"/>
    <n v="7.58"/>
    <n v="7.42"/>
    <n v="7.5"/>
    <n v="10"/>
    <n v="10"/>
    <n v="10"/>
    <n v="7.67"/>
    <n v="83.17"/>
    <s v="Sample  83.17"/>
    <n v="0.11"/>
    <s v="0 full defects"/>
    <n v="0"/>
    <s v="Green"/>
    <s v="4 full defects"/>
    <s v="February 16th, 2013"/>
    <s v="NUCOFFEE"/>
    <s v="Av. NaÃƒÂ§ÃƒÂµes Unidas, 18.001 - 5Ã‚Â° floor"/>
    <s v="-"/>
    <s v="meters"/>
    <n v="950"/>
    <m/>
    <x v="0"/>
  </r>
  <r>
    <n v="82.5"/>
    <s v="Jacques Pereira Carneiro"/>
    <s v="2012Brazil"/>
    <x v="24"/>
    <x v="3"/>
    <n v="0.43635865450564965"/>
    <s v="Fazenda do Sertao"/>
    <s v="Exportadora de CafÃƒÂ©s Carmo de Minas LTDA"/>
    <s v="Carmo de Minas Micro Region"/>
    <s v="Nazareth Dias Pereira"/>
    <n v="300"/>
    <n v="60"/>
    <s v="NUCOFFEE"/>
    <n v="2012"/>
    <s v="March 16th, 2012"/>
    <s v="Bourbon"/>
    <s v="Completed"/>
    <s v="Semi-washed / Semi-pulped"/>
    <n v="7.67"/>
    <n v="7.42"/>
    <n v="7.33"/>
    <n v="7.67"/>
    <n v="7.5"/>
    <n v="7.5"/>
    <n v="10"/>
    <n v="10"/>
    <n v="10"/>
    <n v="7.42"/>
    <n v="82.51"/>
    <s v="Sample  82.50"/>
    <n v="0"/>
    <s v="0 full defects"/>
    <n v="0"/>
    <s v="Blue-Green"/>
    <s v="4 full defects"/>
    <s v="March 16th, 2013"/>
    <s v="NUCOFFEE"/>
    <s v="Av. NaÃƒÂ§ÃƒÂµes Unidas, 18.001 - 5Ã‚Â° floor"/>
    <s v="-"/>
    <s v="meters"/>
    <n v="1250"/>
    <m/>
    <x v="0"/>
  </r>
  <r>
    <n v="82.42"/>
    <s v="NUCOFFEE"/>
    <s v="2012Brazil"/>
    <x v="24"/>
    <x v="3"/>
    <n v="0.43635865450564965"/>
    <s v="Fazenda Serra Negra"/>
    <s v="NUCOFFEE"/>
    <s v="South of Minas Gerais"/>
    <s v="Betina Vilela Reis"/>
    <n v="39"/>
    <n v="60"/>
    <s v="NUCOFFEE"/>
    <n v="2012"/>
    <s v="May 8th, 2014"/>
    <s v="Catuai"/>
    <s v="Completed"/>
    <s v="Semi-washed / Semi-pulped"/>
    <n v="7.58"/>
    <n v="7.67"/>
    <n v="7.33"/>
    <n v="7.5"/>
    <n v="7.5"/>
    <n v="7.42"/>
    <n v="10"/>
    <n v="10"/>
    <n v="10"/>
    <n v="7.42"/>
    <n v="82.42"/>
    <s v="Sample  82.42"/>
    <n v="0.12"/>
    <s v="0 full defects"/>
    <n v="0"/>
    <s v="Blue-Green"/>
    <s v="1 full defects"/>
    <s v="May 8th, 2015"/>
    <s v="NUCOFFEE"/>
    <s v="Av. NaÃƒÂ§ÃƒÂµes Unidas, 18.001 - 5Ã‚Â° floor"/>
    <s v="-"/>
    <s v="meters"/>
    <n v="1000"/>
    <m/>
    <x v="0"/>
  </r>
  <r>
    <n v="82.42"/>
    <s v="NUCOFFEE"/>
    <s v="2012Brazil"/>
    <x v="24"/>
    <x v="3"/>
    <n v="0.43635865450564965"/>
    <s v="Santa Mariana"/>
    <s v="NUCOFFEE"/>
    <s v="South of Minas Gerais"/>
    <s v="Glycia Maria"/>
    <n v="51"/>
    <n v="60"/>
    <s v="NUCOFFEE"/>
    <n v="2012"/>
    <s v="January 23rd, 2012"/>
    <s v="Arusha"/>
    <s v="Completed"/>
    <s v="Natural / Dry"/>
    <n v="7.75"/>
    <n v="7.5"/>
    <n v="7.42"/>
    <n v="7.42"/>
    <n v="7.5"/>
    <n v="7.42"/>
    <n v="10"/>
    <n v="10"/>
    <n v="10"/>
    <n v="7.42"/>
    <n v="82.43"/>
    <s v="Sample  82.42"/>
    <n v="0.11"/>
    <s v="0 full defects"/>
    <n v="0"/>
    <s v="Blue-Green"/>
    <s v="2 full defects"/>
    <s v="January 22nd, 2013"/>
    <s v="NUCOFFEE"/>
    <s v="Av. NaÃƒÂ§ÃƒÂµes Unidas, 18.001 - 5Ã‚Â° floor"/>
    <s v="-"/>
    <m/>
    <m/>
    <m/>
    <x v="0"/>
  </r>
  <r>
    <n v="82.33"/>
    <s v="NUCOFFEE"/>
    <s v="2012Brazil"/>
    <x v="24"/>
    <x v="3"/>
    <n v="0.43635865450564965"/>
    <s v="SitÃƒÂ­o Santa Luzia"/>
    <s v="NUCOFFEE"/>
    <s v="Grama Valley"/>
    <s v="JosÃƒÂ© Malagutti"/>
    <n v="16"/>
    <n v="60"/>
    <s v="NUCOFFEE"/>
    <n v="2012"/>
    <s v="April 11th, 2012"/>
    <s v="Mundo Novo"/>
    <s v="Completed"/>
    <s v="Natural / Dry"/>
    <n v="7.58"/>
    <n v="7.5"/>
    <n v="7.42"/>
    <n v="7.5"/>
    <n v="7.5"/>
    <n v="7.42"/>
    <n v="10"/>
    <n v="10"/>
    <n v="10"/>
    <n v="7.42"/>
    <n v="82.34"/>
    <s v="Sample  82.33"/>
    <n v="0.12"/>
    <s v="0 full defects"/>
    <n v="0"/>
    <s v="Green"/>
    <s v="2 full defects"/>
    <s v="April 11th, 2013"/>
    <s v="NUCOFFEE"/>
    <s v="Av. NaÃƒÂ§ÃƒÂµes Unidas, 18.001 - 5Ã‚Â° floor"/>
    <s v="-"/>
    <s v="meters"/>
    <n v="1100"/>
    <m/>
    <x v="0"/>
  </r>
  <r>
    <n v="82.33"/>
    <s v="NUCOFFEE"/>
    <s v="2012Brazil"/>
    <x v="24"/>
    <x v="3"/>
    <n v="0.43635865450564965"/>
    <s v="CafÃƒÂ© Citrus"/>
    <s v="NUCOFFEE"/>
    <s v="South of Minas Gerais"/>
    <s v="JosÃƒÂ© Alberto dos Santos"/>
    <n v="44"/>
    <n v="60"/>
    <s v="NUCOFFEE"/>
    <n v="2012"/>
    <s v="February 17th, 2012"/>
    <s v="Mundo Novo"/>
    <s v="Completed"/>
    <s v="Washed / Wet"/>
    <n v="7.58"/>
    <n v="7.58"/>
    <n v="7.25"/>
    <n v="7.58"/>
    <n v="7.42"/>
    <n v="7.5"/>
    <n v="10"/>
    <n v="10"/>
    <n v="10"/>
    <n v="7.42"/>
    <n v="82.33"/>
    <s v="Sample  82.33"/>
    <n v="0.11"/>
    <s v="0 full defects"/>
    <n v="0"/>
    <s v="Green"/>
    <s v="2 full defects"/>
    <s v="February 16th, 2013"/>
    <s v="NUCOFFEE"/>
    <s v="Av. NaÃƒÂ§ÃƒÂµes Unidas, 18.001 - 5Ã‚Â° floor"/>
    <s v="-"/>
    <s v="meters"/>
    <n v="950"/>
    <m/>
    <x v="0"/>
  </r>
  <r>
    <n v="82.25"/>
    <s v="NUCOFFEE"/>
    <s v="2012Brazil"/>
    <x v="24"/>
    <x v="3"/>
    <n v="0.43635865450564965"/>
    <s v="Caxambu"/>
    <s v="NUCOFFEE"/>
    <m/>
    <s v="Carmem Lucia Chaves de Brito"/>
    <n v="84"/>
    <n v="60"/>
    <s v="NUCOFFEE"/>
    <n v="2012"/>
    <s v="January 23rd, 2012"/>
    <s v="Arusha"/>
    <s v="Completed"/>
    <s v="Natural / Dry"/>
    <n v="7.67"/>
    <n v="7.58"/>
    <n v="7.42"/>
    <n v="7"/>
    <n v="7.5"/>
    <n v="7.58"/>
    <n v="10"/>
    <n v="10"/>
    <n v="10"/>
    <n v="7.5"/>
    <n v="82.25"/>
    <s v="Sample  82.25"/>
    <n v="0.12"/>
    <s v="0 full defects"/>
    <n v="0"/>
    <s v="Green"/>
    <s v="1 full defects"/>
    <s v="January 22nd, 2013"/>
    <s v="NUCOFFEE"/>
    <s v="Av. NaÃƒÂ§ÃƒÂµes Unidas, 18.001 - 5Ã‚Â° floor"/>
    <s v="-"/>
    <m/>
    <m/>
    <m/>
    <x v="0"/>
  </r>
  <r>
    <n v="82"/>
    <s v="Owen Carver"/>
    <s v="2012Brazil"/>
    <x v="24"/>
    <x v="3"/>
    <n v="0.43635865450564965"/>
    <s v="CafÃƒÂ© do ParaÃƒÂ­so"/>
    <s v="CafÃƒÂ© do ParaÃƒÂ­so"/>
    <s v="Minas Gerais, BR"/>
    <s v="CafÃƒÂ© do ParaÃƒÂ­so"/>
    <n v="1"/>
    <n v="2"/>
    <s v="Specialty Coffee Association"/>
    <n v="2012"/>
    <s v="May 21st, 2013"/>
    <s v="Mundo Novo"/>
    <s v="Completed"/>
    <s v="Natural / Dry"/>
    <n v="7.33"/>
    <n v="7.67"/>
    <n v="7.42"/>
    <n v="7.17"/>
    <n v="7.33"/>
    <n v="7.42"/>
    <n v="10"/>
    <n v="10"/>
    <n v="10"/>
    <n v="7.67"/>
    <n v="82.01"/>
    <s v="Sample  82.00"/>
    <n v="0.11"/>
    <s v="0 full defects"/>
    <n v="0"/>
    <s v="Blue-Green"/>
    <s v="0 full defects"/>
    <s v="May 21st, 2014"/>
    <s v="Specialty Coffee Association"/>
    <s v="117 W 4th St, Suite 300 Santa Ana, CA 92701"/>
    <s v="Chris Buck - (562) 624-4100"/>
    <s v="meters"/>
    <n v="894"/>
    <n v="1183"/>
    <x v="0"/>
  </r>
  <r>
    <n v="82"/>
    <s v="NUCOFFEE"/>
    <s v="2012Brazil"/>
    <x v="24"/>
    <x v="3"/>
    <n v="0.43635865450564965"/>
    <s v="Campo das Flores"/>
    <s v="NUCOFFEE"/>
    <s v="South of Minas Gerais"/>
    <s v="Vander Bonaccorsi"/>
    <n v="50"/>
    <n v="60"/>
    <s v="NUCOFFEE"/>
    <n v="2012"/>
    <s v="June 4th, 2012"/>
    <s v="Mundo Novo"/>
    <s v="Completed"/>
    <s v="Natural / Dry"/>
    <n v="7.42"/>
    <n v="7.5"/>
    <n v="7.33"/>
    <n v="7.5"/>
    <n v="7.33"/>
    <n v="7.5"/>
    <n v="10"/>
    <n v="10"/>
    <n v="10"/>
    <n v="7.42"/>
    <n v="82"/>
    <s v="Sample  82.00"/>
    <n v="0.12"/>
    <s v="0 full defects"/>
    <n v="0"/>
    <s v="Green"/>
    <s v="1 full defects"/>
    <s v="June 4th, 2013"/>
    <s v="NUCOFFEE"/>
    <s v="Av. NaÃƒÂ§ÃƒÂµes Unidas, 18.001 - 5Ã‚Â° floor"/>
    <s v="-"/>
    <s v="meters"/>
    <n v="1000"/>
    <m/>
    <x v="0"/>
  </r>
  <r>
    <n v="82"/>
    <s v="NUCOFFEE"/>
    <s v="2012Brazil"/>
    <x v="24"/>
    <x v="3"/>
    <n v="0.43635865450564965"/>
    <s v="SÃƒÂ£o JosÃƒÂ© da Lagoa"/>
    <s v="NUCOFFEE"/>
    <s v="Cerrado of Minas Gerais"/>
    <s v="JosÃƒÂ© Hiroiti"/>
    <n v="75"/>
    <n v="60"/>
    <s v="NUCOFFEE"/>
    <n v="2012"/>
    <s v="April 11th, 2012"/>
    <s v="Catuai"/>
    <s v="Completed"/>
    <s v="Semi-washed / Semi-pulped"/>
    <n v="7.42"/>
    <n v="7.5"/>
    <n v="7.25"/>
    <n v="7.5"/>
    <n v="7.5"/>
    <n v="7.42"/>
    <n v="10"/>
    <n v="10"/>
    <n v="10"/>
    <n v="7.42"/>
    <n v="82.01"/>
    <s v="Sample  82.00"/>
    <n v="0.11"/>
    <s v="0 full defects"/>
    <n v="0"/>
    <s v="Blue-Green"/>
    <s v="1 full defects"/>
    <s v="April 11th, 2013"/>
    <s v="NUCOFFEE"/>
    <s v="Av. NaÃƒÂ§ÃƒÂµes Unidas, 18.001 - 5Ã‚Â° floor"/>
    <s v="-"/>
    <s v="meters"/>
    <n v="1050"/>
    <m/>
    <x v="0"/>
  </r>
  <r>
    <n v="82"/>
    <s v="NUCOFFEE"/>
    <s v="2012Brazil"/>
    <x v="24"/>
    <x v="3"/>
    <n v="0.43635865450564965"/>
    <s v="Santa Mariana/SÃƒÂ£o Vicente"/>
    <s v="NUCOFFEE"/>
    <s v="South of Minas Gerais"/>
    <s v="Maria da Gloria Junqueira"/>
    <n v="53"/>
    <n v="60"/>
    <s v="NUCOFFEE"/>
    <n v="2012"/>
    <s v="February 17th, 2012"/>
    <s v="Mundo Novo"/>
    <s v="Completed"/>
    <s v="Semi-washed / Semi-pulped"/>
    <n v="7.58"/>
    <n v="7.5"/>
    <n v="7.17"/>
    <n v="7.5"/>
    <n v="7.5"/>
    <n v="7.42"/>
    <n v="10"/>
    <n v="10"/>
    <n v="10"/>
    <n v="7.33"/>
    <n v="82"/>
    <s v="Sample  82.00"/>
    <n v="0.12"/>
    <s v="0 full defects"/>
    <n v="0"/>
    <s v="Green"/>
    <s v="2 full defects"/>
    <s v="February 16th, 2013"/>
    <s v="NUCOFFEE"/>
    <s v="Av. NaÃƒÂ§ÃƒÂµes Unidas, 18.001 - 5Ã‚Â° floor"/>
    <s v="-"/>
    <s v="meters"/>
    <n v="950"/>
    <m/>
    <x v="0"/>
  </r>
  <r>
    <n v="81.92"/>
    <s v="NUCOFFEE"/>
    <s v="2012Brazil"/>
    <x v="24"/>
    <x v="3"/>
    <n v="0.43635865450564965"/>
    <s v="SitÃƒÂ­o Corrego da Olaria/SÃƒÂ£o Caetano"/>
    <s v="NUCOFFEE"/>
    <s v="Grama Valley"/>
    <s v="Fioravante Malagutti"/>
    <n v="8"/>
    <n v="60"/>
    <s v="NUCOFFEE"/>
    <n v="2012"/>
    <s v="February 29th, 2012"/>
    <s v="Mundo Novo"/>
    <s v="Completed"/>
    <s v="Natural / Dry"/>
    <n v="7.42"/>
    <n v="7.58"/>
    <n v="7.25"/>
    <n v="7.5"/>
    <n v="7.33"/>
    <n v="7.5"/>
    <n v="10"/>
    <n v="10"/>
    <n v="10"/>
    <n v="7.33"/>
    <n v="81.91"/>
    <s v="Sample  81.92"/>
    <n v="0.12"/>
    <s v="0 full defects"/>
    <n v="0"/>
    <s v="Green"/>
    <s v="3 full defects"/>
    <s v="February 28th, 2013"/>
    <s v="NUCOFFEE"/>
    <s v="Av. NaÃƒÂ§ÃƒÂµes Unidas, 18.001 - 5Ã‚Â° floor"/>
    <s v="-"/>
    <s v="meters"/>
    <n v="1100"/>
    <m/>
    <x v="0"/>
  </r>
  <r>
    <n v="81.83"/>
    <s v="Jacques Pereira Carneiro"/>
    <s v="2012Brazil"/>
    <x v="24"/>
    <x v="3"/>
    <n v="0.43635865450564965"/>
    <s v="SERTAO FARM"/>
    <s v="Exportadora de CafÃƒÂ©s Carmo de Minas LTDA"/>
    <s v="SUL DE MINAS"/>
    <s v="NAZARETH DIAS PEREIRA"/>
    <n v="300"/>
    <n v="60"/>
    <s v="Specialty Coffee Association"/>
    <n v="2012"/>
    <s v="March 2nd, 2013"/>
    <s v="Bourbon"/>
    <s v="Completed"/>
    <s v="Semi-washed / Semi-pulped"/>
    <n v="7.75"/>
    <n v="7.75"/>
    <n v="7.5"/>
    <n v="7.42"/>
    <n v="7.83"/>
    <n v="7.75"/>
    <n v="9.33"/>
    <n v="9.33"/>
    <n v="9.33"/>
    <n v="7.83"/>
    <n v="81.819999999999993"/>
    <s v="Sample  81.83"/>
    <n v="0.12"/>
    <s v="0 full defects"/>
    <n v="0"/>
    <s v="Bluish-Green"/>
    <s v="0 full defects"/>
    <s v="March 2nd, 2014"/>
    <s v="Specialty Coffee Association"/>
    <s v="117 W 4th St, Suite 300 Santa Ana, CA 92701"/>
    <s v="Chris Buck - (562) 624-4100"/>
    <s v="meters"/>
    <n v="1250"/>
    <m/>
    <x v="0"/>
  </r>
  <r>
    <n v="81.5"/>
    <s v="Jacques Pereira Carneiro"/>
    <s v="2012Brazil"/>
    <x v="24"/>
    <x v="3"/>
    <n v="0.43635865450564965"/>
    <s v="Sertao"/>
    <s v="Exportadora de CafÃƒÂ©s Carmo de Minas LTDA"/>
    <s v="SUL DE MINAS"/>
    <s v="Nazareth Dias Pereira"/>
    <n v="300"/>
    <n v="1"/>
    <s v="NUCOFFEE"/>
    <n v="2012"/>
    <s v="April 12th, 2012"/>
    <s v="Bourbon"/>
    <s v="Completed"/>
    <s v="Semi-washed / Semi-pulped"/>
    <n v="7.5"/>
    <n v="7.42"/>
    <n v="7.17"/>
    <n v="7.42"/>
    <n v="7.5"/>
    <n v="7.33"/>
    <n v="10"/>
    <n v="10"/>
    <n v="10"/>
    <n v="7.17"/>
    <n v="81.510000000000005"/>
    <s v="Sample  81.50"/>
    <n v="0.12"/>
    <s v="0 full defects"/>
    <n v="0"/>
    <s v="Blue-Green"/>
    <s v="2 full defects"/>
    <s v="April 12th, 2013"/>
    <s v="NUCOFFEE"/>
    <s v="Av. NaÃƒÂ§ÃƒÂµes Unidas, 18.001 - 5Ã‚Â° floor"/>
    <s v="-"/>
    <s v="meters"/>
    <m/>
    <m/>
    <x v="0"/>
  </r>
  <r>
    <n v="81.17"/>
    <s v="NUCOFFEE"/>
    <s v="2012Brazil"/>
    <x v="24"/>
    <x v="3"/>
    <n v="0.43635865450564965"/>
    <s v="Fazenda SÃƒÂ£o SebastiÃƒÂ£o"/>
    <s v="NUCOFFEE"/>
    <s v="South of Minas Gerais"/>
    <s v="Bruno de Andrade Frota"/>
    <n v="17"/>
    <n v="60"/>
    <s v="NUCOFFEE"/>
    <n v="2012"/>
    <s v="January 23rd, 2012"/>
    <s v="Mundo Novo"/>
    <s v="Completed"/>
    <s v="Natural / Dry"/>
    <n v="7.42"/>
    <n v="7.33"/>
    <n v="7.25"/>
    <n v="7.42"/>
    <n v="7.5"/>
    <n v="7.17"/>
    <n v="10"/>
    <n v="10"/>
    <n v="10"/>
    <n v="7.08"/>
    <n v="81.17"/>
    <s v="Sample  81.17"/>
    <n v="0.12"/>
    <s v="0 full defects"/>
    <n v="0"/>
    <s v="Green"/>
    <s v="1 full defects"/>
    <s v="January 22nd, 2013"/>
    <s v="NUCOFFEE"/>
    <s v="Av. NaÃƒÂ§ÃƒÂµes Unidas, 18.001 - 5Ã‚Â° floor"/>
    <s v="-"/>
    <s v="meters"/>
    <n v="1000"/>
    <m/>
    <x v="0"/>
  </r>
  <r>
    <n v="85.33"/>
    <s v="EssenceCoffee"/>
    <s v="2014Guatemala"/>
    <x v="26"/>
    <x v="0"/>
    <n v="0.29627306980011481"/>
    <s v="El Injerto S.A."/>
    <s v="Essence Coffee"/>
    <s v="Huehuetenango"/>
    <s v="Arturo Aguirre"/>
    <n v="36"/>
    <n v="30"/>
    <s v="Blossom Valley International"/>
    <n v="2014"/>
    <s v="May 23rd, 2015"/>
    <s v="Pacamara"/>
    <s v="Completed"/>
    <s v="Natural / Dry"/>
    <n v="7.83"/>
    <n v="7.75"/>
    <n v="7.83"/>
    <n v="7.67"/>
    <n v="7.83"/>
    <n v="8.58"/>
    <n v="10"/>
    <n v="10"/>
    <n v="10"/>
    <n v="7.83"/>
    <n v="85.32"/>
    <s v="Sample  85.33"/>
    <n v="0.11"/>
    <s v="0 full defects"/>
    <n v="0"/>
    <s v="Green"/>
    <s v="1 full defects"/>
    <s v="May 22nd, 2016"/>
    <s v="Blossom Valley International"/>
    <s v="No.72 Mo-Fan St. Taiwan Zip: 403"/>
    <s v="Damon Chen - +886-4-23022323"/>
    <s v="meters"/>
    <n v="1770"/>
    <m/>
    <x v="3"/>
  </r>
  <r>
    <n v="84.58"/>
    <s v="Juan Luis Alvarado Romero"/>
    <s v="2014Guatemala"/>
    <x v="26"/>
    <x v="0"/>
    <n v="0.29627306980011481"/>
    <s v="EL MORITO"/>
    <s v="Armajaro Guatemala, S. A."/>
    <s v="JALAPA"/>
    <s v="ROBERTO MONTERROSO"/>
    <n v="250"/>
    <n v="69"/>
    <s v="Asociacion Nacional Del CafÃƒÂ©"/>
    <n v="2014"/>
    <s v="May 29th, 2014"/>
    <s v="Pacas"/>
    <s v="Completed"/>
    <s v="Washed / Wet"/>
    <n v="7.75"/>
    <n v="7.83"/>
    <n v="7.67"/>
    <n v="7.92"/>
    <n v="7.75"/>
    <n v="7.83"/>
    <n v="10"/>
    <n v="10"/>
    <n v="10"/>
    <n v="7.83"/>
    <n v="84.58"/>
    <s v="Sample  84.58"/>
    <n v="0.11"/>
    <s v="0 full defects"/>
    <n v="0"/>
    <s v="Green"/>
    <s v="1 full defects"/>
    <s v="May 29th, 2015"/>
    <s v="Asociacion Nacional Del CafÃƒÂ©"/>
    <s v="5a Calle 0-50, Zona 14 Guatemala City, Guatemala 1014"/>
    <s v="Juan Luis Alvarado Romero - +502 2311.1951"/>
    <s v="feet"/>
    <n v="5000"/>
    <m/>
    <x v="3"/>
  </r>
  <r>
    <n v="84.58"/>
    <s v="Juan Luis Alvarado Romero"/>
    <s v="2014Guatemala"/>
    <x v="26"/>
    <x v="0"/>
    <n v="0.29627306980011481"/>
    <s v="EL PAPATURRO"/>
    <s v="UNEX (GUATEMALA), S.A."/>
    <s v="ORIENTE"/>
    <s v="AMILCAR LAPOLA"/>
    <n v="250"/>
    <n v="69"/>
    <s v="Asociacion Nacional Del CafÃƒÂ©"/>
    <n v="2014"/>
    <s v="March 24th, 2014"/>
    <s v="Bourbon"/>
    <s v="Completed"/>
    <s v="Washed / Wet"/>
    <n v="8"/>
    <n v="7.92"/>
    <n v="7.67"/>
    <n v="7.58"/>
    <n v="7.58"/>
    <n v="7.67"/>
    <n v="10"/>
    <n v="10"/>
    <n v="10"/>
    <n v="8.17"/>
    <n v="84.59"/>
    <s v="Sample  84.58"/>
    <n v="0.09"/>
    <s v="0 full defects"/>
    <n v="0"/>
    <s v="Green"/>
    <s v="0 full defects"/>
    <s v="March 24th, 2015"/>
    <s v="Asociacion Nacional Del CafÃƒÂ©"/>
    <s v="5a Calle 0-50, Zona 14 Guatemala City, Guatemala 1014"/>
    <s v="Juan Luis Alvarado Romero - +502 2311.1951"/>
    <s v="feet"/>
    <n v="4000"/>
    <m/>
    <x v="3"/>
  </r>
  <r>
    <n v="84.25"/>
    <s v="Juan Luis Alvarado Romero"/>
    <s v="2014Guatemala"/>
    <x v="26"/>
    <x v="0"/>
    <n v="0.29627306980011481"/>
    <s v="EL PAPATURRO"/>
    <s v="UNEX (GUATEMALA), S.A"/>
    <s v="ORIENTE"/>
    <s v="AMILCAR LAPOLA"/>
    <n v="250"/>
    <n v="69"/>
    <s v="Asociacion Nacional Del CafÃƒÂ©"/>
    <n v="2014"/>
    <s v="August 21st, 2014"/>
    <s v="Bourbon"/>
    <s v="Completed"/>
    <s v="Other"/>
    <n v="7.83"/>
    <n v="7.83"/>
    <n v="7.5"/>
    <n v="7.92"/>
    <n v="7.58"/>
    <n v="7.75"/>
    <n v="10"/>
    <n v="10"/>
    <n v="10"/>
    <n v="7.83"/>
    <n v="84.24"/>
    <s v="Sample  84.25"/>
    <n v="0.1"/>
    <s v="0 full defects"/>
    <n v="0"/>
    <s v="Green"/>
    <s v="1 full defects"/>
    <s v="August 21st, 2015"/>
    <s v="Asociacion Nacional Del CafÃƒÂ©"/>
    <s v="5a Calle 0-50, Zona 14 Guatemala City, Guatemala 1014"/>
    <s v="Juan Luis Alvarado Romero - +502 2311.1951"/>
    <s v="meters"/>
    <n v="4000"/>
    <m/>
    <x v="3"/>
  </r>
  <r>
    <n v="84.08"/>
    <s v="LUSSO LAB"/>
    <s v="2014Guatemala"/>
    <x v="26"/>
    <x v="0"/>
    <n v="0.29627306980011481"/>
    <s v="Aprocafi"/>
    <s v="LUSSO COFFEE LAB"/>
    <s v="Aldea Xeucalvitz, Ixil Region, Quiche Department"/>
    <s v="Asociacion de Productores de Cafe de la Region Ixil"/>
    <n v="1"/>
    <n v="2"/>
    <s v="Specialty Coffee Association"/>
    <n v="2014"/>
    <s v="June 16th, 2014"/>
    <s v="Bourbon"/>
    <s v="Completed"/>
    <s v="Washed / Wet"/>
    <n v="7.58"/>
    <n v="7.75"/>
    <n v="7.67"/>
    <n v="8"/>
    <n v="7.75"/>
    <n v="7.67"/>
    <n v="10"/>
    <n v="10"/>
    <n v="10"/>
    <n v="7.67"/>
    <n v="84.09"/>
    <s v="Sample  84.08"/>
    <n v="0.1"/>
    <s v="0 full defects"/>
    <n v="0"/>
    <s v="Bluish-Green"/>
    <s v="10 full defects"/>
    <s v="June 16th, 2015"/>
    <s v="Specialty Coffee Association"/>
    <s v="117 W 4th St, Suite 300 Santa Ana, CA 92701"/>
    <s v="Chris Buck - (562) 624-4100"/>
    <s v="meters"/>
    <n v="1550"/>
    <m/>
    <x v="3"/>
  </r>
  <r>
    <n v="84"/>
    <s v="Juan Luis Alvarado Romero"/>
    <s v="2014Guatemala"/>
    <x v="26"/>
    <x v="0"/>
    <n v="0.29627306980011481"/>
    <s v="EL PAPATURRO"/>
    <s v="UNEX (GUATEMALA), S.A"/>
    <s v="ORIENTE"/>
    <s v="AMILCAR LAPOLA"/>
    <n v="250"/>
    <n v="69"/>
    <s v="Asociacion Nacional Del CafÃƒÂ©"/>
    <n v="2014"/>
    <s v="August 8th, 2014"/>
    <s v="Bourbon"/>
    <s v="Completed"/>
    <s v="Natural / Dry"/>
    <n v="7.92"/>
    <n v="7.67"/>
    <n v="7.42"/>
    <n v="7.92"/>
    <n v="7.75"/>
    <n v="7.83"/>
    <n v="10"/>
    <n v="10"/>
    <n v="10"/>
    <n v="7.5"/>
    <n v="84.009999999999991"/>
    <s v="Sample  84.00"/>
    <n v="0.1"/>
    <s v="0 full defects"/>
    <n v="0"/>
    <s v="Green"/>
    <s v="1 full defects"/>
    <s v="August 8th, 2015"/>
    <s v="Asociacion Nacional Del CafÃƒÂ©"/>
    <s v="5a Calle 0-50, Zona 14 Guatemala City, Guatemala 1014"/>
    <s v="Juan Luis Alvarado Romero - +502 2311.1951"/>
    <s v="meters"/>
    <n v="4000"/>
    <m/>
    <x v="3"/>
  </r>
  <r>
    <n v="84"/>
    <s v="Juan Luis Alvarado Romero"/>
    <s v="2014Guatemala"/>
    <x v="26"/>
    <x v="0"/>
    <n v="0.29627306980011481"/>
    <s v="EL PAPATURRO"/>
    <s v="UNEX (GUATEMALA), S.A"/>
    <s v="ORIENTE"/>
    <s v="AMILCAR LAPOLA"/>
    <n v="250"/>
    <n v="69"/>
    <s v="Asociacion Nacional Del CafÃƒÂ©"/>
    <n v="2014"/>
    <s v="June 27th, 2014"/>
    <s v="Bourbon"/>
    <s v="Completed"/>
    <s v="Other"/>
    <n v="7.75"/>
    <n v="7.83"/>
    <n v="7.5"/>
    <n v="7.83"/>
    <n v="7.58"/>
    <n v="7.67"/>
    <n v="10"/>
    <n v="10"/>
    <n v="10"/>
    <n v="7.83"/>
    <n v="83.99"/>
    <s v="Sample  84.00"/>
    <n v="0.1"/>
    <s v="0 full defects"/>
    <n v="0"/>
    <s v="Green"/>
    <s v="0 full defects"/>
    <s v="June 27th, 2015"/>
    <s v="Asociacion Nacional Del CafÃƒÂ©"/>
    <s v="5a Calle 0-50, Zona 14 Guatemala City, Guatemala 1014"/>
    <s v="Juan Luis Alvarado Romero - +502 2311.1951"/>
    <s v="meters"/>
    <n v="4000"/>
    <m/>
    <x v="3"/>
  </r>
  <r>
    <n v="83.83"/>
    <s v="Juan Luis Alvarado Romero"/>
    <s v="2014Guatemala"/>
    <x v="26"/>
    <x v="0"/>
    <n v="0.29627306980011481"/>
    <s v="EL PAPATURRO"/>
    <s v="UNEX (GUATEMALA), S.A"/>
    <s v="ORIENTE"/>
    <s v="AMILCAR LAPOLA"/>
    <n v="250"/>
    <n v="69"/>
    <s v="Asociacion Nacional Del CafÃƒÂ©"/>
    <n v="2014"/>
    <s v="May 22nd, 2014"/>
    <s v="Bourbon"/>
    <s v="Completed"/>
    <s v="Washed / Wet"/>
    <n v="7.58"/>
    <n v="7.83"/>
    <n v="7.33"/>
    <n v="8"/>
    <n v="7.58"/>
    <n v="7.75"/>
    <n v="10"/>
    <n v="10"/>
    <n v="10"/>
    <n v="7.75"/>
    <n v="83.82"/>
    <s v="Sample  83.83"/>
    <n v="0.1"/>
    <s v="0 full defects"/>
    <n v="0"/>
    <s v="Green"/>
    <s v="1 full defects"/>
    <s v="May 22nd, 2015"/>
    <s v="Asociacion Nacional Del CafÃƒÂ©"/>
    <s v="5a Calle 0-50, Zona 14 Guatemala City, Guatemala 1014"/>
    <s v="Juan Luis Alvarado Romero - +502 2311.1951"/>
    <s v="meters"/>
    <n v="4000"/>
    <m/>
    <x v="3"/>
  </r>
  <r>
    <n v="83.67"/>
    <s v="Juan Luis Alvarado Romero"/>
    <s v="2014Guatemala"/>
    <x v="26"/>
    <x v="0"/>
    <n v="0.29627306980011481"/>
    <s v="FINCA LAS CUEVITAS"/>
    <s v="EXPORTCAFE, S.A."/>
    <s v="HUEHUETENANGO"/>
    <s v="FRANCISCO LUIS MARTINEZ LOPEZ"/>
    <n v="275"/>
    <n v="69"/>
    <s v="Asociacion Nacional Del CafÃƒÂ©"/>
    <n v="2014"/>
    <s v="February 27th, 2014"/>
    <s v="Bourbon"/>
    <s v="Completed"/>
    <s v="Washed / Wet"/>
    <n v="8"/>
    <n v="7.5"/>
    <n v="7.33"/>
    <n v="8"/>
    <n v="8"/>
    <n v="8"/>
    <n v="9.33"/>
    <n v="10"/>
    <n v="10"/>
    <n v="7.5"/>
    <n v="83.66"/>
    <s v="Sample  83.67"/>
    <n v="0.1"/>
    <s v="0 full defects"/>
    <n v="0"/>
    <s v="Green"/>
    <s v="0 full defects"/>
    <s v="February 27th, 2015"/>
    <s v="Asociacion Nacional Del CafÃƒÂ©"/>
    <s v="5a Calle 0-50, Zona 14 Guatemala City, Guatemala 1014"/>
    <s v="Juan Luis Alvarado Romero - +502 2311.1951"/>
    <s v="meters"/>
    <n v="4451"/>
    <m/>
    <x v="3"/>
  </r>
  <r>
    <n v="83.42"/>
    <s v="Juan Luis Alvarado Romero"/>
    <s v="2014Guatemala"/>
    <x v="26"/>
    <x v="0"/>
    <n v="0.29627306980011481"/>
    <s v="FINCA MEDINA"/>
    <s v="SIEMBRAS VISIÃƒâ€œN, S.A."/>
    <s v="ANTIGUA"/>
    <s v="SIEMBRAS VISIÃƒâ€œN, S.A."/>
    <n v="250"/>
    <n v="69"/>
    <s v="Asociacion Nacional Del CafÃƒÂ©"/>
    <n v="2014"/>
    <s v="February 18th, 2014"/>
    <s v="Caturra"/>
    <s v="Completed"/>
    <s v="Washed / Wet"/>
    <n v="7.67"/>
    <n v="7.75"/>
    <n v="7.5"/>
    <n v="7.83"/>
    <n v="7.58"/>
    <n v="7.5"/>
    <n v="10"/>
    <n v="10"/>
    <n v="10"/>
    <n v="7.58"/>
    <n v="83.41"/>
    <s v="Sample  83.42"/>
    <n v="0.1"/>
    <s v="0 full defects"/>
    <n v="0"/>
    <s v="Green"/>
    <s v="2 full defects"/>
    <s v="February 18th, 2015"/>
    <s v="Asociacion Nacional Del CafÃƒÂ©"/>
    <s v="5a Calle 0-50, Zona 14 Guatemala City, Guatemala 1014"/>
    <s v="Juan Luis Alvarado Romero - +502 2311.1951"/>
    <s v="meters"/>
    <n v="1500"/>
    <m/>
    <x v="3"/>
  </r>
  <r>
    <n v="83.25"/>
    <s v="Juan Luis Alvarado Romero"/>
    <s v="2014Guatemala"/>
    <x v="26"/>
    <x v="0"/>
    <n v="0.29627306980011481"/>
    <s v="FINCA MEDINA"/>
    <s v="SIEMBRAS VISIÃƒâ€œN, S.A."/>
    <s v="ANTIGUA"/>
    <s v="SIEMBRAS VISIÃƒâ€œN, S.A."/>
    <n v="26"/>
    <n v="69"/>
    <s v="Asociacion Nacional Del CafÃƒÂ©"/>
    <n v="2014"/>
    <s v="March 7th, 2014"/>
    <s v="Caturra"/>
    <s v="Completed"/>
    <s v="Washed / Wet"/>
    <n v="7.5"/>
    <n v="7.67"/>
    <n v="7.58"/>
    <n v="7.67"/>
    <n v="7.67"/>
    <n v="7.5"/>
    <n v="10"/>
    <n v="10"/>
    <n v="10"/>
    <n v="7.67"/>
    <n v="83.26"/>
    <s v="Sample  83.25"/>
    <n v="0.1"/>
    <s v="0 full defects"/>
    <n v="0"/>
    <s v="Green"/>
    <s v="1 full defects"/>
    <s v="March 7th, 2015"/>
    <s v="Asociacion Nacional Del CafÃƒÂ©"/>
    <s v="5a Calle 0-50, Zona 14 Guatemala City, Guatemala 1014"/>
    <s v="Juan Luis Alvarado Romero - +502 2311.1951"/>
    <s v="meters"/>
    <n v="1500"/>
    <m/>
    <x v="3"/>
  </r>
  <r>
    <n v="83.17"/>
    <s v="Juan Luis Alvarado Romero"/>
    <s v="2014Guatemala"/>
    <x v="26"/>
    <x v="0"/>
    <n v="0.29627306980011481"/>
    <s v="NUEVA GRANADA"/>
    <s v="AGRICOLA NUEVA GRANADA, S.A."/>
    <s v="SAN MARCOS"/>
    <s v="AGRICOLA NUEVA GRANADA, S.A."/>
    <n v="200"/>
    <n v="69"/>
    <s v="Asociacion Nacional Del CafÃƒÂ©"/>
    <n v="2014"/>
    <s v="March 27th, 2014"/>
    <s v="Catuai"/>
    <s v="Completed"/>
    <s v="Washed / Wet"/>
    <n v="7.33"/>
    <n v="7.83"/>
    <n v="7.17"/>
    <n v="8.17"/>
    <n v="7.33"/>
    <n v="7.67"/>
    <n v="10"/>
    <n v="10"/>
    <n v="10"/>
    <n v="7.67"/>
    <n v="83.17"/>
    <s v="Sample  83.17"/>
    <n v="0.09"/>
    <s v="0 full defects"/>
    <n v="0"/>
    <s v="Green"/>
    <s v="1 full defects"/>
    <s v="March 27th, 2015"/>
    <s v="Asociacion Nacional Del CafÃƒÂ©"/>
    <s v="5a Calle 0-50, Zona 14 Guatemala City, Guatemala 1014"/>
    <s v="Juan Luis Alvarado Romero - +502 2311.1951"/>
    <s v="feet"/>
    <n v="5000"/>
    <m/>
    <x v="3"/>
  </r>
  <r>
    <n v="83"/>
    <s v="Juan Luis Alvarado Romero"/>
    <s v="2014Guatemala"/>
    <x v="26"/>
    <x v="0"/>
    <n v="0.29627306980011481"/>
    <s v="GRUPO MEDINA (PEQUEÃƒâ€˜OS PRODUCTORES)"/>
    <s v="SIEMBRAS VISIÃƒâ€œN, S.A."/>
    <s v="ANTIGUA"/>
    <s v="GRUPO MEDINA"/>
    <n v="26"/>
    <n v="69"/>
    <s v="Asociacion Nacional Del CafÃƒÂ©"/>
    <n v="2014"/>
    <s v="March 7th, 2014"/>
    <s v="Bourbon"/>
    <s v="Completed"/>
    <s v="Washed / Wet"/>
    <n v="7.67"/>
    <n v="7.67"/>
    <n v="7.42"/>
    <n v="7.83"/>
    <n v="7.5"/>
    <n v="7.5"/>
    <n v="10"/>
    <n v="10"/>
    <n v="10"/>
    <n v="7.42"/>
    <n v="83.01"/>
    <s v="Sample  83.00"/>
    <n v="0.1"/>
    <s v="1 full defects"/>
    <n v="0"/>
    <s v="Green"/>
    <s v="0 full defects"/>
    <s v="March 7th, 2015"/>
    <s v="Asociacion Nacional Del CafÃƒÂ©"/>
    <s v="5a Calle 0-50, Zona 14 Guatemala City, Guatemala 1014"/>
    <s v="Juan Luis Alvarado Romero - +502 2311.1951"/>
    <s v="meters"/>
    <n v="1500"/>
    <m/>
    <x v="3"/>
  </r>
  <r>
    <n v="82.92"/>
    <s v="Juan Luis Alvarado Romero"/>
    <s v="2014Guatemala"/>
    <x v="26"/>
    <x v="0"/>
    <n v="0.29627306980011481"/>
    <s v="FINCA MEDINA"/>
    <s v="SIEMBRAS VISION, S.A."/>
    <s v="ANTIGUA"/>
    <s v="SIEMBRAS VISION, S.A."/>
    <n v="250"/>
    <n v="69"/>
    <s v="Asociacion Nacional Del CafÃƒÂ©"/>
    <n v="2014"/>
    <s v="April 3rd, 2014"/>
    <s v="Bourbon"/>
    <s v="Completed"/>
    <s v="Washed / Wet"/>
    <n v="7.75"/>
    <n v="7.5"/>
    <n v="7.42"/>
    <n v="7.58"/>
    <n v="7.67"/>
    <n v="7.5"/>
    <n v="10"/>
    <n v="10"/>
    <n v="10"/>
    <n v="7.5"/>
    <n v="82.92"/>
    <s v="Sample  82.92"/>
    <n v="0.1"/>
    <s v="0 full defects"/>
    <n v="0"/>
    <s v="Green"/>
    <s v="1 full defects"/>
    <s v="April 3rd, 2015"/>
    <s v="Asociacion Nacional Del CafÃƒÂ©"/>
    <s v="5a Calle 0-50, Zona 14 Guatemala City, Guatemala 1014"/>
    <s v="Juan Luis Alvarado Romero - +502 2311.1951"/>
    <s v="meters"/>
    <n v="1500"/>
    <m/>
    <x v="3"/>
  </r>
  <r>
    <n v="82.92"/>
    <s v="Juan Luis Alvarado Romero"/>
    <s v="2014Guatemala"/>
    <x v="26"/>
    <x v="0"/>
    <n v="0.29627306980011481"/>
    <s v="FINCA MEDINA"/>
    <s v="SIEMBRAS VISIÃƒâ€œN, S.A."/>
    <s v="ANTIGUA"/>
    <s v="SIEMBRAS VISIÃƒâ€œN, S.A."/>
    <n v="26"/>
    <n v="69"/>
    <s v="Asociacion Nacional Del CafÃƒÂ©"/>
    <n v="2014"/>
    <s v="March 7th, 2014"/>
    <s v="Caturra"/>
    <s v="Completed"/>
    <s v="Natural / Dry"/>
    <n v="7.67"/>
    <n v="7.83"/>
    <n v="7.42"/>
    <n v="7.5"/>
    <n v="7.33"/>
    <n v="7.5"/>
    <n v="10"/>
    <n v="10"/>
    <n v="10"/>
    <n v="7.67"/>
    <n v="82.92"/>
    <s v="Sample  82.92"/>
    <n v="0.1"/>
    <s v="0 full defects"/>
    <n v="0"/>
    <s v="Green"/>
    <s v="2 full defects"/>
    <s v="March 7th, 2015"/>
    <s v="Asociacion Nacional Del CafÃƒÂ©"/>
    <s v="5a Calle 0-50, Zona 14 Guatemala City, Guatemala 1014"/>
    <s v="Juan Luis Alvarado Romero - +502 2311.1951"/>
    <s v="meters"/>
    <n v="1500"/>
    <m/>
    <x v="3"/>
  </r>
  <r>
    <n v="82.83"/>
    <s v="Juan Luis Alvarado Romero"/>
    <s v="2014Guatemala"/>
    <x v="26"/>
    <x v="0"/>
    <n v="0.29627306980011481"/>
    <s v="FINCA MEDINA"/>
    <s v="SIEMBRAS VISIÃƒâ€œN, S.A."/>
    <s v="ANTIGUA"/>
    <s v="SIEMBRAS VISIÃƒâ€œN, S.A."/>
    <n v="250"/>
    <n v="69"/>
    <s v="Asociacion Nacional Del CafÃƒÂ©"/>
    <n v="2014"/>
    <s v="March 24th, 2014"/>
    <s v="Bourbon"/>
    <s v="Completed"/>
    <s v="Washed / Wet"/>
    <n v="7.67"/>
    <n v="7.67"/>
    <n v="7.75"/>
    <n v="7.67"/>
    <n v="7.42"/>
    <n v="7.17"/>
    <n v="10"/>
    <n v="10"/>
    <n v="10"/>
    <n v="7.5"/>
    <n v="82.85"/>
    <s v="Sample  82.83"/>
    <n v="0.1"/>
    <s v="0 full defects"/>
    <n v="0"/>
    <s v="Green"/>
    <s v="4 full defects"/>
    <s v="March 24th, 2015"/>
    <s v="Asociacion Nacional Del CafÃƒÂ©"/>
    <s v="5a Calle 0-50, Zona 14 Guatemala City, Guatemala 1014"/>
    <s v="Juan Luis Alvarado Romero - +502 2311.1951"/>
    <s v="meters"/>
    <n v="1500"/>
    <m/>
    <x v="3"/>
  </r>
  <r>
    <n v="82.75"/>
    <s v="Juan Luis Alvarado Romero"/>
    <s v="2014Guatemala"/>
    <x v="26"/>
    <x v="0"/>
    <n v="0.29627306980011481"/>
    <s v="EL MORITO"/>
    <s v="Armajaro Guatemala, S. A."/>
    <s v="JALAPA"/>
    <s v="ROBERTO MONTERROSO"/>
    <n v="250"/>
    <n v="69"/>
    <s v="Asociacion Nacional Del CafÃƒÂ©"/>
    <n v="2014"/>
    <s v="June 16th, 2014"/>
    <s v="Pacas"/>
    <s v="Completed"/>
    <s v="Washed / Wet"/>
    <n v="7.75"/>
    <n v="7.42"/>
    <n v="7.25"/>
    <n v="7.75"/>
    <n v="7.5"/>
    <n v="7.67"/>
    <n v="10"/>
    <n v="10"/>
    <n v="10"/>
    <n v="7.42"/>
    <n v="82.76"/>
    <s v="Sample  82.75"/>
    <n v="0.13"/>
    <s v="0 full defects"/>
    <n v="0"/>
    <s v="Green"/>
    <s v="2 full defects"/>
    <s v="June 16th, 2015"/>
    <s v="Asociacion Nacional Del CafÃƒÂ©"/>
    <s v="5a Calle 0-50, Zona 14 Guatemala City, Guatemala 1014"/>
    <s v="Juan Luis Alvarado Romero - +502 2311.1951"/>
    <s v="feet"/>
    <n v="5000"/>
    <m/>
    <x v="3"/>
  </r>
  <r>
    <n v="82.33"/>
    <s v="Juan Luis Alvarado Romero"/>
    <s v="2014Guatemala"/>
    <x v="26"/>
    <x v="0"/>
    <n v="0.29627306980011481"/>
    <s v="EL MORITO"/>
    <s v="Armajaro Guatemala, S. A."/>
    <s v="JALAPA"/>
    <s v="ROBERTO MONTERROSO"/>
    <n v="250"/>
    <n v="69"/>
    <s v="Asociacion Nacional Del CafÃƒÂ©"/>
    <n v="2014"/>
    <s v="June 10th, 2014"/>
    <s v="Pacas"/>
    <s v="Completed"/>
    <s v="Washed / Wet"/>
    <n v="7.58"/>
    <n v="7.67"/>
    <n v="7.5"/>
    <n v="7.58"/>
    <n v="7.75"/>
    <n v="7.5"/>
    <n v="9.33"/>
    <n v="10"/>
    <n v="10"/>
    <n v="7.42"/>
    <n v="82.33"/>
    <s v="Sample  82.33"/>
    <n v="0.12"/>
    <s v="0 full defects"/>
    <n v="0"/>
    <s v="Green"/>
    <s v="3 full defects"/>
    <s v="June 10th, 2015"/>
    <s v="Asociacion Nacional Del CafÃƒÂ©"/>
    <s v="5a Calle 0-50, Zona 14 Guatemala City, Guatemala 1014"/>
    <s v="Juan Luis Alvarado Romero - +502 2311.1951"/>
    <s v="feet"/>
    <n v="5000"/>
    <m/>
    <x v="3"/>
  </r>
  <r>
    <n v="82.17"/>
    <s v="EssenceCoffee"/>
    <s v="2014Guatemala"/>
    <x v="26"/>
    <x v="0"/>
    <n v="0.29627306980011481"/>
    <s v="Blue Lake"/>
    <s v="Essence Coffee"/>
    <s v="Atitlan"/>
    <m/>
    <n v="250"/>
    <n v="69"/>
    <s v="Blossom Valley International"/>
    <n v="2014"/>
    <s v="March 21st, 2015"/>
    <s v="Bourbon"/>
    <s v="Completed"/>
    <s v="Washed / Wet"/>
    <n v="7.42"/>
    <n v="7.42"/>
    <n v="7.5"/>
    <n v="7.5"/>
    <n v="7.42"/>
    <n v="7.5"/>
    <n v="10"/>
    <n v="10"/>
    <n v="10"/>
    <n v="7.42"/>
    <n v="82.179999999999993"/>
    <s v="Sample  82.17"/>
    <n v="0.09"/>
    <s v="0 full defects"/>
    <n v="0"/>
    <s v="Blue-Green"/>
    <s v="4 full defects"/>
    <s v="March 20th, 2016"/>
    <s v="Blossom Valley International"/>
    <s v="No.72 Mo-Fan St. Taiwan Zip: 403"/>
    <s v="Damon Chen - +886-4-23022323"/>
    <s v="meters"/>
    <n v="1500"/>
    <m/>
    <x v="3"/>
  </r>
  <r>
    <n v="81.5"/>
    <s v="Juan Luis Alvarado Romero"/>
    <s v="2014Guatemala"/>
    <x v="26"/>
    <x v="0"/>
    <n v="0.29627306980011481"/>
    <s v="VARIAS"/>
    <s v="OUTSPAN GUATEMALA, S. A."/>
    <s v="ORIENTE"/>
    <s v="VARIOS"/>
    <n v="250"/>
    <n v="69"/>
    <s v="Asociacion Nacional Del CafÃƒÂ©"/>
    <n v="2014"/>
    <s v="September 23rd, 2014"/>
    <s v="Other"/>
    <s v="Completed"/>
    <s v="Washed / Wet"/>
    <n v="7.5"/>
    <n v="7.42"/>
    <n v="7.17"/>
    <n v="7.58"/>
    <n v="7.25"/>
    <n v="7.42"/>
    <n v="10"/>
    <n v="10"/>
    <n v="10"/>
    <n v="7.17"/>
    <n v="81.510000000000005"/>
    <s v="Sample  81.50"/>
    <n v="0.12"/>
    <s v="0 full defects"/>
    <n v="0"/>
    <s v="Green"/>
    <s v="0 full defects"/>
    <s v="September 23rd, 2015"/>
    <s v="Asociacion Nacional Del CafÃƒÂ©"/>
    <s v="5a Calle 0-50, Zona 14 Guatemala City, Guatemala 1014"/>
    <s v="Juan Luis Alvarado Romero - +502 2311.1951"/>
    <s v="meters"/>
    <n v="4000"/>
    <m/>
    <x v="3"/>
  </r>
  <r>
    <n v="81.42"/>
    <s v="Juan Luis Alvarado Romero"/>
    <s v="2014Guatemala"/>
    <x v="26"/>
    <x v="0"/>
    <n v="0.29627306980011481"/>
    <s v="SANTO TOMAS PACHUJ"/>
    <s v="CAFCOM, S. A."/>
    <s v="SAN LUCAS TOLIMAN, SOLOLA"/>
    <s v="PACHUJ, S. A."/>
    <n v="250"/>
    <n v="69"/>
    <s v="Asociacion Nacional Del CafÃƒÂ©"/>
    <n v="2014"/>
    <s v="May 26th, 2014"/>
    <s v="Bourbon"/>
    <s v="Completed"/>
    <s v="Washed / Wet"/>
    <n v="7.42"/>
    <n v="7.5"/>
    <n v="7.17"/>
    <n v="7.42"/>
    <n v="7.42"/>
    <n v="7.42"/>
    <n v="10"/>
    <n v="10"/>
    <n v="10"/>
    <n v="7.08"/>
    <n v="81.429999999999993"/>
    <s v="Sample  81.42"/>
    <n v="0.1"/>
    <s v="0 full defects"/>
    <n v="0"/>
    <s v="Green"/>
    <s v="6 full defects"/>
    <s v="May 26th, 2015"/>
    <s v="Asociacion Nacional Del CafÃƒÂ©"/>
    <s v="5a Calle 0-50, Zona 14 Guatemala City, Guatemala 1014"/>
    <s v="Juan Luis Alvarado Romero - +502 2311.1951"/>
    <s v="meters"/>
    <n v="1550"/>
    <m/>
    <x v="3"/>
  </r>
  <r>
    <n v="81.25"/>
    <s v="EssenceCoffee"/>
    <s v="2014Guatemala"/>
    <x v="26"/>
    <x v="0"/>
    <n v="0.29627306980011481"/>
    <s v="El Injerto S.A."/>
    <s v="Essence Coffee"/>
    <s v="Huehuetenango"/>
    <s v="El Injerto S.A."/>
    <n v="36"/>
    <n v="24.947559999999999"/>
    <s v="Blossom Valley International"/>
    <n v="2014"/>
    <s v="March 21st, 2015"/>
    <s v="Pacamara"/>
    <s v="Completed"/>
    <s v="Washed / Wet"/>
    <n v="7.33"/>
    <n v="7.42"/>
    <n v="7.17"/>
    <n v="7.25"/>
    <n v="7.42"/>
    <n v="7.33"/>
    <n v="10"/>
    <n v="10"/>
    <n v="10"/>
    <n v="7.33"/>
    <n v="81.25"/>
    <s v="Sample  81.25"/>
    <n v="0.09"/>
    <s v="0 full defects"/>
    <n v="0"/>
    <s v="Bluish-Green"/>
    <s v="2 full defects"/>
    <s v="March 20th, 2016"/>
    <s v="Blossom Valley International"/>
    <s v="No.72 Mo-Fan St. Taiwan Zip: 403"/>
    <s v="Damon Chen - +886-4-23022323"/>
    <s v="meters"/>
    <n v="1700"/>
    <m/>
    <x v="3"/>
  </r>
  <r>
    <n v="80.92"/>
    <s v="Juan Luis Alvarado Romero"/>
    <s v="2014Guatemala"/>
    <x v="26"/>
    <x v="0"/>
    <n v="0.29627306980011481"/>
    <s v="EL MORITO"/>
    <s v="Armajaro Guatemala, S. A."/>
    <s v="JALAPA"/>
    <s v="ROBERTO MONTERROSO"/>
    <n v="250"/>
    <n v="69"/>
    <s v="Asociacion Nacional Del CafÃƒÂ©"/>
    <n v="2014"/>
    <s v="June 10th, 2014"/>
    <s v="Pacas"/>
    <s v="Completed"/>
    <s v="Washed / Wet"/>
    <n v="7.58"/>
    <n v="7.42"/>
    <n v="6.92"/>
    <n v="7.5"/>
    <n v="7.25"/>
    <n v="7.17"/>
    <n v="10"/>
    <n v="10"/>
    <n v="10"/>
    <n v="7.08"/>
    <n v="80.92"/>
    <s v="Sample  80.92"/>
    <n v="0.12"/>
    <s v="2 full defects"/>
    <n v="0"/>
    <s v="Green"/>
    <s v="5 full defects"/>
    <s v="June 10th, 2015"/>
    <s v="Asociacion Nacional Del CafÃƒÂ©"/>
    <s v="5a Calle 0-50, Zona 14 Guatemala City, Guatemala 1014"/>
    <s v="Juan Luis Alvarado Romero - +502 2311.1951"/>
    <s v="feet"/>
    <n v="5000"/>
    <m/>
    <x v="3"/>
  </r>
  <r>
    <n v="80.58"/>
    <s v="Juan Luis Alvarado Romero"/>
    <s v="2014Guatemala"/>
    <x v="26"/>
    <x v="0"/>
    <n v="0.29627306980011481"/>
    <s v="FINCA EL NARANJAL"/>
    <s v="EXPORTCAFE, S.A."/>
    <s v="HUEHUETENANGO"/>
    <s v="BYRON ALONZO SOLIS"/>
    <n v="275"/>
    <n v="69"/>
    <s v="Asociacion Nacional Del CafÃƒÂ©"/>
    <n v="2014"/>
    <s v="January 28th, 2014"/>
    <s v="Bourbon"/>
    <s v="Completed"/>
    <s v="Natural / Dry"/>
    <n v="7.17"/>
    <n v="7.42"/>
    <n v="6.83"/>
    <n v="7.5"/>
    <n v="7.17"/>
    <n v="7.25"/>
    <n v="10"/>
    <n v="10"/>
    <n v="10"/>
    <n v="7.25"/>
    <n v="80.59"/>
    <s v="Sample  80.58"/>
    <n v="0.11"/>
    <s v="0 full defects"/>
    <n v="0"/>
    <s v="Green"/>
    <s v="5 full defects"/>
    <s v="January 28th, 2015"/>
    <s v="Asociacion Nacional Del CafÃƒÂ©"/>
    <s v="5a Calle 0-50, Zona 14 Guatemala City, Guatemala 1014"/>
    <s v="Juan Luis Alvarado Romero - +502 2311.1951"/>
    <s v="meters"/>
    <n v="4540"/>
    <m/>
    <x v="3"/>
  </r>
  <r>
    <n v="80.5"/>
    <s v="Juan Luis Alvarado Romero"/>
    <s v="2014Guatemala"/>
    <x v="26"/>
    <x v="0"/>
    <n v="0.29627306980011481"/>
    <s v="VARIAS"/>
    <s v="OUTSPAN GUATEMALA, S.A."/>
    <s v="ORIENTE"/>
    <s v="VARIOS"/>
    <n v="275"/>
    <n v="69"/>
    <s v="Asociacion Nacional Del CafÃƒÂ©"/>
    <n v="2014"/>
    <s v="April 23rd, 2014"/>
    <s v="Other"/>
    <s v="Completed"/>
    <s v="Washed / Wet"/>
    <n v="7.5"/>
    <n v="7.17"/>
    <n v="6.83"/>
    <n v="7.5"/>
    <n v="7.17"/>
    <n v="7.17"/>
    <n v="10"/>
    <n v="10"/>
    <n v="10"/>
    <n v="7.17"/>
    <n v="80.510000000000005"/>
    <s v="Sample  80.50"/>
    <n v="0.11"/>
    <s v="0 full defects"/>
    <n v="0"/>
    <s v="Green"/>
    <s v="3 full defects"/>
    <s v="April 23rd, 2015"/>
    <s v="Asociacion Nacional Del CafÃƒÂ©"/>
    <s v="5a Calle 0-50, Zona 14 Guatemala City, Guatemala 1014"/>
    <s v="Juan Luis Alvarado Romero - +502 2311.1951"/>
    <s v="meters"/>
    <n v="4000"/>
    <m/>
    <x v="3"/>
  </r>
  <r>
    <n v="79.42"/>
    <s v="Juan Luis Alvarado Romero"/>
    <s v="2014Guatemala"/>
    <x v="26"/>
    <x v="0"/>
    <n v="0.29627306980011481"/>
    <s v="VARIAS"/>
    <s v="OUTSPAN GUATEMALA S.A."/>
    <s v="ORIENTE"/>
    <s v="VARIOS"/>
    <n v="275"/>
    <n v="69"/>
    <s v="Asociacion Nacional Del CafÃƒÂ©"/>
    <n v="2014"/>
    <s v="March 31st, 2014"/>
    <s v="Other"/>
    <s v="Completed"/>
    <s v="Washed / Wet"/>
    <n v="7.25"/>
    <n v="7.33"/>
    <n v="6.83"/>
    <n v="7"/>
    <n v="7"/>
    <n v="7.17"/>
    <n v="10"/>
    <n v="10"/>
    <n v="10"/>
    <n v="6.83"/>
    <n v="79.41"/>
    <s v="Sample  79.42"/>
    <n v="0.1"/>
    <s v="1 full defects"/>
    <n v="0"/>
    <s v="Green"/>
    <s v="4 full defects"/>
    <s v="March 31st, 2015"/>
    <s v="Asociacion Nacional Del CafÃƒÂ©"/>
    <s v="5a Calle 0-50, Zona 14 Guatemala City, Guatemala 1014"/>
    <s v="Juan Luis Alvarado Romero - +502 2311.1951"/>
    <s v="meters"/>
    <n v="4000"/>
    <m/>
    <x v="3"/>
  </r>
  <r>
    <n v="79"/>
    <s v="Juan Luis Alvarado Romero"/>
    <s v="2014Guatemala"/>
    <x v="26"/>
    <x v="0"/>
    <n v="0.29627306980011481"/>
    <s v="Varias"/>
    <s v="Outspan Guatemala, S.A."/>
    <s v="Oriente"/>
    <s v="Varios"/>
    <n v="250"/>
    <n v="69"/>
    <s v="Asociacion Nacional Del CafÃƒÂ©"/>
    <n v="2014"/>
    <s v="September 11th, 2014"/>
    <s v="Other"/>
    <s v="Completed"/>
    <s v="Washed / Wet"/>
    <n v="7.33"/>
    <n v="7.17"/>
    <n v="6.58"/>
    <n v="7.42"/>
    <n v="7.08"/>
    <n v="6.83"/>
    <n v="10"/>
    <n v="10"/>
    <n v="10"/>
    <n v="6.58"/>
    <n v="78.989999999999995"/>
    <s v="Sample  79.00"/>
    <n v="0.12"/>
    <s v="0 full defects"/>
    <n v="0"/>
    <s v="Green"/>
    <s v="3 full defects"/>
    <s v="September 11th, 2015"/>
    <s v="Asociacion Nacional Del CafÃƒÂ©"/>
    <s v="5a Calle 0-50, Zona 14 Guatemala City, Guatemala 1014"/>
    <s v="Juan Luis Alvarado Romero - +502 2311.1951"/>
    <s v="feet"/>
    <n v="4000"/>
    <m/>
    <x v="3"/>
  </r>
  <r>
    <n v="78.58"/>
    <s v="Juan Luis Alvarado Romero"/>
    <s v="2014Guatemala"/>
    <x v="26"/>
    <x v="0"/>
    <n v="0.29627306980011481"/>
    <s v="VARIAS"/>
    <s v="OUTSPAN GUATEMALA, S. A."/>
    <s v="ORIENTE"/>
    <s v="VARIOS"/>
    <n v="250"/>
    <n v="69"/>
    <s v="Asociacion Nacional Del CafÃƒÂ©"/>
    <n v="2014"/>
    <s v="September 4th, 2014"/>
    <s v="Other"/>
    <s v="Completed"/>
    <s v="Washed / Wet"/>
    <n v="7.33"/>
    <n v="7.17"/>
    <n v="6.92"/>
    <n v="7.58"/>
    <n v="7.25"/>
    <n v="7.17"/>
    <n v="8.67"/>
    <n v="9.33"/>
    <n v="10"/>
    <n v="7.17"/>
    <n v="78.59"/>
    <s v="Sample  78.58"/>
    <n v="0.12"/>
    <s v="0 full defects"/>
    <n v="0"/>
    <s v="Green"/>
    <s v="3 full defects"/>
    <s v="September 4th, 2015"/>
    <s v="Asociacion Nacional Del CafÃƒÂ©"/>
    <s v="5a Calle 0-50, Zona 14 Guatemala City, Guatemala 1014"/>
    <s v="Juan Luis Alvarado Romero - +502 2311.1951"/>
    <s v="meters"/>
    <n v="4000"/>
    <m/>
    <x v="3"/>
  </r>
  <r>
    <n v="78.33"/>
    <s v="Juan Luis Alvarado Romero"/>
    <s v="2014Guatemala"/>
    <x v="26"/>
    <x v="0"/>
    <n v="0.29627306980011481"/>
    <s v="VARIAS"/>
    <s v="OUTSPAN GUATEMALA, S.A."/>
    <s v="ORIENTE"/>
    <s v="VARIOS"/>
    <n v="275"/>
    <n v="69"/>
    <s v="Asociacion Nacional Del CafÃƒÂ©"/>
    <n v="2014"/>
    <s v="February 27th, 2014"/>
    <s v="Other"/>
    <s v="Completed"/>
    <s v="Washed / Wet"/>
    <n v="7.17"/>
    <n v="6.5"/>
    <n v="6.67"/>
    <n v="7"/>
    <n v="7.17"/>
    <n v="7.17"/>
    <n v="10"/>
    <n v="10"/>
    <n v="10"/>
    <n v="6.67"/>
    <n v="78.350000000000009"/>
    <s v="Sample  78.33"/>
    <n v="0.1"/>
    <s v="0 full defects"/>
    <n v="0"/>
    <s v="Green"/>
    <s v="2 full defects"/>
    <s v="February 27th, 2015"/>
    <s v="Asociacion Nacional Del CafÃƒÂ©"/>
    <s v="5a Calle 0-50, Zona 14 Guatemala City, Guatemala 1014"/>
    <s v="Juan Luis Alvarado Romero - +502 2311.1951"/>
    <s v="meters"/>
    <n v="4000"/>
    <m/>
    <x v="3"/>
  </r>
  <r>
    <n v="78"/>
    <s v="Juan Luis Alvarado Romero"/>
    <s v="2014Guatemala"/>
    <x v="26"/>
    <x v="0"/>
    <n v="0.29627306980011481"/>
    <s v="VARIAS"/>
    <s v="OUTSPAN GUATEMALA, S.A."/>
    <s v="ORIENTE"/>
    <s v="VARIOS"/>
    <n v="275"/>
    <n v="69"/>
    <s v="Asociacion Nacional Del CafÃƒÂ©"/>
    <n v="2014"/>
    <s v="February 7th, 2014"/>
    <s v="Other"/>
    <s v="Completed"/>
    <s v="Washed / Wet"/>
    <n v="7.42"/>
    <n v="7.25"/>
    <n v="6.83"/>
    <n v="7.33"/>
    <n v="7"/>
    <n v="6.92"/>
    <n v="9.33"/>
    <n v="9.33"/>
    <n v="9.33"/>
    <n v="7.25"/>
    <n v="77.989999999999995"/>
    <s v="Sample  78.00"/>
    <n v="0.1"/>
    <s v="1 full defects"/>
    <n v="0"/>
    <s v="Green"/>
    <s v="2 full defects"/>
    <s v="February 7th, 2015"/>
    <s v="Asociacion Nacional Del CafÃƒÂ©"/>
    <s v="5a Calle 0-50, Zona 14 Guatemala City, Guatemala 1014"/>
    <s v="Juan Luis Alvarado Romero - +502 2311.1951"/>
    <s v="meters"/>
    <n v="4000"/>
    <m/>
    <x v="3"/>
  </r>
  <r>
    <n v="77.33"/>
    <s v="Juan Luis Alvarado Romero"/>
    <s v="2014Guatemala"/>
    <x v="26"/>
    <x v="0"/>
    <n v="0.29627306980011481"/>
    <s v="VARIAS"/>
    <s v="OUTSPAN GUATEMALA, S.A."/>
    <s v="ORIENTE"/>
    <s v="VARIOS"/>
    <n v="275"/>
    <n v="69"/>
    <s v="Asociacion Nacional Del CafÃƒÂ©"/>
    <n v="2014"/>
    <s v="April 8th, 2014"/>
    <s v="Other"/>
    <s v="Completed"/>
    <s v="Washed / Wet"/>
    <n v="7.33"/>
    <n v="7"/>
    <n v="6.83"/>
    <n v="7.17"/>
    <n v="7.17"/>
    <n v="7.17"/>
    <n v="9.33"/>
    <n v="9.33"/>
    <n v="9.33"/>
    <n v="6.67"/>
    <n v="77.33"/>
    <s v="Sample  77.33"/>
    <n v="0.1"/>
    <s v="1 full defects"/>
    <n v="0"/>
    <s v="Green"/>
    <s v="2 full defects"/>
    <s v="April 8th, 2015"/>
    <s v="Asociacion Nacional Del CafÃƒÂ©"/>
    <s v="5a Calle 0-50, Zona 14 Guatemala City, Guatemala 1014"/>
    <s v="Juan Luis Alvarado Romero - +502 2311.1951"/>
    <s v="meters"/>
    <n v="4000"/>
    <m/>
    <x v="3"/>
  </r>
  <r>
    <n v="84.67"/>
    <s v="Rob Tuttle"/>
    <s v="2012Costa Rica"/>
    <x v="27"/>
    <x v="0"/>
    <n v="0.28144896939360037"/>
    <m/>
    <s v="Thrive Farmers"/>
    <m/>
    <m/>
    <n v="1"/>
    <n v="2"/>
    <s v="Specialty Coffee Association"/>
    <n v="2012"/>
    <s v="January 3rd, 2014"/>
    <m/>
    <s v="Completed"/>
    <s v="Washed / Wet"/>
    <n v="8.08"/>
    <n v="7.83"/>
    <n v="7.75"/>
    <n v="7.83"/>
    <n v="7.92"/>
    <n v="8"/>
    <n v="10"/>
    <n v="10"/>
    <n v="9.33"/>
    <n v="7.92"/>
    <n v="84.66"/>
    <s v="Sample  84.67"/>
    <n v="0"/>
    <s v="1 full defects"/>
    <n v="0"/>
    <s v="Green"/>
    <s v="10 full defects"/>
    <s v="January 3rd, 2015"/>
    <s v="Specialty Coffee Association"/>
    <s v="117 W 4th St, Suite 300 Santa Ana, CA 92701"/>
    <s v="Chris Buck - (562) 624-4100"/>
    <m/>
    <m/>
    <m/>
    <x v="0"/>
  </r>
  <r>
    <n v="84.58"/>
    <s v="LUSSO LAB"/>
    <s v="2012Costa Rica"/>
    <x v="27"/>
    <x v="0"/>
    <n v="0.28144896939360037"/>
    <s v="La Chaparral"/>
    <s v="LUSSO COFFEE LAB"/>
    <s v="Tres Rios"/>
    <m/>
    <n v="1"/>
    <n v="1"/>
    <s v="Specialty Coffee Association"/>
    <n v="2012"/>
    <s v="March 12th, 2013"/>
    <s v="Bourbon"/>
    <s v="Completed"/>
    <s v="Semi-washed / Semi-pulped"/>
    <n v="7.75"/>
    <n v="7.83"/>
    <n v="7.75"/>
    <n v="8"/>
    <n v="7.83"/>
    <n v="7.67"/>
    <n v="10"/>
    <n v="10"/>
    <n v="10"/>
    <n v="7.75"/>
    <n v="84.58"/>
    <s v="Sample  84.58"/>
    <n v="0.12"/>
    <s v="0 full defects"/>
    <n v="0"/>
    <s v="Bluish-Green"/>
    <s v="2 full defects"/>
    <s v="March 12th, 2014"/>
    <s v="Specialty Coffee Association"/>
    <s v="117 W 4th St, Suite 300 Santa Ana, CA 92701"/>
    <s v="Chris Buck - (562) 624-4100"/>
    <s v="meters"/>
    <m/>
    <m/>
    <x v="0"/>
  </r>
  <r>
    <n v="82.33"/>
    <s v="Michael Gavina"/>
    <s v="2012Costa Rica"/>
    <x v="27"/>
    <x v="0"/>
    <n v="0.28144896939360037"/>
    <m/>
    <s v="F. GaviÃƒÂ±a &amp; Sons, Inc."/>
    <s v="Central Valley"/>
    <m/>
    <n v="275"/>
    <n v="1"/>
    <s v="Specialty Coffee Association"/>
    <n v="2012"/>
    <s v="October 9th, 2012"/>
    <m/>
    <s v="Completed"/>
    <s v="Washed / Wet"/>
    <n v="7.92"/>
    <n v="7.58"/>
    <n v="7.25"/>
    <n v="7.75"/>
    <n v="7.92"/>
    <n v="7.58"/>
    <n v="9.33"/>
    <n v="9.33"/>
    <n v="10"/>
    <n v="7.67"/>
    <n v="82.33"/>
    <s v="Sample  82.33"/>
    <n v="0"/>
    <s v="0 full defects"/>
    <n v="0"/>
    <s v="Green"/>
    <s v="14 full defects"/>
    <s v="October 9th, 2013"/>
    <s v="Specialty Coffee Association"/>
    <s v="117 W 4th St, Suite 300 Santa Ana, CA 92701"/>
    <s v="Chris Buck - (562) 624-4100"/>
    <m/>
    <m/>
    <m/>
    <x v="0"/>
  </r>
  <r>
    <n v="79.17"/>
    <s v="Brent Hall"/>
    <s v="2012Costa Rica"/>
    <x v="27"/>
    <x v="0"/>
    <n v="0.28144896939360037"/>
    <m/>
    <s v="S&amp;D Coffee and Tea"/>
    <s v="San Rafael"/>
    <m/>
    <n v="1"/>
    <n v="2"/>
    <s v="Specialty Coffee Association"/>
    <n v="2012"/>
    <s v="December 10th, 2013"/>
    <s v="Catuai"/>
    <s v="Completed"/>
    <s v="Washed / Wet"/>
    <n v="7.17"/>
    <n v="7.42"/>
    <n v="7.5"/>
    <n v="8"/>
    <n v="7.25"/>
    <n v="7.83"/>
    <n v="10"/>
    <n v="10"/>
    <n v="6.67"/>
    <n v="7.33"/>
    <n v="79.17"/>
    <s v="Sample  79.17"/>
    <n v="0.1"/>
    <s v="5 full defects"/>
    <n v="0"/>
    <s v="None"/>
    <s v="20 full defects"/>
    <s v="December 10th, 2014"/>
    <s v="Specialty Coffee Association"/>
    <s v="117 W 4th St, Suite 300 Santa Ana, CA 92701"/>
    <s v="Chris Buck - (562) 624-4100"/>
    <m/>
    <m/>
    <m/>
    <x v="0"/>
  </r>
  <r>
    <n v="85.83"/>
    <s v="Juan Luis Alvarado Romero"/>
    <s v="2012Guatemala"/>
    <x v="26"/>
    <x v="0"/>
    <n v="0.27283701457015164"/>
    <s v="VALPARAISO"/>
    <s v="SERTRASA"/>
    <s v="ACATENANGO, CHIMALTENANGO"/>
    <s v="SERTRASA"/>
    <n v="150"/>
    <n v="1"/>
    <s v="Asociacion Nacional Del CafÃƒÂ©"/>
    <n v="2012"/>
    <s v="July 3rd, 2012"/>
    <s v="Bourbon"/>
    <s v="Completed"/>
    <s v="Washed / Wet"/>
    <n v="7.83"/>
    <n v="8"/>
    <n v="8"/>
    <n v="8.17"/>
    <n v="7.83"/>
    <n v="8"/>
    <n v="10"/>
    <n v="10"/>
    <n v="10"/>
    <n v="8"/>
    <n v="85.83"/>
    <s v="Sample  85.83"/>
    <n v="0.12"/>
    <s v="0 full defects"/>
    <n v="0"/>
    <s v="Green"/>
    <s v="3 full defects"/>
    <s v="July 3rd, 2013"/>
    <s v="Asociacion Nacional Del CafÃƒÂ©"/>
    <s v="5a Calle 0-50, Zona 14 Guatemala City, Guatemala 1014"/>
    <s v="Juan Luis Alvarado Romero - +502 2311.1951"/>
    <s v="feet"/>
    <n v="5000"/>
    <m/>
    <x v="0"/>
  </r>
  <r>
    <n v="85.83"/>
    <s v="Juan Luis Alvarado Romero"/>
    <s v="2012Guatemala"/>
    <x v="26"/>
    <x v="0"/>
    <n v="0.27283701457015164"/>
    <s v="FINCA EL LIMON"/>
    <s v="UNICAFE, S.A"/>
    <s v="NUEVO ORIENTE ALDEA EL LIMON"/>
    <s v="WILLIAM ESTUARDO MARTINEZ PACHECO"/>
    <n v="275"/>
    <n v="1"/>
    <s v="Asociacion Nacional Del CafÃƒÂ©"/>
    <n v="2012"/>
    <s v="June 5th, 2012"/>
    <s v="Catuai"/>
    <s v="Completed"/>
    <s v="Washed / Wet"/>
    <n v="8"/>
    <n v="8"/>
    <n v="7.83"/>
    <n v="8.33"/>
    <n v="7.83"/>
    <n v="7.83"/>
    <n v="10"/>
    <n v="10"/>
    <n v="10"/>
    <n v="8"/>
    <n v="85.82"/>
    <s v="Sample  85.83"/>
    <n v="0.1"/>
    <s v="0 full defects"/>
    <n v="0"/>
    <s v="Bluish-Green"/>
    <s v="1 full defects"/>
    <s v="June 5th, 2013"/>
    <s v="Asociacion Nacional Del CafÃƒÂ©"/>
    <s v="5a Calle 0-50, Zona 14 Guatemala City, Guatemala 1014"/>
    <s v="Juan Luis Alvarado Romero - +502 2311.1951"/>
    <s v="feet"/>
    <n v="4650"/>
    <m/>
    <x v="0"/>
  </r>
  <r>
    <n v="85.17"/>
    <s v="The Coffee Source Inc."/>
    <s v="2012Guatemala"/>
    <x v="26"/>
    <x v="0"/>
    <n v="0.27283701457015164"/>
    <s v="Coop. Hoja Blanca - Fedecocagua"/>
    <s v="The Coffee Source Inc."/>
    <s v="Huehuetenango"/>
    <s v="Coop. Hoja Blanca - Fedecocagua"/>
    <n v="250"/>
    <n v="1"/>
    <s v="Specialty Coffee Association"/>
    <n v="2012"/>
    <s v="January 18th, 2012"/>
    <s v="Caturra"/>
    <s v="Completed"/>
    <s v="Washed / Wet"/>
    <n v="8.25"/>
    <n v="8"/>
    <n v="7.67"/>
    <n v="7.92"/>
    <n v="7.75"/>
    <n v="7.67"/>
    <n v="10"/>
    <n v="10"/>
    <n v="10"/>
    <n v="7.92"/>
    <n v="85.18"/>
    <s v="Sample  85.17"/>
    <n v="0"/>
    <s v="0 full defects"/>
    <n v="0"/>
    <m/>
    <s v="7 full defects"/>
    <s v="January 17th, 2013"/>
    <s v="Specialty Coffee Association"/>
    <s v="117 W 4th St, Suite 300 Santa Ana, CA 92701"/>
    <s v="Chris Buck - (562) 624-4100"/>
    <s v="meters"/>
    <n v="1400"/>
    <m/>
    <x v="0"/>
  </r>
  <r>
    <n v="84.67"/>
    <s v="Juan Luis Alvarado Romero"/>
    <s v="2012Guatemala"/>
    <x v="26"/>
    <x v="0"/>
    <n v="0.27283701457015164"/>
    <s v="AGROPECUARIA QUIAGRAL"/>
    <s v="UNEX (GUATEMALA), S.A"/>
    <s v="ORIENTE"/>
    <s v="AGROPECUARIA QUIAGRAL"/>
    <n v="250"/>
    <n v="1"/>
    <s v="Asociacion Nacional Del CafÃƒÂ©"/>
    <n v="2012"/>
    <s v="July 17th, 2012"/>
    <s v="Bourbon"/>
    <s v="Completed"/>
    <s v="Washed / Wet"/>
    <n v="8"/>
    <n v="7.83"/>
    <n v="7.67"/>
    <n v="7.83"/>
    <n v="7.67"/>
    <n v="8"/>
    <n v="10"/>
    <n v="10"/>
    <n v="10"/>
    <n v="7.67"/>
    <n v="84.67"/>
    <s v="Sample  84.67"/>
    <n v="0.11"/>
    <s v="0 full defects"/>
    <n v="0"/>
    <s v="Green"/>
    <s v="4 full defects"/>
    <s v="July 17th, 2013"/>
    <s v="Asociacion Nacional Del CafÃƒÂ©"/>
    <s v="5a Calle 0-50, Zona 14 Guatemala City, Guatemala 1014"/>
    <s v="Juan Luis Alvarado Romero - +502 2311.1951"/>
    <s v="feet"/>
    <n v="4300"/>
    <m/>
    <x v="0"/>
  </r>
  <r>
    <n v="84.67"/>
    <s v="Juan Luis Alvarado Romero"/>
    <s v="2012Guatemala"/>
    <x v="26"/>
    <x v="0"/>
    <n v="0.27283701457015164"/>
    <s v="VALPARAISO"/>
    <s v="SERTRASA"/>
    <s v="ACATENANGO, CHIMALTENANGO"/>
    <s v="SERTRASA"/>
    <n v="125"/>
    <n v="1"/>
    <s v="Asociacion Nacional Del CafÃƒÂ©"/>
    <n v="2012"/>
    <s v="July 3rd, 2012"/>
    <s v="Bourbon"/>
    <s v="Completed"/>
    <s v="Washed / Wet"/>
    <n v="7.67"/>
    <n v="7.83"/>
    <n v="7.67"/>
    <n v="8"/>
    <n v="7.67"/>
    <n v="7.83"/>
    <n v="10"/>
    <n v="10"/>
    <n v="10"/>
    <n v="8"/>
    <n v="84.67"/>
    <s v="Sample  84.67"/>
    <n v="0.12"/>
    <s v="0 full defects"/>
    <n v="0"/>
    <s v="Green"/>
    <s v="4 full defects"/>
    <s v="July 3rd, 2013"/>
    <s v="Asociacion Nacional Del CafÃƒÂ©"/>
    <s v="5a Calle 0-50, Zona 14 Guatemala City, Guatemala 1014"/>
    <s v="Juan Luis Alvarado Romero - +502 2311.1951"/>
    <s v="feet"/>
    <n v="5000"/>
    <m/>
    <x v="0"/>
  </r>
  <r>
    <n v="84.5"/>
    <s v="Juan Luis Alvarado Romero"/>
    <s v="2012Guatemala"/>
    <x v="26"/>
    <x v="0"/>
    <n v="0.27283701457015164"/>
    <s v="NUEVA GRANADA"/>
    <s v="TRANSCAFE, S.A"/>
    <s v="EL TUMBADOR, SAN MARCOS"/>
    <s v="AGRICOLA NUEVA GRANADA, S.A"/>
    <n v="250"/>
    <n v="69"/>
    <s v="Asociacion Nacional Del CafÃƒÂ©"/>
    <n v="2012"/>
    <s v="February 16th, 2012"/>
    <s v="Bourbon"/>
    <s v="Completed"/>
    <s v="Washed / Wet"/>
    <n v="7.67"/>
    <n v="8"/>
    <n v="7.67"/>
    <n v="8"/>
    <n v="7.5"/>
    <n v="7.83"/>
    <n v="10"/>
    <n v="10"/>
    <n v="10"/>
    <n v="7.83"/>
    <n v="84.5"/>
    <s v="Sample  84.50"/>
    <n v="0.11"/>
    <s v="0 full defects"/>
    <n v="0"/>
    <s v="Green"/>
    <s v="2 full defects"/>
    <s v="February 15th, 2013"/>
    <s v="Asociacion Nacional Del CafÃƒÂ©"/>
    <s v="5a Calle 0-50, Zona 14 Guatemala City, Guatemala 1014"/>
    <s v="Juan Luis Alvarado Romero - +502 2311.1951"/>
    <m/>
    <m/>
    <m/>
    <x v="0"/>
  </r>
  <r>
    <n v="84.17"/>
    <s v="Juan Luis Alvarado Romero"/>
    <s v="2012Guatemala"/>
    <x v="26"/>
    <x v="0"/>
    <n v="0.27283701457015164"/>
    <s v="EL LIMON"/>
    <s v="UNICAFE"/>
    <s v="GUATEMALA"/>
    <s v="WILLIAM ESTUARDO MARTINEZ PACHECO"/>
    <n v="275"/>
    <n v="1"/>
    <s v="Asociacion Nacional Del CafÃƒÂ©"/>
    <n v="2012"/>
    <s v="March 26th, 2012"/>
    <s v="Catuai"/>
    <s v="Completed"/>
    <s v="Natural / Dry"/>
    <n v="7.83"/>
    <n v="7.5"/>
    <n v="7.5"/>
    <n v="8"/>
    <n v="7.83"/>
    <n v="7.83"/>
    <n v="10"/>
    <n v="10"/>
    <n v="10"/>
    <n v="7.67"/>
    <n v="84.16"/>
    <s v="Sample  84.17"/>
    <n v="0.11"/>
    <s v="0 full defects"/>
    <n v="0"/>
    <s v="Bluish-Green"/>
    <s v="2 full defects"/>
    <s v="March 26th, 2013"/>
    <s v="Asociacion Nacional Del CafÃƒÂ©"/>
    <s v="5a Calle 0-50, Zona 14 Guatemala City, Guatemala 1014"/>
    <s v="Juan Luis Alvarado Romero - +502 2311.1951"/>
    <m/>
    <m/>
    <m/>
    <x v="0"/>
  </r>
  <r>
    <n v="83.75"/>
    <s v="The Coffee Source Inc."/>
    <s v="2012Guatemala"/>
    <x v="26"/>
    <x v="0"/>
    <n v="0.27283701457015164"/>
    <s v="Several farms"/>
    <s v="The Coffee Source Inc."/>
    <s v="Quetzaltenango"/>
    <s v="Several producres"/>
    <n v="250"/>
    <n v="1.360776"/>
    <s v="Specialty Coffee Association"/>
    <n v="2012"/>
    <s v="May 24th, 2012"/>
    <s v="Caturra"/>
    <s v="Completed"/>
    <s v="Washed / Wet"/>
    <n v="7.67"/>
    <n v="7.58"/>
    <n v="7.58"/>
    <n v="7.67"/>
    <n v="7.75"/>
    <n v="7.75"/>
    <n v="10"/>
    <n v="10"/>
    <n v="10"/>
    <n v="7.75"/>
    <n v="83.75"/>
    <s v="Sample  83.75"/>
    <n v="0.11"/>
    <s v="0 full defects"/>
    <n v="0"/>
    <s v="Bluish-Green"/>
    <s v="1 full defects"/>
    <s v="May 24th, 2013"/>
    <s v="Specialty Coffee Association"/>
    <s v="117 W 4th St, Suite 300 Santa Ana, CA 92701"/>
    <s v="Chris Buck - (562) 624-4100"/>
    <s v="meters"/>
    <n v="1300"/>
    <m/>
    <x v="0"/>
  </r>
  <r>
    <n v="83.67"/>
    <s v="The Coffee Source Inc."/>
    <s v="2012Guatemala"/>
    <x v="26"/>
    <x v="0"/>
    <n v="0.27283701457015164"/>
    <s v="Finca Quequesquez"/>
    <s v="The Coffee Source Inc."/>
    <s v="Oriente"/>
    <s v="Finca Quequesquez"/>
    <n v="250"/>
    <n v="1"/>
    <s v="Specialty Coffee Association"/>
    <n v="2012"/>
    <s v="August 23rd, 2012"/>
    <s v="Caturra"/>
    <s v="Completed"/>
    <s v="Natural / Dry"/>
    <n v="8.17"/>
    <n v="8.17"/>
    <n v="7.83"/>
    <n v="7.67"/>
    <n v="8.08"/>
    <n v="7.75"/>
    <n v="9.33"/>
    <n v="9.33"/>
    <n v="9.33"/>
    <n v="8"/>
    <n v="83.66"/>
    <s v="Sample  83.67"/>
    <n v="0.11"/>
    <s v="0 full defects"/>
    <n v="0"/>
    <s v="Green"/>
    <s v="1 full defects"/>
    <s v="August 23rd, 2013"/>
    <s v="Specialty Coffee Association"/>
    <s v="117 W 4th St, Suite 300 Santa Ana, CA 92701"/>
    <s v="Chris Buck - (562) 624-4100"/>
    <s v="meters"/>
    <n v="1450"/>
    <m/>
    <x v="0"/>
  </r>
  <r>
    <n v="83.67"/>
    <s v="Juan Luis Alvarado Romero"/>
    <s v="2012Guatemala"/>
    <x v="26"/>
    <x v="0"/>
    <n v="0.27283701457015164"/>
    <s v="AGROPECUARIA QUIAGRAL"/>
    <s v="UNEX (GUATEMALA), S.A"/>
    <s v="ORIENTE"/>
    <s v="AGROPECUARIA QUIAGRAL"/>
    <n v="250"/>
    <n v="1"/>
    <s v="Asociacion Nacional Del CafÃƒÂ©"/>
    <n v="2012"/>
    <s v="July 9th, 2012"/>
    <s v="Bourbon"/>
    <s v="Completed"/>
    <s v="Washed / Wet"/>
    <n v="7.67"/>
    <n v="8.17"/>
    <n v="7.5"/>
    <n v="7.42"/>
    <n v="7.58"/>
    <n v="7.83"/>
    <n v="10"/>
    <n v="10"/>
    <n v="10"/>
    <n v="7.5"/>
    <n v="83.669999999999987"/>
    <s v="Sample  83.67"/>
    <n v="0.11"/>
    <s v="0 full defects"/>
    <n v="0"/>
    <s v="Green"/>
    <s v="13 full defects"/>
    <s v="July 9th, 2013"/>
    <s v="Asociacion Nacional Del CafÃƒÂ©"/>
    <s v="5a Calle 0-50, Zona 14 Guatemala City, Guatemala 1014"/>
    <s v="Juan Luis Alvarado Romero - +502 2311.1951"/>
    <s v="feet"/>
    <n v="4300"/>
    <m/>
    <x v="0"/>
  </r>
  <r>
    <n v="83.67"/>
    <s v="Juan Luis Alvarado Romero"/>
    <s v="2012Guatemala"/>
    <x v="26"/>
    <x v="0"/>
    <n v="0.27283701457015164"/>
    <s v="FINCA MEDINA"/>
    <s v="SIEMBRAS VISION, S.A"/>
    <s v="SACATEPEQUEZ, GUATEMALA"/>
    <s v="SIEMBRAS VISION, S.A"/>
    <n v="250"/>
    <n v="69"/>
    <s v="Asociacion Nacional Del CafÃƒÂ©"/>
    <n v="2012"/>
    <s v="April 30th, 2012"/>
    <s v="Caturra"/>
    <s v="Completed"/>
    <s v="Washed / Wet"/>
    <n v="7.67"/>
    <n v="7.5"/>
    <n v="7.33"/>
    <n v="8"/>
    <n v="7.67"/>
    <n v="7.67"/>
    <n v="10"/>
    <n v="10"/>
    <n v="10"/>
    <n v="7.83"/>
    <n v="83.67"/>
    <s v="Sample  83.67"/>
    <n v="0.1"/>
    <s v="0 full defects"/>
    <n v="0"/>
    <s v="Green"/>
    <s v="0 full defects"/>
    <s v="April 30th, 2013"/>
    <s v="Asociacion Nacional Del CafÃƒÂ©"/>
    <s v="5a Calle 0-50, Zona 14 Guatemala City, Guatemala 1014"/>
    <s v="Juan Luis Alvarado Romero - +502 2311.1951"/>
    <s v="feet"/>
    <n v="5000"/>
    <m/>
    <x v="0"/>
  </r>
  <r>
    <n v="83.5"/>
    <s v="Juan Luis Alvarado Romero"/>
    <s v="2012Guatemala"/>
    <x v="26"/>
    <x v="0"/>
    <n v="0.27283701457015164"/>
    <s v="SANTO TOMAS PACHUJ"/>
    <s v="KANEMATSU CORPORATION / RNP SANTO TOMAS PACHUJ"/>
    <s v="ATITLAN"/>
    <s v="RNP SANTO TOMAS PACHUJ / KANEMATSU CORPORATION"/>
    <n v="275"/>
    <n v="69"/>
    <s v="Asociacion Nacional Del CafÃƒÂ©"/>
    <n v="2012"/>
    <s v="April 30th, 2012"/>
    <s v="Caturra"/>
    <s v="Completed"/>
    <s v="Washed / Wet"/>
    <n v="7.83"/>
    <n v="7.5"/>
    <n v="7.5"/>
    <n v="8"/>
    <n v="7.67"/>
    <n v="7.5"/>
    <n v="10"/>
    <n v="10"/>
    <n v="10"/>
    <n v="7.5"/>
    <n v="83.5"/>
    <s v="Sample  83.50"/>
    <n v="0.1"/>
    <s v="0 full defects"/>
    <n v="0"/>
    <s v="Green"/>
    <s v="5 full defects"/>
    <s v="April 30th, 2013"/>
    <s v="Asociacion Nacional Del CafÃƒÂ©"/>
    <s v="5a Calle 0-50, Zona 14 Guatemala City, Guatemala 1014"/>
    <s v="Juan Luis Alvarado Romero - +502 2311.1951"/>
    <s v="feet"/>
    <n v="5000"/>
    <m/>
    <x v="0"/>
  </r>
  <r>
    <n v="83.5"/>
    <s v="Felipe Isaza"/>
    <s v="2012Guatemala"/>
    <x v="26"/>
    <x v="0"/>
    <n v="0.27283701457015164"/>
    <s v="Conquista/Morito"/>
    <s v="Coffee Resources Inc."/>
    <s v="Oriente"/>
    <s v="ConquistaMorito"/>
    <n v="250"/>
    <n v="2"/>
    <s v="Specialty Coffee Association"/>
    <n v="2012"/>
    <s v="February 1st, 2012"/>
    <s v="Bourbon"/>
    <s v="Completed"/>
    <s v="Washed / Wet"/>
    <n v="7.5"/>
    <n v="7.5"/>
    <n v="7.75"/>
    <n v="7.5"/>
    <n v="8"/>
    <n v="7.67"/>
    <n v="10"/>
    <n v="10"/>
    <n v="10"/>
    <n v="7.58"/>
    <n v="83.5"/>
    <s v="Sample  83.50"/>
    <n v="0"/>
    <s v="3 full defects"/>
    <n v="0"/>
    <s v="Green"/>
    <s v="12 full defects"/>
    <s v="January 31st, 2013"/>
    <s v="Specialty Coffee Association"/>
    <s v="117 W 4th St, Suite 300 Santa Ana, CA 92701"/>
    <s v="Chris Buck - (562) 624-4100"/>
    <s v="feet"/>
    <n v="4600"/>
    <m/>
    <x v="0"/>
  </r>
  <r>
    <n v="83.25"/>
    <s v="Juan Luis Alvarado Romero"/>
    <s v="2012Guatemala"/>
    <x v="26"/>
    <x v="0"/>
    <n v="0.27283701457015164"/>
    <s v="AGROPECUARIA QUIAGRAL"/>
    <s v="UNEX (GUATEMALA), S.A"/>
    <s v="ORIENTE"/>
    <s v="AGROPECUARIA QUIAGRAL"/>
    <n v="250"/>
    <n v="1"/>
    <s v="Asociacion Nacional Del CafÃƒÂ©"/>
    <n v="2012"/>
    <s v="July 9th, 2012"/>
    <s v="Bourbon"/>
    <s v="Completed"/>
    <s v="Washed / Wet"/>
    <n v="7.83"/>
    <n v="7.58"/>
    <n v="7.08"/>
    <n v="7.83"/>
    <n v="7.42"/>
    <n v="8.08"/>
    <n v="10"/>
    <n v="10"/>
    <n v="10"/>
    <n v="7.42"/>
    <n v="83.24"/>
    <s v="Sample  83.25"/>
    <n v="0.11"/>
    <s v="0 full defects"/>
    <n v="0"/>
    <s v="Green"/>
    <s v="9 full defects"/>
    <s v="July 9th, 2013"/>
    <s v="Asociacion Nacional Del CafÃƒÂ©"/>
    <s v="5a Calle 0-50, Zona 14 Guatemala City, Guatemala 1014"/>
    <s v="Juan Luis Alvarado Romero - +502 2311.1951"/>
    <s v="feet"/>
    <n v="4300"/>
    <m/>
    <x v="0"/>
  </r>
  <r>
    <n v="83.17"/>
    <s v="Felipe Isaza"/>
    <s v="2012Guatemala"/>
    <x v="26"/>
    <x v="0"/>
    <n v="0.27283701457015164"/>
    <s v="Conquista / Morito"/>
    <s v="Coffee Resources Inc."/>
    <s v="Oriente"/>
    <s v="Conquista / Morito"/>
    <n v="250"/>
    <n v="2"/>
    <s v="Specialty Coffee Association"/>
    <n v="2012"/>
    <s v="February 1st, 2012"/>
    <s v="Bourbon"/>
    <s v="Completed"/>
    <s v="Washed / Wet"/>
    <n v="7.75"/>
    <n v="7.5"/>
    <n v="7.67"/>
    <n v="7.5"/>
    <n v="7.92"/>
    <n v="8"/>
    <n v="10"/>
    <n v="10"/>
    <n v="9.33"/>
    <n v="7.5"/>
    <n v="83.17"/>
    <s v="Sample  83.17"/>
    <n v="0"/>
    <s v="0 full defects"/>
    <n v="0"/>
    <s v="Green"/>
    <s v="10 full defects"/>
    <s v="January 31st, 2013"/>
    <s v="Specialty Coffee Association"/>
    <s v="117 W 4th St, Suite 300 Santa Ana, CA 92701"/>
    <s v="Chris Buck - (562) 624-4100"/>
    <s v="feet"/>
    <n v="4600"/>
    <m/>
    <x v="0"/>
  </r>
  <r>
    <n v="83"/>
    <s v="Juan Luis Alvarado Romero"/>
    <s v="2012Guatemala"/>
    <x v="26"/>
    <x v="0"/>
    <n v="0.27283701457015164"/>
    <s v="LA IGUALDAD"/>
    <s v="NUEVOS MERCADOS, S.A."/>
    <s v="LA REFORMA, SAN MARCOS"/>
    <s v="NUEVOS MERCADOS, S.A."/>
    <n v="275"/>
    <n v="1"/>
    <s v="Asociacion Nacional Del CafÃƒÂ©"/>
    <n v="2012"/>
    <s v="April 27th, 2012"/>
    <s v="Bourbon"/>
    <s v="Completed"/>
    <s v="Washed / Wet"/>
    <n v="7.5"/>
    <n v="7.67"/>
    <n v="7.5"/>
    <n v="7.67"/>
    <n v="7.5"/>
    <n v="7.83"/>
    <n v="10"/>
    <n v="10"/>
    <n v="10"/>
    <n v="7.33"/>
    <n v="83"/>
    <s v="Sample  83.00"/>
    <n v="0.1"/>
    <s v="0 full defects"/>
    <n v="0"/>
    <s v="Green"/>
    <s v="2 full defects"/>
    <s v="April 27th, 2013"/>
    <s v="Asociacion Nacional Del CafÃƒÂ©"/>
    <s v="5a Calle 0-50, Zona 14 Guatemala City, Guatemala 1014"/>
    <s v="Juan Luis Alvarado Romero - +502 2311.1951"/>
    <s v="feet"/>
    <n v="4500"/>
    <m/>
    <x v="0"/>
  </r>
  <r>
    <n v="82.92"/>
    <s v="Rob Tuttle"/>
    <s v="2012Guatemala"/>
    <x v="26"/>
    <x v="0"/>
    <n v="0.27283701457015164"/>
    <m/>
    <s v="Thrive Farmers"/>
    <m/>
    <m/>
    <n v="1"/>
    <n v="2"/>
    <s v="Specialty Coffee Association"/>
    <n v="2012"/>
    <s v="December 27th, 2013"/>
    <m/>
    <s v="Completed"/>
    <s v="Washed / Wet"/>
    <n v="7.58"/>
    <n v="7.58"/>
    <n v="7.25"/>
    <n v="7.58"/>
    <n v="7.58"/>
    <n v="7.58"/>
    <n v="10"/>
    <n v="10"/>
    <n v="10"/>
    <n v="7.75"/>
    <n v="82.9"/>
    <s v="Sample  82.92"/>
    <n v="0.1"/>
    <s v="0 full defects"/>
    <n v="0"/>
    <s v="Green"/>
    <s v="4 full defects"/>
    <s v="December 27th, 2014"/>
    <s v="Specialty Coffee Association"/>
    <s v="117 W 4th St, Suite 300 Santa Ana, CA 92701"/>
    <s v="Chris Buck - (562) 624-4100"/>
    <m/>
    <m/>
    <m/>
    <x v="0"/>
  </r>
  <r>
    <n v="82.83"/>
    <s v="Juan Luis Alvarado Romero"/>
    <s v="2012Guatemala"/>
    <x v="26"/>
    <x v="0"/>
    <n v="0.27283701457015164"/>
    <s v="AGROPECUARIA QUIAGRAL"/>
    <s v="UNEX (GUATEMALA), S.A"/>
    <s v="ORIENTE"/>
    <s v="AGROPECUARIA QUIAGRAL"/>
    <n v="250"/>
    <n v="1"/>
    <s v="Asociacion Nacional Del CafÃƒÂ©"/>
    <n v="2012"/>
    <s v="July 9th, 2012"/>
    <s v="Bourbon"/>
    <s v="Completed"/>
    <s v="Washed / Wet"/>
    <n v="7.67"/>
    <n v="7.67"/>
    <n v="7.33"/>
    <n v="7.5"/>
    <n v="7.33"/>
    <n v="7.92"/>
    <n v="10"/>
    <n v="10"/>
    <n v="10"/>
    <n v="7.42"/>
    <n v="82.84"/>
    <s v="Sample  82.83"/>
    <n v="0.11"/>
    <s v="0 full defects"/>
    <n v="0"/>
    <s v="Green"/>
    <s v="10 full defects"/>
    <s v="July 9th, 2013"/>
    <s v="Asociacion Nacional Del CafÃƒÂ©"/>
    <s v="5a Calle 0-50, Zona 14 Guatemala City, Guatemala 1014"/>
    <s v="Juan Luis Alvarado Romero - +502 2311.1951"/>
    <s v="feet"/>
    <n v="4300"/>
    <m/>
    <x v="0"/>
  </r>
  <r>
    <n v="82.67"/>
    <s v="Juan Luis Alvarado Romero"/>
    <s v="2012Guatemala"/>
    <x v="26"/>
    <x v="0"/>
    <n v="0.27283701457015164"/>
    <s v="FINCA MEDINA"/>
    <s v="FINCA MEDINA"/>
    <s v="ANTIGUA"/>
    <s v="-"/>
    <n v="275"/>
    <n v="69"/>
    <s v="Asociacion Nacional Del CafÃƒÂ©"/>
    <n v="2012"/>
    <s v="July 17th, 2012"/>
    <s v="Caturra"/>
    <s v="Completed"/>
    <s v="Washed / Wet"/>
    <n v="7.67"/>
    <n v="7.67"/>
    <n v="7.17"/>
    <n v="7.67"/>
    <n v="7.5"/>
    <n v="7.5"/>
    <n v="10"/>
    <n v="10"/>
    <n v="10"/>
    <n v="7.5"/>
    <n v="82.68"/>
    <s v="Sample  82.67"/>
    <n v="0.11"/>
    <s v="0 full defects"/>
    <n v="0"/>
    <s v="Green"/>
    <s v="0 full defects"/>
    <s v="July 17th, 2013"/>
    <s v="Asociacion Nacional Del CafÃƒÂ©"/>
    <s v="5a Calle 0-50, Zona 14 Guatemala City, Guatemala 1014"/>
    <s v="Juan Luis Alvarado Romero - +502 2311.1951"/>
    <s v="meters"/>
    <n v="1500"/>
    <m/>
    <x v="0"/>
  </r>
  <r>
    <n v="82.58"/>
    <s v="Brent Hall"/>
    <s v="2012Guatemala"/>
    <x v="26"/>
    <x v="0"/>
    <n v="0.27283701457015164"/>
    <m/>
    <s v="S&amp;D Coffee and Tea"/>
    <m/>
    <m/>
    <n v="1"/>
    <n v="2"/>
    <s v="Specialty Coffee Association"/>
    <n v="2012"/>
    <s v="December 10th, 2013"/>
    <m/>
    <s v="Completed"/>
    <s v="Natural / Dry"/>
    <n v="7.5"/>
    <n v="7.58"/>
    <n v="7.42"/>
    <n v="7.58"/>
    <n v="7.42"/>
    <n v="7.58"/>
    <n v="10"/>
    <n v="10"/>
    <n v="10"/>
    <n v="7.5"/>
    <n v="82.58"/>
    <s v="Sample  82.58"/>
    <n v="0"/>
    <s v="0 full defects"/>
    <n v="0"/>
    <s v="Blue-Green"/>
    <s v="4 full defects"/>
    <s v="December 10th, 2014"/>
    <s v="Specialty Coffee Association"/>
    <s v="117 W 4th St, Suite 300 Santa Ana, CA 92701"/>
    <s v="Chris Buck - (562) 624-4100"/>
    <m/>
    <m/>
    <m/>
    <x v="0"/>
  </r>
  <r>
    <n v="82.5"/>
    <s v="Juan Luis Alvarado Romero"/>
    <s v="2012Guatemala"/>
    <x v="26"/>
    <x v="0"/>
    <n v="0.27283701457015164"/>
    <s v="VARIOUS"/>
    <s v="WAELTI -SCHOENFELD"/>
    <s v="ORIENTE"/>
    <s v="VARIOUS"/>
    <n v="275"/>
    <n v="1"/>
    <s v="Asociacion Nacional Del CafÃƒÂ©"/>
    <n v="2012"/>
    <s v="March 26th, 2012"/>
    <s v="Caturra"/>
    <s v="Completed"/>
    <s v="Natural / Dry"/>
    <n v="7.67"/>
    <n v="7.33"/>
    <n v="7.33"/>
    <n v="7.33"/>
    <n v="7.5"/>
    <n v="7.83"/>
    <n v="10"/>
    <n v="10"/>
    <n v="10"/>
    <n v="7.5"/>
    <n v="82.49"/>
    <s v="Sample  82.50"/>
    <n v="0.11"/>
    <s v="0 full defects"/>
    <n v="0"/>
    <s v="Green"/>
    <s v="5 full defects"/>
    <s v="March 26th, 2013"/>
    <s v="Asociacion Nacional Del CafÃƒÂ©"/>
    <s v="5a Calle 0-50, Zona 14 Guatemala City, Guatemala 1014"/>
    <s v="Juan Luis Alvarado Romero - +502 2311.1951"/>
    <m/>
    <m/>
    <m/>
    <x v="0"/>
  </r>
  <r>
    <n v="82.33"/>
    <s v="Juan Luis Alvarado Romero"/>
    <s v="2012Guatemala"/>
    <x v="26"/>
    <x v="0"/>
    <n v="0.27283701457015164"/>
    <s v="FINCA EL MORITO"/>
    <s v="FINCA EL MORITO"/>
    <s v="JALAPA"/>
    <s v="CAFE MOLINO MONTERROSO P,J. ROBERTO"/>
    <n v="275"/>
    <n v="69"/>
    <s v="Asociacion Nacional Del CafÃƒÂ©"/>
    <n v="2012"/>
    <s v="October 5th, 2012"/>
    <s v="Bourbon"/>
    <s v="Completed"/>
    <s v="Washed / Wet"/>
    <n v="7.67"/>
    <n v="7.5"/>
    <n v="7.33"/>
    <n v="7.67"/>
    <n v="7.5"/>
    <n v="7.33"/>
    <n v="10"/>
    <n v="10"/>
    <n v="10"/>
    <n v="7.33"/>
    <n v="82.33"/>
    <s v="Sample  82.33"/>
    <n v="0.11"/>
    <s v="0 full defects"/>
    <n v="0"/>
    <s v="Green"/>
    <s v="3 full defects"/>
    <s v="October 5th, 2013"/>
    <s v="Asociacion Nacional Del CafÃƒÂ©"/>
    <s v="5a Calle 0-50, Zona 14 Guatemala City, Guatemala 1014"/>
    <s v="Juan Luis Alvarado Romero - +502 2311.1951"/>
    <s v="meters"/>
    <n v="5500"/>
    <n v="6000"/>
    <x v="0"/>
  </r>
  <r>
    <n v="82.33"/>
    <s v="Juan Luis Alvarado Romero"/>
    <s v="2012Guatemala"/>
    <x v="26"/>
    <x v="0"/>
    <n v="0.27283701457015164"/>
    <s v="AGROPECUARIA QUIAGRAL"/>
    <s v="UNEX (GUATEMALA), S.A"/>
    <s v="ORIENTE"/>
    <s v="AGROPECUARIA QUIAGRAL"/>
    <n v="250"/>
    <n v="1"/>
    <s v="Asociacion Nacional Del CafÃƒÂ©"/>
    <n v="2012"/>
    <s v="May 23rd, 2012"/>
    <s v="Bourbon"/>
    <s v="Completed"/>
    <s v="Washed / Wet"/>
    <n v="7.5"/>
    <n v="7.67"/>
    <n v="7.33"/>
    <n v="7.5"/>
    <n v="7.33"/>
    <n v="7.5"/>
    <n v="10"/>
    <n v="10"/>
    <n v="10"/>
    <n v="7.5"/>
    <n v="82.33"/>
    <s v="Sample  82.33"/>
    <n v="0.1"/>
    <s v="2 full defects"/>
    <n v="0"/>
    <s v="Green"/>
    <s v="5 full defects"/>
    <s v="May 23rd, 2013"/>
    <s v="Asociacion Nacional Del CafÃƒÂ©"/>
    <s v="5a Calle 0-50, Zona 14 Guatemala City, Guatemala 1014"/>
    <s v="Juan Luis Alvarado Romero - +502 2311.1951"/>
    <s v="feet"/>
    <n v="4300"/>
    <m/>
    <x v="0"/>
  </r>
  <r>
    <n v="82.25"/>
    <s v="Juan Luis Alvarado Romero"/>
    <s v="2012Guatemala"/>
    <x v="26"/>
    <x v="0"/>
    <n v="0.27283701457015164"/>
    <s v="FINCA MEDINA"/>
    <s v="SIEMBRAS VISION, S.A. / ING. JORGE BOLAÃƒâ€˜OS"/>
    <s v="ANTIGUA"/>
    <s v="SIEMBRAS VISION, S.A."/>
    <n v="275"/>
    <n v="69"/>
    <s v="Asociacion Nacional Del CafÃƒÂ©"/>
    <n v="2012"/>
    <s v="September 19th, 2012"/>
    <s v="Bourbon"/>
    <s v="Completed"/>
    <s v="Washed / Wet"/>
    <n v="7.5"/>
    <n v="7.5"/>
    <n v="7.33"/>
    <n v="7.58"/>
    <n v="7.67"/>
    <n v="7.33"/>
    <n v="10"/>
    <n v="10"/>
    <n v="10"/>
    <n v="7.33"/>
    <n v="82.24"/>
    <s v="Sample  82.25"/>
    <n v="0.11"/>
    <s v="0 full defects"/>
    <n v="0"/>
    <s v="Green"/>
    <s v="2 full defects"/>
    <s v="September 19th, 2013"/>
    <s v="Asociacion Nacional Del CafÃƒÂ©"/>
    <s v="5a Calle 0-50, Zona 14 Guatemala City, Guatemala 1014"/>
    <s v="Juan Luis Alvarado Romero - +502 2311.1951"/>
    <s v="feet"/>
    <n v="4563"/>
    <m/>
    <x v="0"/>
  </r>
  <r>
    <n v="82.17"/>
    <s v="The Coffee Source Inc."/>
    <s v="2012Guatemala"/>
    <x v="26"/>
    <x v="0"/>
    <n v="0.27283701457015164"/>
    <m/>
    <s v="The Coffee Source Inc."/>
    <s v="Oriente"/>
    <s v="Several producers"/>
    <n v="250"/>
    <n v="1"/>
    <s v="Specialty Coffee Association"/>
    <n v="2012"/>
    <s v="August 2nd, 2012"/>
    <s v="Caturra"/>
    <s v="Completed"/>
    <s v="Washed / Wet"/>
    <n v="7.25"/>
    <n v="7.75"/>
    <n v="7"/>
    <n v="7.75"/>
    <n v="8.17"/>
    <n v="7.75"/>
    <n v="10"/>
    <n v="10"/>
    <n v="9.33"/>
    <n v="7.17"/>
    <n v="82.17"/>
    <s v="Sample  82.17"/>
    <n v="0.12"/>
    <s v="0 full defects"/>
    <n v="0"/>
    <s v="None"/>
    <s v="2 full defects"/>
    <s v="August 2nd, 2013"/>
    <s v="Specialty Coffee Association"/>
    <s v="117 W 4th St, Suite 300 Santa Ana, CA 92701"/>
    <s v="Chris Buck - (562) 624-4100"/>
    <s v="meters"/>
    <n v="1350"/>
    <m/>
    <x v="0"/>
  </r>
  <r>
    <n v="82"/>
    <s v="Juan Luis Alvarado Romero"/>
    <s v="2012Guatemala"/>
    <x v="26"/>
    <x v="0"/>
    <n v="0.27283701457015164"/>
    <s v="EL FARO"/>
    <s v="ELFASA, S.A."/>
    <s v="SAN MARCOS"/>
    <s v="PAUL STAUDER"/>
    <n v="250"/>
    <n v="1"/>
    <s v="Asociacion Nacional Del CafÃƒÂ©"/>
    <n v="2012"/>
    <s v="March 26th, 2012"/>
    <s v="Bourbon"/>
    <s v="Completed"/>
    <s v="Natural / Dry"/>
    <n v="7.33"/>
    <n v="7.33"/>
    <n v="7.33"/>
    <n v="7.5"/>
    <n v="7.67"/>
    <n v="7.67"/>
    <n v="10"/>
    <n v="10"/>
    <n v="10"/>
    <n v="7.17"/>
    <n v="82.000000000000014"/>
    <s v="Sample  82.00"/>
    <n v="0.11"/>
    <s v="0 full defects"/>
    <n v="0"/>
    <s v="Green"/>
    <s v="3 full defects"/>
    <s v="March 26th, 2013"/>
    <s v="Asociacion Nacional Del CafÃƒÂ©"/>
    <s v="5a Calle 0-50, Zona 14 Guatemala City, Guatemala 1014"/>
    <s v="Juan Luis Alvarado Romero - +502 2311.1951"/>
    <m/>
    <m/>
    <m/>
    <x v="0"/>
  </r>
  <r>
    <n v="82"/>
    <s v="Felipe Isaza"/>
    <s v="2012Guatemala"/>
    <x v="26"/>
    <x v="0"/>
    <n v="0.27283701457015164"/>
    <s v="Conquista/Morito"/>
    <s v="Coffee Resources Inc."/>
    <s v="Oriente"/>
    <s v="Conquista/Morito"/>
    <n v="250"/>
    <n v="2"/>
    <s v="Specialty Coffee Association"/>
    <n v="2012"/>
    <s v="February 1st, 2012"/>
    <s v="Bourbon"/>
    <s v="Completed"/>
    <s v="Washed / Wet"/>
    <n v="7.75"/>
    <n v="7.33"/>
    <n v="7.33"/>
    <n v="7.42"/>
    <n v="7.75"/>
    <n v="7.67"/>
    <n v="10"/>
    <n v="10"/>
    <n v="9.33"/>
    <n v="7.42"/>
    <n v="82"/>
    <s v="Sample  82.00"/>
    <n v="0"/>
    <s v="0 full defects"/>
    <n v="0"/>
    <s v="Green"/>
    <s v="10 full defects"/>
    <s v="January 31st, 2013"/>
    <s v="Specialty Coffee Association"/>
    <s v="117 W 4th St, Suite 300 Santa Ana, CA 92701"/>
    <s v="Chris Buck - (562) 624-4100"/>
    <s v="feet"/>
    <n v="4600"/>
    <m/>
    <x v="0"/>
  </r>
  <r>
    <n v="81.67"/>
    <s v="Juan Luis Alvarado Romero"/>
    <s v="2012Guatemala"/>
    <x v="26"/>
    <x v="0"/>
    <n v="0.27283701457015164"/>
    <s v="FINCA EL MORITO"/>
    <s v="FINCA EL MORITO"/>
    <s v="JALAPA"/>
    <s v="CAFE MOLINO MONTERROSO P,J. ROBERTO"/>
    <n v="275"/>
    <n v="69"/>
    <s v="Asociacion Nacional Del CafÃƒÂ©"/>
    <n v="2012"/>
    <s v="October 5th, 2012"/>
    <s v="Bourbon"/>
    <s v="Completed"/>
    <s v="Washed / Wet"/>
    <n v="7.5"/>
    <n v="7.67"/>
    <n v="7.33"/>
    <n v="7.33"/>
    <n v="7.33"/>
    <n v="7.33"/>
    <n v="10"/>
    <n v="10"/>
    <n v="10"/>
    <n v="7.17"/>
    <n v="81.66"/>
    <s v="Sample  81.67"/>
    <n v="0.11"/>
    <s v="0 full defects"/>
    <n v="0"/>
    <s v="Green"/>
    <s v="4 full defects"/>
    <s v="October 5th, 2013"/>
    <s v="Asociacion Nacional Del CafÃƒÂ©"/>
    <s v="5a Calle 0-50, Zona 14 Guatemala City, Guatemala 1014"/>
    <s v="Juan Luis Alvarado Romero - +502 2311.1951"/>
    <s v="meters"/>
    <n v="5500"/>
    <n v="6000"/>
    <x v="0"/>
  </r>
  <r>
    <n v="81.5"/>
    <s v="Juan Luis Alvarado Romero"/>
    <s v="2012Guatemala"/>
    <x v="26"/>
    <x v="0"/>
    <n v="0.27283701457015164"/>
    <s v="CHIQUIMULJA / ALPHA CAFE / SENFRO"/>
    <s v="UNEX (GUATEMALA), S.A"/>
    <s v="ORIENTE"/>
    <s v="CHIQUIMULJA / ALPHA CAFE / SENFRO"/>
    <n v="250"/>
    <n v="1"/>
    <s v="Asociacion Nacional Del CafÃƒÂ©"/>
    <n v="2012"/>
    <s v="January 25th, 2012"/>
    <s v="Bourbon"/>
    <s v="Completed"/>
    <s v="Washed / Wet"/>
    <n v="7.33"/>
    <n v="7.5"/>
    <n v="7.33"/>
    <n v="7.42"/>
    <n v="7.17"/>
    <n v="7.33"/>
    <n v="10"/>
    <n v="10"/>
    <n v="10"/>
    <n v="7.42"/>
    <n v="81.5"/>
    <s v="Sample  81.50"/>
    <n v="0.11"/>
    <s v="0 full defects"/>
    <n v="0"/>
    <s v="Green"/>
    <s v="1 full defects"/>
    <s v="January 24th, 2013"/>
    <s v="Asociacion Nacional Del CafÃƒÂ©"/>
    <s v="5a Calle 0-50, Zona 14 Guatemala City, Guatemala 1014"/>
    <s v="Juan Luis Alvarado Romero - +502 2311.1951"/>
    <m/>
    <m/>
    <m/>
    <x v="0"/>
  </r>
  <r>
    <n v="81.17"/>
    <s v="The Coffee Source Inc."/>
    <s v="2012Guatemala"/>
    <x v="26"/>
    <x v="0"/>
    <n v="0.27283701457015164"/>
    <s v="Finca Quequesquez"/>
    <s v="The Coffee Source Inc."/>
    <s v="Oriente"/>
    <s v="Finca Quequesquez"/>
    <n v="250"/>
    <n v="1"/>
    <s v="Specialty Coffee Association"/>
    <n v="2012"/>
    <s v="August 20th, 2012"/>
    <s v="Caturra"/>
    <s v="Completed"/>
    <s v="Washed / Wet"/>
    <n v="7.42"/>
    <n v="7.25"/>
    <n v="7.33"/>
    <n v="7.25"/>
    <n v="7.25"/>
    <n v="7.42"/>
    <n v="10"/>
    <n v="10"/>
    <n v="10"/>
    <n v="7.25"/>
    <n v="81.17"/>
    <s v="Sample  81.17"/>
    <n v="0.12"/>
    <s v="0 full defects"/>
    <n v="0"/>
    <s v="Green"/>
    <s v="4 full defects"/>
    <s v="August 20th, 2013"/>
    <s v="Specialty Coffee Association"/>
    <s v="117 W 4th St, Suite 300 Santa Ana, CA 92701"/>
    <s v="Chris Buck - (562) 624-4100"/>
    <s v="meters"/>
    <n v="1450"/>
    <m/>
    <x v="0"/>
  </r>
  <r>
    <n v="80.67"/>
    <s v="Juan Luis Alvarado Romero"/>
    <s v="2012Guatemala"/>
    <x v="26"/>
    <x v="0"/>
    <n v="0.27283701457015164"/>
    <s v="CHIQUIMULJA / ALPHA CAFE / SENFRO"/>
    <s v="UNEX (GUATEMALA), S.A"/>
    <s v="ORIENTE"/>
    <s v="CHIQUIMULJA / ALPHA CAFE / SENFRO"/>
    <n v="250"/>
    <n v="1"/>
    <s v="Asociacion Nacional Del CafÃƒÂ©"/>
    <n v="2012"/>
    <s v="January 25th, 2012"/>
    <s v="Bourbon"/>
    <s v="Completed"/>
    <s v="Washed / Wet"/>
    <n v="7"/>
    <n v="7.33"/>
    <n v="7.5"/>
    <n v="7.33"/>
    <n v="7"/>
    <n v="7.33"/>
    <n v="10"/>
    <n v="10"/>
    <n v="10"/>
    <n v="7.17"/>
    <n v="80.66"/>
    <s v="Sample  80.67"/>
    <n v="0.11"/>
    <s v="0 full defects"/>
    <n v="0"/>
    <s v="Green"/>
    <s v="2 full defects"/>
    <s v="January 24th, 2013"/>
    <s v="Asociacion Nacional Del CafÃƒÂ©"/>
    <s v="5a Calle 0-50, Zona 14 Guatemala City, Guatemala 1014"/>
    <s v="Juan Luis Alvarado Romero - +502 2311.1951"/>
    <m/>
    <m/>
    <m/>
    <x v="0"/>
  </r>
  <r>
    <n v="80.67"/>
    <s v="Juan Luis Alvarado Romero"/>
    <s v="2012Guatemala"/>
    <x v="26"/>
    <x v="0"/>
    <n v="0.27283701457015164"/>
    <s v="CHIQUIMULJA / ALPHA CAFE / SENFRO"/>
    <s v="UNEX (GUATEMALA), S.A"/>
    <s v="ORIENTE"/>
    <s v="CHIQUIMULJA / ALPHA CAFE / SENFRO"/>
    <n v="250"/>
    <n v="1"/>
    <s v="Asociacion Nacional Del CafÃƒÂ©"/>
    <n v="2012"/>
    <s v="January 25th, 2012"/>
    <s v="Bourbon"/>
    <s v="Completed"/>
    <s v="Washed / Wet"/>
    <n v="7"/>
    <n v="7.5"/>
    <n v="7.33"/>
    <n v="7.17"/>
    <n v="7.17"/>
    <n v="7.17"/>
    <n v="10"/>
    <n v="10"/>
    <n v="10"/>
    <n v="7.33"/>
    <n v="80.67"/>
    <s v="Sample  80.67"/>
    <n v="0.11"/>
    <s v="0 full defects"/>
    <n v="0"/>
    <s v="Green"/>
    <s v="3 full defects"/>
    <s v="January 24th, 2013"/>
    <s v="Asociacion Nacional Del CafÃƒÂ©"/>
    <s v="5a Calle 0-50, Zona 14 Guatemala City, Guatemala 1014"/>
    <s v="Juan Luis Alvarado Romero - +502 2311.1951"/>
    <m/>
    <m/>
    <m/>
    <x v="0"/>
  </r>
  <r>
    <n v="80.25"/>
    <s v="The Coffee Source Inc."/>
    <s v="2012Guatemala"/>
    <x v="26"/>
    <x v="0"/>
    <n v="0.27283701457015164"/>
    <s v="Several"/>
    <s v="The Coffee Source Inc."/>
    <s v="Oriente"/>
    <s v="UNEX"/>
    <n v="250"/>
    <n v="1"/>
    <s v="Specialty Coffee Association"/>
    <n v="2012"/>
    <s v="January 9th, 2013"/>
    <s v="Caturra"/>
    <s v="Completed"/>
    <s v="Washed / Wet"/>
    <n v="7"/>
    <n v="7.17"/>
    <n v="7.33"/>
    <n v="7.33"/>
    <n v="7"/>
    <n v="7.17"/>
    <n v="10"/>
    <n v="10"/>
    <n v="10"/>
    <n v="7.25"/>
    <n v="80.25"/>
    <s v="Sample  80.25"/>
    <n v="0.11"/>
    <s v="1 full defects"/>
    <n v="0"/>
    <s v="Green"/>
    <s v="12 full defects"/>
    <s v="January 9th, 2014"/>
    <s v="Specialty Coffee Association"/>
    <s v="117 W 4th St, Suite 300 Santa Ana, CA 92701"/>
    <s v="Chris Buck - (562) 624-4100"/>
    <s v="meters"/>
    <n v="1400"/>
    <m/>
    <x v="0"/>
  </r>
  <r>
    <n v="80.17"/>
    <s v="Juan Luis Alvarado Romero"/>
    <s v="2012Guatemala"/>
    <x v="26"/>
    <x v="0"/>
    <n v="0.27283701457015164"/>
    <s v="AGROPECUARIA QUIAGRAL"/>
    <s v="UNEX (GUATEMALA), S.A"/>
    <s v="ORIENTE"/>
    <s v="AGROPECUARIA QUIAGRAL"/>
    <n v="250"/>
    <n v="1"/>
    <s v="Asociacion Nacional Del CafÃƒÂ©"/>
    <n v="2012"/>
    <s v="May 24th, 2012"/>
    <s v="Bourbon"/>
    <s v="Completed"/>
    <s v="Washed / Wet"/>
    <n v="7.33"/>
    <n v="7.33"/>
    <n v="7"/>
    <n v="7.33"/>
    <n v="7"/>
    <n v="7"/>
    <n v="10"/>
    <n v="10"/>
    <n v="10"/>
    <n v="7.17"/>
    <n v="80.160000000000011"/>
    <s v="Sample  80.17"/>
    <n v="0.11"/>
    <s v="0 full defects"/>
    <n v="0"/>
    <s v="Green"/>
    <s v="5 full defects"/>
    <s v="May 24th, 2013"/>
    <s v="Asociacion Nacional Del CafÃƒÂ©"/>
    <s v="5a Calle 0-50, Zona 14 Guatemala City, Guatemala 1014"/>
    <s v="Juan Luis Alvarado Romero - +502 2311.1951"/>
    <s v="feet"/>
    <n v="4300"/>
    <m/>
    <x v="0"/>
  </r>
  <r>
    <n v="79.75"/>
    <s v="LUSSO LAB"/>
    <s v="2012Guatemala"/>
    <x v="26"/>
    <x v="0"/>
    <n v="0.27283701457015164"/>
    <s v="Genuine Antigua Medina"/>
    <s v="LUSSO COFFEE LAB"/>
    <s v="Antigua"/>
    <s v="Jorge Bolanos"/>
    <n v="275"/>
    <n v="69"/>
    <s v="Specialty Coffee Association"/>
    <n v="2012"/>
    <s v="July 23rd, 2012"/>
    <s v="Bourbon"/>
    <s v="Completed"/>
    <s v="Washed / Wet"/>
    <n v="7.58"/>
    <n v="7.33"/>
    <n v="7.5"/>
    <n v="7.33"/>
    <n v="7"/>
    <n v="7.33"/>
    <n v="9.33"/>
    <n v="9.33"/>
    <n v="9.33"/>
    <n v="7.67"/>
    <n v="79.73"/>
    <s v="Sample  79.75"/>
    <n v="0"/>
    <s v="0 full defects"/>
    <n v="0"/>
    <s v="Green"/>
    <s v="4 full defects"/>
    <s v="July 23rd, 2013"/>
    <s v="Specialty Coffee Association"/>
    <s v="117 W 4th St, Suite 300 Santa Ana, CA 92701"/>
    <s v="Chris Buck - (562) 624-4100"/>
    <s v="meters"/>
    <m/>
    <m/>
    <x v="0"/>
  </r>
  <r>
    <n v="79.33"/>
    <s v="Juan Luis Alvarado Romero"/>
    <s v="2012Guatemala"/>
    <x v="26"/>
    <x v="0"/>
    <n v="0.27283701457015164"/>
    <s v="Conquista/ Morito"/>
    <s v="UNEX (GUATEMALA), S.A"/>
    <s v="ORIENTE"/>
    <s v="Conquista/ Morito"/>
    <n v="250"/>
    <n v="1"/>
    <s v="Asociacion Nacional Del CafÃƒÂ©"/>
    <n v="2012"/>
    <s v="January 13th, 2012"/>
    <s v="Bourbon"/>
    <s v="Completed"/>
    <s v="Washed / Wet"/>
    <n v="7.17"/>
    <n v="6.5"/>
    <n v="6.33"/>
    <n v="7.25"/>
    <n v="7.58"/>
    <n v="7.33"/>
    <n v="10"/>
    <n v="10"/>
    <n v="10"/>
    <n v="7.17"/>
    <n v="79.33"/>
    <s v="Sample  79.33"/>
    <n v="0.11"/>
    <s v="0 full defects"/>
    <n v="0"/>
    <s v="Green"/>
    <s v="6 full defects"/>
    <s v="January 12th, 2013"/>
    <s v="Asociacion Nacional Del CafÃƒÂ©"/>
    <s v="5a Calle 0-50, Zona 14 Guatemala City, Guatemala 1014"/>
    <s v="Juan Luis Alvarado Romero - +502 2311.1951"/>
    <m/>
    <m/>
    <m/>
    <x v="0"/>
  </r>
  <r>
    <n v="78.33"/>
    <s v="Juan Luis Alvarado Romero"/>
    <s v="2012Guatemala"/>
    <x v="26"/>
    <x v="0"/>
    <n v="0.27283701457015164"/>
    <s v="EL SACRAMENTO"/>
    <s v="UNEX (GUATEMALA),S.A"/>
    <s v="ORIENTE"/>
    <s v="LUIS RODRIGUEZ"/>
    <n v="250"/>
    <n v="1"/>
    <s v="Asociacion Nacional Del CafÃƒÂ©"/>
    <n v="2012"/>
    <s v="February 7th, 2013"/>
    <s v="Bourbon"/>
    <s v="Completed"/>
    <s v="Washed / Wet"/>
    <n v="7.17"/>
    <n v="7.17"/>
    <n v="6.5"/>
    <n v="7.17"/>
    <n v="7"/>
    <n v="6.83"/>
    <n v="10"/>
    <n v="10"/>
    <n v="10"/>
    <n v="6.5"/>
    <n v="78.34"/>
    <s v="Sample  78.33"/>
    <n v="0.11"/>
    <s v="1 full defects"/>
    <n v="0"/>
    <s v="Green"/>
    <s v="4 full defects"/>
    <s v="February 7th, 2014"/>
    <s v="Asociacion Nacional Del CafÃƒÂ©"/>
    <s v="5a Calle 0-50, Zona 14 Guatemala City, Guatemala 1014"/>
    <s v="Juan Luis Alvarado Romero - +502 2311.1951"/>
    <s v="feet"/>
    <n v="4300"/>
    <m/>
    <x v="0"/>
  </r>
  <r>
    <n v="78.33"/>
    <s v="Juan Luis Alvarado Romero"/>
    <s v="2012Guatemala"/>
    <x v="26"/>
    <x v="0"/>
    <n v="0.27283701457015164"/>
    <s v="Conquista/ Morito"/>
    <s v="UNEX (GUATEMALA), S.A"/>
    <s v="ORIENTE"/>
    <s v="Conquista/ Morito"/>
    <n v="250"/>
    <n v="1"/>
    <s v="Asociacion Nacional Del CafÃƒÂ©"/>
    <n v="2012"/>
    <s v="January 13th, 2012"/>
    <s v="Bourbon"/>
    <s v="Completed"/>
    <s v="Washed / Wet"/>
    <n v="7.17"/>
    <n v="6.08"/>
    <n v="6.17"/>
    <n v="7.25"/>
    <n v="7.33"/>
    <n v="7.33"/>
    <n v="10"/>
    <n v="10"/>
    <n v="10"/>
    <n v="7"/>
    <n v="78.33"/>
    <s v="Sample  78.33"/>
    <n v="0.11"/>
    <s v="0 full defects"/>
    <n v="0"/>
    <s v="Green"/>
    <s v="9 full defects"/>
    <s v="January 12th, 2013"/>
    <s v="Asociacion Nacional Del CafÃƒÂ©"/>
    <s v="5a Calle 0-50, Zona 14 Guatemala City, Guatemala 1014"/>
    <s v="Juan Luis Alvarado Romero - +502 2311.1951"/>
    <m/>
    <m/>
    <m/>
    <x v="0"/>
  </r>
  <r>
    <n v="77.92"/>
    <s v="Juan Luis Alvarado Romero"/>
    <s v="2012Guatemala"/>
    <x v="26"/>
    <x v="0"/>
    <n v="0.27283701457015164"/>
    <s v="Conquista/ Morito"/>
    <s v="UNEX (GUATEMALA), S.A"/>
    <s v="ORIENTE"/>
    <s v="Conquista/ Morito"/>
    <n v="250"/>
    <n v="1"/>
    <s v="Asociacion Nacional Del CafÃƒÂ©"/>
    <n v="2012"/>
    <s v="January 13th, 2012"/>
    <s v="Bourbon"/>
    <s v="Completed"/>
    <s v="Washed / Wet"/>
    <n v="7.17"/>
    <n v="6.17"/>
    <n v="6.17"/>
    <n v="7.08"/>
    <n v="7.33"/>
    <n v="6.83"/>
    <n v="10"/>
    <n v="10"/>
    <n v="10"/>
    <n v="7.17"/>
    <n v="77.92"/>
    <s v="Sample  77.92"/>
    <n v="0.11"/>
    <s v="0 full defects"/>
    <n v="0"/>
    <s v="Green"/>
    <s v="7 full defects"/>
    <s v="January 12th, 2013"/>
    <s v="Asociacion Nacional Del CafÃƒÂ©"/>
    <s v="5a Calle 0-50, Zona 14 Guatemala City, Guatemala 1014"/>
    <s v="Juan Luis Alvarado Romero - +502 2311.1951"/>
    <m/>
    <m/>
    <m/>
    <x v="0"/>
  </r>
  <r>
    <n v="76.5"/>
    <s v="Juan Luis Alvarado Romero"/>
    <s v="2012Guatemala"/>
    <x v="26"/>
    <x v="0"/>
    <n v="0.27283701457015164"/>
    <s v="Conquista/Morito"/>
    <s v="AsociaciÃƒÂ³n Nacional del CafÃƒÂ© - Anacafe -"/>
    <s v="Oriente"/>
    <s v="Conquista/Morito"/>
    <n v="250"/>
    <n v="2"/>
    <s v="Asociacion Nacional Del CafÃƒÂ©"/>
    <n v="2012"/>
    <s v="January 3rd, 2012"/>
    <s v="Bourbon"/>
    <s v="Completed"/>
    <s v="Washed / Wet"/>
    <n v="6.42"/>
    <n v="6.5"/>
    <n v="6.5"/>
    <n v="7.33"/>
    <n v="6.33"/>
    <n v="6.92"/>
    <n v="10"/>
    <n v="10"/>
    <n v="10"/>
    <n v="6.5"/>
    <n v="76.5"/>
    <s v="Sample  76.50"/>
    <n v="0.12"/>
    <s v="0 full defects"/>
    <n v="0"/>
    <s v="None"/>
    <s v="4 full defects"/>
    <s v="January 2nd, 2013"/>
    <s v="Asociacion Nacional Del CafÃƒÂ©"/>
    <s v="5a Calle 0-50, Zona 14 Guatemala City, Guatemala 1014"/>
    <s v="Juan Luis Alvarado Romero - +502 2311.1951"/>
    <m/>
    <m/>
    <m/>
    <x v="0"/>
  </r>
  <r>
    <n v="76.33"/>
    <s v="Juan Luis Alvarado Romero"/>
    <s v="2012Guatemala"/>
    <x v="26"/>
    <x v="0"/>
    <n v="0.27283701457015164"/>
    <s v="AGROPECUARIA QUIAGRAL"/>
    <s v="UNEX (GUATEMALA), S.A"/>
    <s v="ORIENTE"/>
    <s v="AGROPECUARIA QUIAGRAL"/>
    <n v="250"/>
    <n v="69"/>
    <s v="Asociacion Nacional Del CafÃƒÂ©"/>
    <n v="2012"/>
    <s v="April 30th, 2012"/>
    <s v="Bourbon"/>
    <s v="Completed"/>
    <s v="Washed / Wet"/>
    <n v="7.5"/>
    <n v="7"/>
    <n v="6.83"/>
    <n v="7.5"/>
    <n v="7.17"/>
    <n v="7.33"/>
    <n v="8.67"/>
    <n v="8.67"/>
    <n v="8.67"/>
    <n v="7"/>
    <n v="76.34"/>
    <s v="Sample  76.33"/>
    <n v="0.11"/>
    <s v="0 full defects"/>
    <n v="0"/>
    <s v="Green"/>
    <s v="8 full defects"/>
    <s v="April 30th, 2013"/>
    <s v="Asociacion Nacional Del CafÃƒÂ©"/>
    <s v="5a Calle 0-50, Zona 14 Guatemala City, Guatemala 1014"/>
    <s v="Juan Luis Alvarado Romero - +502 2311.1951"/>
    <s v="feet"/>
    <n v="4300"/>
    <m/>
    <x v="0"/>
  </r>
  <r>
    <n v="75.58"/>
    <s v="Juan Luis Alvarado Romero"/>
    <s v="2012Guatemala"/>
    <x v="26"/>
    <x v="0"/>
    <n v="0.27283701457015164"/>
    <s v="AGROPECUARIA QUIAGRAL"/>
    <s v="UNEX (GUATEMALA), S.A"/>
    <s v="ORIENTE"/>
    <s v="AGROPECUARIA QUIAGRAL"/>
    <n v="250"/>
    <n v="1"/>
    <s v="Asociacion Nacional Del CafÃƒÂ©"/>
    <n v="2012"/>
    <s v="July 9th, 2012"/>
    <s v="Bourbon"/>
    <s v="Completed"/>
    <s v="Washed / Wet"/>
    <n v="7.92"/>
    <n v="7.58"/>
    <n v="7.17"/>
    <n v="7.58"/>
    <n v="7.33"/>
    <n v="7.17"/>
    <n v="8"/>
    <n v="8"/>
    <n v="8"/>
    <n v="6.83"/>
    <n v="75.58"/>
    <s v="Sample  75.58"/>
    <n v="0.11"/>
    <s v="0 full defects"/>
    <n v="0"/>
    <s v="Green"/>
    <s v="15 full defects"/>
    <s v="July 9th, 2013"/>
    <s v="Asociacion Nacional Del CafÃƒÂ©"/>
    <s v="5a Calle 0-50, Zona 14 Guatemala City, Guatemala 1014"/>
    <s v="Juan Luis Alvarado Romero - +502 2311.1951"/>
    <s v="feet"/>
    <n v="4300"/>
    <m/>
    <x v="0"/>
  </r>
  <r>
    <n v="75.58"/>
    <s v="Juan Luis Alvarado Romero"/>
    <s v="2012Guatemala"/>
    <x v="26"/>
    <x v="0"/>
    <n v="0.27283701457015164"/>
    <s v="Conquista / Morito"/>
    <s v="Unex (Guatemala), s.a."/>
    <s v="Oriente"/>
    <s v="Conquista / Morito"/>
    <n v="250"/>
    <n v="1"/>
    <s v="Asociacion Nacional Del CafÃƒÂ©"/>
    <n v="2012"/>
    <s v="January 6th, 2012"/>
    <s v="Bourbon"/>
    <s v="Completed"/>
    <s v="Washed / Wet"/>
    <n v="6.67"/>
    <n v="6.5"/>
    <n v="6.33"/>
    <n v="7"/>
    <n v="7.17"/>
    <n v="6.75"/>
    <n v="8.67"/>
    <n v="10"/>
    <n v="10"/>
    <n v="6.5"/>
    <n v="75.59"/>
    <s v="Sample  75.58"/>
    <n v="0.12"/>
    <s v="0 full defects"/>
    <n v="0"/>
    <m/>
    <s v="10 full defects"/>
    <s v="January 5th, 2013"/>
    <s v="Asociacion Nacional Del CafÃƒÂ©"/>
    <s v="5a Calle 0-50, Zona 14 Guatemala City, Guatemala 1014"/>
    <s v="Juan Luis Alvarado Romero - +502 2311.1951"/>
    <m/>
    <m/>
    <m/>
    <x v="0"/>
  </r>
  <r>
    <n v="74.75"/>
    <s v="Juan Luis Alvarado Romero"/>
    <s v="2012Guatemala"/>
    <x v="26"/>
    <x v="0"/>
    <n v="0.27283701457015164"/>
    <s v="Conquista / Morito"/>
    <s v="Unex (Guatemala), S.A."/>
    <s v="Oriente"/>
    <s v="Conquista / Morito"/>
    <n v="250"/>
    <n v="1"/>
    <s v="Asociacion Nacional Del CafÃƒÂ©"/>
    <n v="2012"/>
    <s v="January 9th, 2012"/>
    <s v="Bourbon"/>
    <s v="Completed"/>
    <s v="Washed / Wet"/>
    <n v="6.75"/>
    <n v="6.5"/>
    <n v="6.17"/>
    <n v="7"/>
    <n v="7.25"/>
    <n v="6.75"/>
    <n v="8"/>
    <n v="10"/>
    <n v="10"/>
    <n v="6.33"/>
    <n v="74.75"/>
    <s v="Sample  74.75"/>
    <n v="0.11"/>
    <s v="0 full defects"/>
    <n v="0"/>
    <m/>
    <s v="8 full defects"/>
    <s v="January 8th, 2013"/>
    <s v="Asociacion Nacional Del CafÃƒÂ©"/>
    <s v="5a Calle 0-50, Zona 14 Guatemala City, Guatemala 1014"/>
    <s v="Juan Luis Alvarado Romero - +502 2311.1951"/>
    <m/>
    <m/>
    <m/>
    <x v="0"/>
  </r>
  <r>
    <n v="74.75"/>
    <s v="Juan Luis Alvarado Romero"/>
    <s v="2012Guatemala"/>
    <x v="26"/>
    <x v="0"/>
    <n v="0.27283701457015164"/>
    <s v="Conquista/Morito"/>
    <s v="Unex (Guatemala), S.A."/>
    <s v="Oriente"/>
    <s v="Conquista/Morito"/>
    <n v="250"/>
    <n v="1"/>
    <s v="Asociacion Nacional Del CafÃƒÂ©"/>
    <n v="2012"/>
    <s v="January 5th, 2012"/>
    <s v="Bourbon"/>
    <s v="Completed"/>
    <s v="Washed / Wet"/>
    <n v="6.75"/>
    <n v="6.67"/>
    <n v="6.17"/>
    <n v="7.17"/>
    <n v="7"/>
    <n v="6.58"/>
    <n v="8"/>
    <n v="10"/>
    <n v="10"/>
    <n v="6.42"/>
    <n v="74.760000000000005"/>
    <s v="Sample  74.75"/>
    <n v="0.11"/>
    <s v="0 full defects"/>
    <n v="0"/>
    <m/>
    <s v="10 full defects"/>
    <s v="January 4th, 2013"/>
    <s v="Asociacion Nacional Del CafÃƒÂ©"/>
    <s v="5a Calle 0-50, Zona 14 Guatemala City, Guatemala 1014"/>
    <s v="Juan Luis Alvarado Romero - +502 2311.1951"/>
    <m/>
    <m/>
    <m/>
    <x v="0"/>
  </r>
  <r>
    <n v="59.83"/>
    <s v="Juan Luis Alvarado Romero"/>
    <s v="2012Guatemala"/>
    <x v="26"/>
    <x v="0"/>
    <n v="0.27283701457015164"/>
    <s v="FINCA EL LIMON"/>
    <s v="UNICAFE, S.A"/>
    <s v="NUEVO ORIENTE ALDEA EL LIMON"/>
    <s v="WILLIAM ESTUARDO MARTINEZ PACHECO"/>
    <n v="275"/>
    <n v="1"/>
    <s v="Asociacion Nacional Del CafÃƒÂ©"/>
    <n v="2012"/>
    <s v="May 24th, 2012"/>
    <s v="Catuai"/>
    <s v="Completed"/>
    <s v="Washed / Wet"/>
    <n v="7.5"/>
    <n v="6.67"/>
    <n v="6.67"/>
    <n v="7.67"/>
    <n v="7.33"/>
    <n v="6.67"/>
    <n v="8"/>
    <n v="1.33"/>
    <n v="1.33"/>
    <n v="6.67"/>
    <n v="59.839999999999996"/>
    <s v="Sample  59.83"/>
    <n v="0.1"/>
    <s v="0 full defects"/>
    <n v="0"/>
    <s v="Green"/>
    <s v="4 full defects"/>
    <s v="May 24th, 2013"/>
    <s v="Asociacion Nacional Del CafÃƒÂ©"/>
    <s v="5a Calle 0-50, Zona 14 Guatemala City, Guatemala 1014"/>
    <s v="Juan Luis Alvarado Romero - +502 2311.1951"/>
    <s v="feet"/>
    <n v="4650"/>
    <m/>
    <x v="0"/>
  </r>
  <r>
    <n v="83"/>
    <s v="Racafe &amp; Cia S.C.A"/>
    <s v="2011Colombia"/>
    <x v="22"/>
    <x v="3"/>
    <n v="0.23688748084350145"/>
    <m/>
    <s v="C.I.Racafe &amp; Cia S.C.A"/>
    <s v="LA PLATA"/>
    <s v="LA PLATA"/>
    <n v="121"/>
    <n v="1"/>
    <s v="AlmacafÃƒÂ©"/>
    <n v="2011"/>
    <s v="December 2nd, 2011"/>
    <s v="Caturra"/>
    <s v="Completed"/>
    <s v="Washed / Wet"/>
    <n v="7.67"/>
    <n v="7.67"/>
    <n v="7.58"/>
    <n v="7.5"/>
    <n v="7.67"/>
    <n v="7.42"/>
    <n v="10"/>
    <n v="10"/>
    <n v="10"/>
    <n v="7.5"/>
    <n v="83.01"/>
    <s v="Sample  83.00"/>
    <n v="0.12"/>
    <s v="0 full defects"/>
    <n v="0"/>
    <s v="Bluish-Green"/>
    <s v="0 full defects"/>
    <s v="December 1st, 2012"/>
    <s v="AlmacafÃƒÂ©"/>
    <s v="Calle 73 No. 8-13 Piso 2 Torre B Bogota, Colombia"/>
    <s v="Rodrigo Alarcon - 3136600"/>
    <s v="meters"/>
    <n v="1600"/>
    <n v="1950"/>
    <x v="8"/>
  </r>
  <r>
    <n v="82.42"/>
    <s v="Exportadora de Cafe Condor S.A"/>
    <s v="2011Colombia"/>
    <x v="22"/>
    <x v="3"/>
    <n v="0.23688748084350145"/>
    <m/>
    <s v="Exportadora de Cafe Condor S.A"/>
    <s v="Huila"/>
    <m/>
    <n v="250"/>
    <n v="70"/>
    <s v="AlmacafÃƒÂ©"/>
    <n v="2011"/>
    <s v="December 22nd, 2011"/>
    <s v="Caturra"/>
    <s v="Completed"/>
    <s v="Washed / Wet"/>
    <n v="7.33"/>
    <n v="7.58"/>
    <n v="7.17"/>
    <n v="7.58"/>
    <n v="7.42"/>
    <n v="7.58"/>
    <n v="10"/>
    <n v="10"/>
    <n v="10"/>
    <n v="7.75"/>
    <n v="82.41"/>
    <s v="Sample  82.42"/>
    <n v="0"/>
    <s v="0 full defects"/>
    <n v="0"/>
    <s v="Green"/>
    <s v="2 full defects"/>
    <s v="December 21st, 2012"/>
    <s v="AlmacafÃƒÂ©"/>
    <s v="Calle 73 No. 8-13 Piso 2 Torre B Bogota, Colombia"/>
    <s v="Rodrigo Alarcon - 3136600"/>
    <s v="meters"/>
    <n v="1750"/>
    <m/>
    <x v="8"/>
  </r>
  <r>
    <n v="81.75"/>
    <s v="Exportadora de Cafe Condor S.A"/>
    <s v="2011Colombia"/>
    <x v="22"/>
    <x v="3"/>
    <n v="0.23688748084350145"/>
    <m/>
    <s v="Exportadora de Cafe Condor S.A"/>
    <s v="Huila"/>
    <m/>
    <n v="250"/>
    <n v="70"/>
    <s v="AlmacafÃƒÂ©"/>
    <n v="2011"/>
    <s v="December 22nd, 2011"/>
    <s v="Caturra"/>
    <s v="Completed"/>
    <s v="Washed / Wet"/>
    <n v="7.33"/>
    <n v="7.42"/>
    <n v="7.33"/>
    <n v="7.33"/>
    <n v="7.5"/>
    <n v="7.67"/>
    <n v="10"/>
    <n v="10"/>
    <n v="10"/>
    <n v="7.17"/>
    <n v="81.75"/>
    <s v="Sample  81.75"/>
    <n v="0"/>
    <s v="0 full defects"/>
    <n v="0"/>
    <s v="Green"/>
    <s v="1 full defects"/>
    <s v="December 21st, 2012"/>
    <s v="AlmacafÃƒÂ©"/>
    <s v="Calle 73 No. 8-13 Piso 2 Torre B Bogota, Colombia"/>
    <s v="Rodrigo Alarcon - 3136600"/>
    <s v="meters"/>
    <n v="1750"/>
    <m/>
    <x v="8"/>
  </r>
  <r>
    <n v="81.42"/>
    <s v="Exportadora de Cafe Condor S.A"/>
    <s v="2011Colombia"/>
    <x v="22"/>
    <x v="3"/>
    <n v="0.23688748084350145"/>
    <m/>
    <s v="Exportadora de Cafe Condor S.A"/>
    <s v="huila"/>
    <s v="Exportadora de cafe condor s.a"/>
    <n v="250"/>
    <n v="70"/>
    <s v="AlmacafÃƒÂ©"/>
    <n v="2011"/>
    <s v="November 11th, 2011"/>
    <s v="Caturra"/>
    <s v="Completed"/>
    <s v="Natural / Dry"/>
    <n v="7.5"/>
    <n v="7.42"/>
    <n v="7.25"/>
    <n v="7.17"/>
    <n v="7.17"/>
    <n v="7.75"/>
    <n v="10"/>
    <n v="10"/>
    <n v="10"/>
    <n v="7.17"/>
    <n v="81.430000000000007"/>
    <s v="Sample  81.42"/>
    <n v="0.11"/>
    <s v="0 full defects"/>
    <n v="0"/>
    <s v="Green"/>
    <s v="0 full defects"/>
    <s v="November 10th, 2012"/>
    <s v="AlmacafÃƒÂ©"/>
    <s v="Calle 73 No. 8-13 Piso 2 Torre B Bogota, Colombia"/>
    <s v="Rodrigo Alarcon - 3136600"/>
    <s v="meters"/>
    <n v="1750"/>
    <m/>
    <x v="8"/>
  </r>
  <r>
    <n v="82.67"/>
    <s v="Ã¦ÂÂ¾Ã¦Â¾Â¤Ã¥Â®ÂÃ¦Â¨Â¹ Koju Matsuzawa"/>
    <s v="2013Thailand"/>
    <x v="25"/>
    <x v="1"/>
    <n v="0.43809747867208532"/>
    <s v="m10"/>
    <s v="Coffeas Co., Ltd"/>
    <s v="Phahi"/>
    <s v="Koju Matsuzawa"/>
    <n v="300"/>
    <n v="60"/>
    <s v="Specialty Coffee Institute of Asia"/>
    <n v="2013"/>
    <s v="September 3rd, 2013"/>
    <s v="Caturra"/>
    <s v="Completed"/>
    <s v="Washed / Wet"/>
    <n v="7.42"/>
    <n v="7.5"/>
    <n v="7.5"/>
    <n v="7.67"/>
    <n v="7.58"/>
    <n v="7.5"/>
    <n v="10"/>
    <n v="10"/>
    <n v="10"/>
    <n v="7.5"/>
    <n v="82.67"/>
    <s v="Sample  82.67"/>
    <n v="0.11"/>
    <s v="0 full defects"/>
    <n v="0"/>
    <s v="Bluish-Green"/>
    <s v="0 full defects"/>
    <s v="September 3rd, 2014"/>
    <s v="Specialty Coffee Institute of Asia"/>
    <s v="3F, 259-1 Ulgiro-3-ga, Joong-gu, Seoul, South Korea, Zip code:100-847"/>
    <s v="Sung-Yong Steven Kil - 82-10-7912-1456-English, 82-2269-1456-Korean"/>
    <s v="meters"/>
    <n v="1500"/>
    <m/>
    <x v="2"/>
  </r>
  <r>
    <n v="82"/>
    <s v="Doi Tung Development Project"/>
    <s v="2013Thailand"/>
    <x v="25"/>
    <x v="1"/>
    <n v="0.43809747867208532"/>
    <m/>
    <s v="Doi Tung Development Project"/>
    <s v="Thailand"/>
    <s v="Doi Tung Development Project"/>
    <n v="1"/>
    <n v="1"/>
    <s v="Specialty Coffee Association"/>
    <n v="2013"/>
    <s v="June 20th, 2014"/>
    <m/>
    <s v="Completed"/>
    <s v="Washed / Wet"/>
    <n v="7.58"/>
    <n v="7.5"/>
    <n v="7.42"/>
    <n v="7.42"/>
    <n v="7.33"/>
    <n v="7.42"/>
    <n v="10"/>
    <n v="10"/>
    <n v="10"/>
    <n v="7.33"/>
    <n v="82"/>
    <s v="Sample  82.00"/>
    <n v="0.11"/>
    <s v="0 full defects"/>
    <n v="0"/>
    <s v="Green"/>
    <s v="0 full defects"/>
    <s v="June 20th, 2015"/>
    <s v="Specialty Coffee Association"/>
    <s v="117 W 4th St, Suite 300 Santa Ana, CA 92701"/>
    <s v="Chris Buck - (562) 624-4100"/>
    <s v="meters"/>
    <n v="800"/>
    <m/>
    <x v="2"/>
  </r>
  <r>
    <n v="79.75"/>
    <s v="Doi Tung Development Project"/>
    <s v="2013Thailand"/>
    <x v="25"/>
    <x v="1"/>
    <n v="0.43809747867208532"/>
    <m/>
    <s v="Doi Tung Development Project"/>
    <s v="Thailand"/>
    <s v="Doi Tung Development Project"/>
    <n v="1"/>
    <n v="1"/>
    <s v="Specialty Coffee Association"/>
    <n v="2013"/>
    <s v="June 16th, 2014"/>
    <m/>
    <s v="Completed"/>
    <s v="Washed / Wet"/>
    <n v="7.25"/>
    <n v="7.08"/>
    <n v="6.92"/>
    <n v="7.5"/>
    <n v="7.08"/>
    <n v="6.92"/>
    <n v="10"/>
    <n v="10"/>
    <n v="10"/>
    <n v="7"/>
    <n v="79.75"/>
    <s v="Sample  79.75"/>
    <n v="0.12"/>
    <s v="0 full defects"/>
    <n v="0"/>
    <s v="Green"/>
    <s v="0 full defects"/>
    <s v="June 16th, 2015"/>
    <s v="Specialty Coffee Association"/>
    <s v="117 W 4th St, Suite 300 Santa Ana, CA 92701"/>
    <s v="Chris Buck - (562) 624-4100"/>
    <s v="meters"/>
    <n v="800"/>
    <m/>
    <x v="2"/>
  </r>
  <r>
    <n v="79.67"/>
    <s v="Doi Tung Development Project"/>
    <s v="2013Thailand"/>
    <x v="25"/>
    <x v="1"/>
    <n v="0.43809747867208532"/>
    <m/>
    <s v="Doi Tung Development Project"/>
    <s v="Thailand"/>
    <s v="Doi Tung Development Project"/>
    <n v="1"/>
    <n v="1"/>
    <s v="Specialty Coffee Association"/>
    <n v="2013"/>
    <s v="June 16th, 2014"/>
    <m/>
    <s v="Completed"/>
    <s v="Washed / Wet"/>
    <n v="6.92"/>
    <n v="7.17"/>
    <n v="6.83"/>
    <n v="7.42"/>
    <n v="7.17"/>
    <n v="7.08"/>
    <n v="10"/>
    <n v="10"/>
    <n v="10"/>
    <n v="7.08"/>
    <n v="79.67"/>
    <s v="Sample  79.67"/>
    <n v="0.12"/>
    <s v="0 full defects"/>
    <n v="0"/>
    <s v="Blue-Green"/>
    <s v="0 full defects"/>
    <s v="June 16th, 2015"/>
    <s v="Specialty Coffee Association"/>
    <s v="117 W 4th St, Suite 300 Santa Ana, CA 92701"/>
    <s v="Chris Buck - (562) 624-4100"/>
    <s v="meters"/>
    <n v="800"/>
    <m/>
    <x v="2"/>
  </r>
  <r>
    <n v="76.33"/>
    <s v="Juan Luis Alvarado Romero"/>
    <s v="2011Guatemala"/>
    <x v="26"/>
    <x v="0"/>
    <n v="0.21312882399908734"/>
    <s v="Conquista/Morito"/>
    <s v="Eduardo Ambrocio"/>
    <s v="Oriente"/>
    <s v="Conquista/Morito"/>
    <n v="250"/>
    <n v="2"/>
    <s v="Asociacion Nacional Del CafÃƒÂ©"/>
    <s v="2011/2012"/>
    <s v="January 3rd, 2012"/>
    <s v="Bourbon"/>
    <s v="Completed"/>
    <s v="Washed / Wet"/>
    <m/>
    <n v="6.5"/>
    <n v="6.5"/>
    <n v="7.17"/>
    <n v="7"/>
    <n v="6.83"/>
    <n v="10"/>
    <n v="10"/>
    <n v="10"/>
    <n v="6.17"/>
    <n v="70.17"/>
    <s v="Sample  76.33"/>
    <n v="0.11"/>
    <s v="0 full defects"/>
    <n v="0"/>
    <m/>
    <s v="5 full defects"/>
    <s v="January 2nd, 2013"/>
    <s v="Asociacion Nacional Del CafÃƒÂ©"/>
    <s v="5a Calle 0-50, Zona 14 Guatemala City, Guatemala 1014"/>
    <s v="Juan Luis Alvarado Romero - +502 2311.1951"/>
    <m/>
    <m/>
    <m/>
    <x v="8"/>
  </r>
  <r>
    <n v="86.92"/>
    <s v="NUCOFFEE"/>
    <s v="2011Brazil"/>
    <x v="24"/>
    <x v="3"/>
    <n v="0.43021742526959017"/>
    <s v="Fazenda Kaquend"/>
    <s v="NUCOFFEE"/>
    <s v="South of Minas"/>
    <s v="Ralph Junqueira"/>
    <n v="3"/>
    <n v="60"/>
    <s v="NUCOFFEE"/>
    <n v="2011"/>
    <s v="December 3rd, 2011"/>
    <s v="Bourbon"/>
    <s v="Completed"/>
    <s v="Natural / Dry"/>
    <n v="8.5"/>
    <n v="8.5"/>
    <n v="8"/>
    <n v="8"/>
    <n v="8"/>
    <n v="8"/>
    <n v="10"/>
    <n v="10"/>
    <n v="10"/>
    <n v="7.92"/>
    <n v="86.92"/>
    <s v="Sample  86.92"/>
    <n v="0.12"/>
    <s v="0 full defects"/>
    <n v="0"/>
    <s v="Green"/>
    <s v="2 full defects"/>
    <s v="December 2nd, 2012"/>
    <s v="NUCOFFEE"/>
    <s v="Av. NaÃƒÂ§ÃƒÂµes Unidas, 18.001 - 5Ã‚Â° floor"/>
    <s v="-"/>
    <s v="meters"/>
    <n v="1250"/>
    <m/>
    <x v="8"/>
  </r>
  <r>
    <n v="86.42"/>
    <s v="NUCOFFEE"/>
    <s v="2011Brazil"/>
    <x v="24"/>
    <x v="3"/>
    <n v="0.43021742526959017"/>
    <s v="Fazenda Recreio"/>
    <s v="NUCOFFEE"/>
    <s v="Vale da Grama"/>
    <s v="Homero Texeira de Macedo Junior"/>
    <n v="29"/>
    <n v="60"/>
    <s v="NUCOFFEE"/>
    <n v="2011"/>
    <s v="December 3rd, 2011"/>
    <s v="Bourbon"/>
    <s v="Completed"/>
    <s v="Natural / Dry"/>
    <n v="8.5"/>
    <n v="8.17"/>
    <n v="8"/>
    <n v="7.75"/>
    <n v="8"/>
    <n v="8"/>
    <n v="10"/>
    <n v="10"/>
    <n v="10"/>
    <n v="8"/>
    <n v="86.42"/>
    <s v="Sample  86.42"/>
    <n v="0.12"/>
    <s v="0 full defects"/>
    <n v="0"/>
    <s v="Green"/>
    <s v="2 full defects"/>
    <s v="December 2nd, 2012"/>
    <s v="NUCOFFEE"/>
    <s v="Av. NaÃƒÂ§ÃƒÂµes Unidas, 18.001 - 5Ã‚Â° floor"/>
    <s v="-"/>
    <s v="meters"/>
    <n v="1300"/>
    <m/>
    <x v="8"/>
  </r>
  <r>
    <n v="86.08"/>
    <s v="NUCOFFEE"/>
    <s v="2011Brazil"/>
    <x v="24"/>
    <x v="3"/>
    <n v="0.43021742526959017"/>
    <s v="Fazenda Kaquend"/>
    <s v="NUCOFFEE"/>
    <s v="South of Minas Gerais"/>
    <s v="Ralph Junqueira"/>
    <n v="7"/>
    <n v="60"/>
    <s v="NUCOFFEE"/>
    <n v="2011"/>
    <s v="December 3rd, 2011"/>
    <s v="Bourbon"/>
    <s v="Completed"/>
    <s v="Semi-washed / Semi-pulped"/>
    <n v="8.33"/>
    <n v="8"/>
    <n v="8"/>
    <n v="8"/>
    <n v="7.75"/>
    <n v="8"/>
    <n v="10"/>
    <n v="10"/>
    <n v="10"/>
    <n v="8"/>
    <n v="86.08"/>
    <s v="Sample  86.08"/>
    <n v="0.11"/>
    <s v="0 full defects"/>
    <n v="0"/>
    <s v="Blue-Green"/>
    <s v="2 full defects"/>
    <s v="December 2nd, 2012"/>
    <s v="NUCOFFEE"/>
    <s v="Av. NaÃƒÂ§ÃƒÂµes Unidas, 18.001 - 5Ã‚Â° floor"/>
    <s v="-"/>
    <s v="meters"/>
    <n v="1250"/>
    <m/>
    <x v="8"/>
  </r>
  <r>
    <n v="85.42"/>
    <s v="NUCOFFEE"/>
    <s v="2011Brazil"/>
    <x v="24"/>
    <x v="3"/>
    <n v="0.43021742526959017"/>
    <s v="Fazenda Serra de TrÃƒÂªs Barras"/>
    <s v="NUCOFFEE"/>
    <s v="South of Minas Gerais"/>
    <s v="JosÃƒÂ© Vagner Ribeiro Junqueira"/>
    <n v="5"/>
    <n v="60"/>
    <s v="NUCOFFEE"/>
    <n v="2011"/>
    <s v="December 3rd, 2011"/>
    <s v="Bourbon"/>
    <s v="Completed"/>
    <s v="Semi-washed / Semi-pulped"/>
    <n v="8"/>
    <n v="8"/>
    <n v="8"/>
    <n v="7.67"/>
    <n v="7.75"/>
    <n v="8"/>
    <n v="10"/>
    <n v="10"/>
    <n v="10"/>
    <n v="8"/>
    <n v="85.42"/>
    <s v="Sample  85.42"/>
    <n v="0.11"/>
    <s v="0 full defects"/>
    <n v="0"/>
    <s v="Blue-Green"/>
    <s v="1 full defects"/>
    <s v="December 2nd, 2012"/>
    <s v="NUCOFFEE"/>
    <s v="Av. NaÃƒÂ§ÃƒÂµes Unidas, 18.001 - 5Ã‚Â° floor"/>
    <s v="-"/>
    <s v="meters"/>
    <n v="1250"/>
    <m/>
    <x v="8"/>
  </r>
  <r>
    <n v="84.92"/>
    <s v="NUCOFFEE"/>
    <s v="2011Brazil"/>
    <x v="24"/>
    <x v="3"/>
    <n v="0.43021742526959017"/>
    <s v="Fazenda Grota Funda"/>
    <s v="NUCOFFEE"/>
    <s v="South of Minas Gerais"/>
    <s v="Glaucio Carneiro Pinto"/>
    <n v="4"/>
    <n v="60"/>
    <s v="NUCOFFEE"/>
    <n v="2011"/>
    <s v="December 23rd, 2011"/>
    <s v="Bourbon"/>
    <s v="Completed"/>
    <s v="Natural / Dry"/>
    <n v="8"/>
    <n v="7.92"/>
    <n v="7.75"/>
    <n v="7.75"/>
    <n v="8"/>
    <n v="7.75"/>
    <n v="10"/>
    <n v="10"/>
    <n v="10"/>
    <n v="7.75"/>
    <n v="84.92"/>
    <s v="Sample  84.92"/>
    <n v="0.11"/>
    <s v="0 full defects"/>
    <n v="0"/>
    <s v="Green"/>
    <s v="2 full defects"/>
    <s v="December 22nd, 2012"/>
    <s v="NUCOFFEE"/>
    <s v="Av. NaÃƒÂ§ÃƒÂµes Unidas, 18.001 - 5Ã‚Â° floor"/>
    <s v="-"/>
    <s v="meters"/>
    <n v="1200"/>
    <m/>
    <x v="8"/>
  </r>
  <r>
    <n v="84.92"/>
    <s v="NUCOFFEE"/>
    <s v="2011Brazil"/>
    <x v="24"/>
    <x v="3"/>
    <n v="0.43021742526959017"/>
    <s v="Sitio Claro"/>
    <s v="NUCOFFEE"/>
    <s v="South of Minas Gerais"/>
    <s v="Ricardo Luiz Ferreira"/>
    <n v="10"/>
    <n v="60"/>
    <s v="NUCOFFEE"/>
    <n v="2011"/>
    <s v="December 3rd, 2011"/>
    <s v="Catuai"/>
    <s v="Completed"/>
    <s v="Natural / Dry"/>
    <n v="8"/>
    <n v="8"/>
    <n v="7.75"/>
    <n v="8"/>
    <n v="7.5"/>
    <n v="7.75"/>
    <n v="10"/>
    <n v="10"/>
    <n v="10"/>
    <n v="7.92"/>
    <n v="84.92"/>
    <s v="Sample  84.92"/>
    <n v="0.12"/>
    <s v="0 full defects"/>
    <n v="0"/>
    <s v="Green"/>
    <s v="2 full defects"/>
    <s v="December 2nd, 2012"/>
    <s v="NUCOFFEE"/>
    <s v="Av. NaÃƒÂ§ÃƒÂµes Unidas, 18.001 - 5Ã‚Â° floor"/>
    <s v="-"/>
    <s v="meters"/>
    <n v="1000"/>
    <m/>
    <x v="8"/>
  </r>
  <r>
    <n v="84.58"/>
    <s v="NUCOFFEE"/>
    <s v="2011Brazil"/>
    <x v="24"/>
    <x v="3"/>
    <n v="0.43021742526959017"/>
    <s v="Fazenda Recreio"/>
    <s v="NUCOFFEE"/>
    <s v="Vale da Grama"/>
    <s v="Homero Texeira de Macedo Junior"/>
    <n v="37"/>
    <n v="60"/>
    <s v="NUCOFFEE"/>
    <n v="2011"/>
    <s v="December 23rd, 2011"/>
    <s v="Bourbon"/>
    <s v="Completed"/>
    <s v="Semi-washed / Semi-pulped"/>
    <n v="8"/>
    <n v="8"/>
    <n v="7.75"/>
    <n v="7.75"/>
    <n v="7.58"/>
    <n v="7.75"/>
    <n v="10"/>
    <n v="10"/>
    <n v="10"/>
    <n v="7.75"/>
    <n v="84.58"/>
    <s v="Sample  84.58"/>
    <n v="0.12"/>
    <s v="0 full defects"/>
    <n v="0"/>
    <s v="Green"/>
    <s v="2 full defects"/>
    <s v="December 22nd, 2012"/>
    <s v="NUCOFFEE"/>
    <s v="Av. NaÃƒÂ§ÃƒÂµes Unidas, 18.001 - 5Ã‚Â° floor"/>
    <s v="-"/>
    <s v="meters"/>
    <n v="1300"/>
    <m/>
    <x v="8"/>
  </r>
  <r>
    <n v="84.58"/>
    <s v="NUCOFFEE"/>
    <s v="2011Brazil"/>
    <x v="24"/>
    <x v="3"/>
    <n v="0.43021742526959017"/>
    <s v="Fazenda Vista Alegre"/>
    <s v="NUCOFFEE"/>
    <s v="Mountains of Minas Gerais"/>
    <s v="Geraldo PaixÃƒÂ£o"/>
    <n v="35"/>
    <n v="60"/>
    <s v="NUCOFFEE"/>
    <n v="2011"/>
    <s v="December 3rd, 2011"/>
    <s v="Catuai"/>
    <s v="Completed"/>
    <s v="Semi-washed / Semi-pulped"/>
    <n v="8.5"/>
    <n v="8"/>
    <n v="7.5"/>
    <n v="7.75"/>
    <n v="7.5"/>
    <n v="7.83"/>
    <n v="10"/>
    <n v="10"/>
    <n v="10"/>
    <n v="7.5"/>
    <n v="84.58"/>
    <s v="Sample  84.58"/>
    <n v="0.11"/>
    <s v="0 full defects"/>
    <n v="0"/>
    <s v="Blue-Green"/>
    <s v="1 full defects"/>
    <s v="December 2nd, 2012"/>
    <s v="NUCOFFEE"/>
    <s v="Av. NaÃƒÂ§ÃƒÂµes Unidas, 18.001 - 5Ã‚Â° floor"/>
    <s v="-"/>
    <s v="meters"/>
    <n v="1100"/>
    <m/>
    <x v="8"/>
  </r>
  <r>
    <n v="84.33"/>
    <s v="NUCOFFEE"/>
    <s v="2011Brazil"/>
    <x v="24"/>
    <x v="3"/>
    <n v="0.43021742526959017"/>
    <s v="Santa Alina"/>
    <m/>
    <s v="Vale da Grama"/>
    <s v="Lucia Maria da Silva Dias"/>
    <n v="75"/>
    <n v="60"/>
    <s v="NUCOFFEE"/>
    <n v="2011"/>
    <s v="October 28th, 2011"/>
    <s v="Yellow Bourbon"/>
    <s v="Completed"/>
    <m/>
    <n v="8.17"/>
    <n v="8"/>
    <n v="7.5"/>
    <n v="7.75"/>
    <n v="7.5"/>
    <n v="7.67"/>
    <n v="10"/>
    <n v="10"/>
    <n v="10"/>
    <n v="7.75"/>
    <n v="84.34"/>
    <s v="Sample  84.33"/>
    <n v="0"/>
    <s v="0 full defects"/>
    <n v="0"/>
    <m/>
    <s v="4 full defects"/>
    <s v="October 27th, 2012"/>
    <s v="NUCOFFEE"/>
    <s v="Av. NaÃƒÂ§ÃƒÂµes Unidas, 18.001 - 5Ã‚Â° floor"/>
    <s v="-"/>
    <s v="meters"/>
    <m/>
    <m/>
    <x v="8"/>
  </r>
  <r>
    <n v="84.33"/>
    <s v="NUCOFFEE"/>
    <s v="2011Brazil"/>
    <x v="24"/>
    <x v="3"/>
    <n v="0.43021742526959017"/>
    <s v="Fazenda Baipendi"/>
    <m/>
    <s v="South Minas Gerais"/>
    <s v="AntÃƒÂ´nio Pelucio"/>
    <n v="80"/>
    <n v="60"/>
    <s v="NUCOFFEE"/>
    <n v="2011"/>
    <s v="October 28th, 2011"/>
    <m/>
    <s v="Completed"/>
    <m/>
    <n v="8"/>
    <n v="8"/>
    <n v="7.5"/>
    <n v="7.5"/>
    <n v="7.67"/>
    <n v="7.75"/>
    <n v="10"/>
    <n v="10"/>
    <n v="10"/>
    <n v="7.92"/>
    <n v="84.34"/>
    <s v="Sample  84.33"/>
    <n v="0.02"/>
    <s v="0 full defects"/>
    <n v="0"/>
    <m/>
    <s v="2 full defects"/>
    <s v="October 27th, 2012"/>
    <s v="NUCOFFEE"/>
    <s v="Av. NaÃƒÂ§ÃƒÂµes Unidas, 18.001 - 5Ã‚Â° floor"/>
    <s v="-"/>
    <s v="meters"/>
    <n v="900"/>
    <n v="1200"/>
    <x v="8"/>
  </r>
  <r>
    <n v="83.83"/>
    <s v="Jacques Pereira Carneiro"/>
    <s v="2011Brazil"/>
    <x v="24"/>
    <x v="3"/>
    <n v="0.43021742526959017"/>
    <s v="Fazenda do SertÃƒÂ£o"/>
    <s v="Exportadora de CafÃƒÂ©s Carmo de Minas LTDA"/>
    <s v="Carmo de Minas"/>
    <s v="Nazareth Dias Pereira"/>
    <n v="300"/>
    <n v="1"/>
    <s v="NUCOFFEE"/>
    <s v="2011/2012"/>
    <s v="December 21st, 2011"/>
    <s v="Yellow Bourbon"/>
    <s v="Completed"/>
    <s v="Semi-washed / Semi-pulped"/>
    <m/>
    <n v="7.83"/>
    <n v="7.58"/>
    <n v="7.67"/>
    <n v="7.5"/>
    <n v="7.58"/>
    <n v="10"/>
    <n v="10"/>
    <n v="10"/>
    <n v="7.83"/>
    <n v="75.989999999999995"/>
    <s v="Sample  83.83"/>
    <n v="0.12"/>
    <s v="0 full defects"/>
    <n v="0"/>
    <s v="Green"/>
    <s v="3 full defects"/>
    <s v="December 20th, 2012"/>
    <s v="NUCOFFEE"/>
    <s v="Av. NaÃƒÂ§ÃƒÂµes Unidas, 18.001 - 5Ã‚Â° floor"/>
    <s v="-"/>
    <s v="meters"/>
    <n v="1250"/>
    <m/>
    <x v="8"/>
  </r>
  <r>
    <n v="83.17"/>
    <s v="NUCOFFEE"/>
    <s v="2011Brazil"/>
    <x v="24"/>
    <x v="3"/>
    <n v="0.43021742526959017"/>
    <s v="Fazenda do Lobo"/>
    <s v="NUCOFFEE"/>
    <s v="South of Minas Gerais"/>
    <s v="Andrea GalvÃƒÂ£o Noqueira"/>
    <n v="25"/>
    <n v="60"/>
    <s v="NUCOFFEE"/>
    <n v="2011"/>
    <s v="December 3rd, 2011"/>
    <s v="Mundo Novo"/>
    <s v="Completed"/>
    <s v="Semi-washed / Semi-pulped"/>
    <n v="7.75"/>
    <n v="7.5"/>
    <n v="7.58"/>
    <n v="7.5"/>
    <n v="7.75"/>
    <n v="7.5"/>
    <n v="10"/>
    <n v="10"/>
    <n v="10"/>
    <n v="7.58"/>
    <n v="83.16"/>
    <s v="Sample  83.17"/>
    <n v="0.12"/>
    <s v="0 full defects"/>
    <n v="0"/>
    <s v="Blue-Green"/>
    <s v="3 full defects"/>
    <s v="December 2nd, 2012"/>
    <s v="NUCOFFEE"/>
    <s v="Av. NaÃƒÂ§ÃƒÂµes Unidas, 18.001 - 5Ã‚Â° floor"/>
    <s v="-"/>
    <s v="meters"/>
    <n v="1000"/>
    <m/>
    <x v="8"/>
  </r>
  <r>
    <n v="83.17"/>
    <s v="NUCOFFEE"/>
    <s v="2011Brazil"/>
    <x v="24"/>
    <x v="3"/>
    <n v="0.43021742526959017"/>
    <s v="Olhos D'agua"/>
    <m/>
    <s v="South of Minas Gerais"/>
    <s v="Mario Dornelles Alvarenga"/>
    <n v="90"/>
    <n v="60"/>
    <s v="NUCOFFEE"/>
    <n v="2011"/>
    <s v="October 28th, 2011"/>
    <m/>
    <s v="Completed"/>
    <m/>
    <n v="7.58"/>
    <n v="7.75"/>
    <n v="7.67"/>
    <n v="7.5"/>
    <n v="7.67"/>
    <n v="7.58"/>
    <n v="10"/>
    <n v="10"/>
    <n v="10"/>
    <n v="7.42"/>
    <n v="83.17"/>
    <s v="Sample  83.17"/>
    <n v="0.02"/>
    <s v="0 full defects"/>
    <n v="0"/>
    <m/>
    <s v="2 full defects"/>
    <s v="October 27th, 2012"/>
    <s v="NUCOFFEE"/>
    <s v="Av. NaÃƒÂ§ÃƒÂµes Unidas, 18.001 - 5Ã‚Â° floor"/>
    <s v="-"/>
    <s v="meters"/>
    <n v="900"/>
    <m/>
    <x v="8"/>
  </r>
  <r>
    <n v="82.58"/>
    <s v="NUCOFFEE"/>
    <s v="2011Brazil"/>
    <x v="24"/>
    <x v="3"/>
    <n v="0.43021742526959017"/>
    <s v="Fazenda Chamusca"/>
    <m/>
    <s v="South Minas Gerais"/>
    <s v="Mario Garcia Reis Neto"/>
    <n v="42"/>
    <n v="60"/>
    <s v="NUCOFFEE"/>
    <n v="2011"/>
    <s v="October 28th, 2011"/>
    <s v="Mundo Novo"/>
    <s v="Completed"/>
    <m/>
    <n v="7.58"/>
    <n v="7.5"/>
    <n v="7.33"/>
    <n v="7.75"/>
    <n v="7.5"/>
    <n v="7.5"/>
    <n v="10"/>
    <n v="10"/>
    <n v="10"/>
    <n v="7.42"/>
    <n v="82.58"/>
    <s v="Sample  82.58"/>
    <n v="0"/>
    <s v="0 full defects"/>
    <n v="0"/>
    <m/>
    <s v="4 full defects"/>
    <s v="October 27th, 2012"/>
    <s v="NUCOFFEE"/>
    <s v="Av. NaÃƒÂ§ÃƒÂµes Unidas, 18.001 - 5Ã‚Â° floor"/>
    <s v="-"/>
    <s v="meters"/>
    <n v="900"/>
    <n v="1050"/>
    <x v="8"/>
  </r>
  <r>
    <n v="81.83"/>
    <s v="NUCOFFEE"/>
    <s v="2011Brazil"/>
    <x v="24"/>
    <x v="3"/>
    <n v="0.43021742526959017"/>
    <s v="Cianorte"/>
    <m/>
    <s v="Cerrado of Minas Gerais"/>
    <s v="Marilsa de Fatima Peternela"/>
    <n v="58"/>
    <n v="60"/>
    <s v="NUCOFFEE"/>
    <n v="2011"/>
    <s v="October 28th, 2011"/>
    <s v="Mundo Novo"/>
    <s v="Completed"/>
    <m/>
    <n v="7.33"/>
    <n v="7.67"/>
    <n v="7.25"/>
    <n v="7.5"/>
    <n v="7.5"/>
    <n v="7.25"/>
    <n v="10"/>
    <n v="10"/>
    <n v="10"/>
    <n v="7.33"/>
    <n v="81.83"/>
    <s v="Sample  81.83"/>
    <n v="0.02"/>
    <s v="0 full defects"/>
    <n v="0"/>
    <m/>
    <s v="2 full defects"/>
    <s v="October 27th, 2012"/>
    <s v="NUCOFFEE"/>
    <s v="Av. NaÃƒÂ§ÃƒÂµes Unidas, 18.001 - 5Ã‚Â° floor"/>
    <s v="-"/>
    <s v="meters"/>
    <n v="900"/>
    <n v="950"/>
    <x v="8"/>
  </r>
  <r>
    <n v="75.83"/>
    <s v="Ana Gonzales"/>
    <s v="2012Philippines"/>
    <x v="13"/>
    <x v="1"/>
    <n v="0.47059883992470425"/>
    <s v="various smallholders from the municipality of Tuba"/>
    <s v="Prime3"/>
    <s v="Benguet, Mountain Province"/>
    <s v="various smallholders"/>
    <n v="1"/>
    <n v="2"/>
    <s v="Specialty Coffee Association"/>
    <n v="2012"/>
    <s v="May 14th, 2013"/>
    <m/>
    <s v="Completed"/>
    <s v="Washed / Wet"/>
    <n v="6.83"/>
    <n v="6.5"/>
    <n v="6.5"/>
    <n v="6.92"/>
    <n v="6.75"/>
    <n v="7"/>
    <n v="9.33"/>
    <n v="10"/>
    <n v="9.33"/>
    <n v="6.67"/>
    <n v="75.83"/>
    <s v="Sample  75.83"/>
    <n v="0.12"/>
    <s v="0 full defects"/>
    <n v="0"/>
    <s v="Green"/>
    <s v="2 full defects"/>
    <s v="May 14th, 2014"/>
    <s v="Specialty Coffee Association"/>
    <s v="117 W 4th St, Suite 300 Santa Ana, CA 92701"/>
    <s v="Chris Buck - (562) 624-4100"/>
    <s v="meters"/>
    <n v="1000"/>
    <m/>
    <x v="0"/>
  </r>
  <r>
    <n v="85.42"/>
    <s v="Grounds for Health Admin"/>
    <s v="2009El Salvador"/>
    <x v="28"/>
    <x v="0"/>
    <n v="6.531678641410843E-2"/>
    <s v="Sierra Nevada"/>
    <m/>
    <s v="Apaneca Ilamatepec Mountain Range"/>
    <s v="J. Hill y Cia SA de CV"/>
    <n v="2"/>
    <n v="0"/>
    <s v="Specialty Coffee Association"/>
    <s v="2009 / 2010"/>
    <s v="May 31st, 2010"/>
    <m/>
    <s v="Completed"/>
    <m/>
    <m/>
    <n v="7.83"/>
    <n v="7.83"/>
    <n v="8.08"/>
    <n v="7.83"/>
    <n v="7.83"/>
    <n v="10"/>
    <n v="10"/>
    <n v="10"/>
    <n v="7.92"/>
    <n v="77.320000000000007"/>
    <s v="Sample  85.42"/>
    <n v="0.01"/>
    <s v="0 full defects"/>
    <n v="0"/>
    <m/>
    <s v="0 full defects"/>
    <s v="May 31st, 2011"/>
    <s v="Specialty Coffee Association"/>
    <s v="117 W 4th St, Suite 300 Santa Ana, CA 92701"/>
    <s v="Chris Buck - (562) 624-4100"/>
    <s v="meters"/>
    <n v="1400"/>
    <m/>
    <x v="6"/>
  </r>
  <r>
    <n v="82.92"/>
    <s v="Consejo SalvadoreÃƒÂ±o del CafÃƒÂ©"/>
    <s v="2017El Salvador"/>
    <x v="28"/>
    <x v="0"/>
    <n v="5.9040590405904071E-2"/>
    <s v="Santa Josefita"/>
    <s v="Soc. Coop. Cuzcachapa de R.L."/>
    <s v="Apaneca-Ilamatepec"/>
    <s v="Balcanes Coffee Estates, S.A. de C.V."/>
    <n v="100"/>
    <n v="69"/>
    <s v="Salvadoran Coffee Council"/>
    <n v="2017"/>
    <s v="August 28th, 2017"/>
    <s v="Bourbon"/>
    <s v="Completed"/>
    <s v="Washed / Wet"/>
    <n v="7.5"/>
    <n v="7.5"/>
    <n v="7.75"/>
    <n v="7.58"/>
    <n v="7.92"/>
    <n v="7.83"/>
    <n v="10"/>
    <n v="10"/>
    <n v="9.33"/>
    <n v="7.5"/>
    <n v="82.91"/>
    <s v="Sample  82.92"/>
    <n v="0"/>
    <s v="0 full defects"/>
    <n v="0"/>
    <s v="Green"/>
    <s v="1 full defects"/>
    <s v="August 28th, 2018"/>
    <s v="Salvadoran Coffee Council"/>
    <s v="Final 1a. Av. Norte y 13 Calle Pte., dentro de las instalaciones del MAG"/>
    <s v="Tomas Bonilla - (503) 2505-6600"/>
    <s v="meters"/>
    <n v="1350"/>
    <m/>
    <x v="4"/>
  </r>
  <r>
    <n v="82.75"/>
    <s v="Consejo SalvadoreÃƒÂ±o del CafÃƒÂ©"/>
    <s v="2017El Salvador"/>
    <x v="28"/>
    <x v="0"/>
    <n v="5.9040590405904071E-2"/>
    <s v="La MontaÃƒÂ±a"/>
    <s v="Soc. Coop. de Caf. de Ciudad Barrios de R.L."/>
    <s v="Cacahuatique"/>
    <s v="Soc. Coop. de Caf. de Ciudad Barrios de R.L."/>
    <n v="275"/>
    <n v="69"/>
    <s v="Salvadoran Coffee Council"/>
    <n v="2017"/>
    <s v="May 8th, 2017"/>
    <s v="Bourbon"/>
    <s v="Completed"/>
    <s v="Washed / Wet"/>
    <n v="7.67"/>
    <n v="7.67"/>
    <n v="7.17"/>
    <n v="7.33"/>
    <n v="7.58"/>
    <n v="7.67"/>
    <n v="10"/>
    <n v="10"/>
    <n v="10"/>
    <n v="7.67"/>
    <n v="82.76"/>
    <s v="Sample  82.75"/>
    <n v="0"/>
    <s v="0 full defects"/>
    <n v="0"/>
    <m/>
    <s v="4 full defects"/>
    <s v="May 8th, 2018"/>
    <s v="Salvadoran Coffee Council"/>
    <s v="Final 1a. Av. Norte y 13 Calle Pte., dentro de las instalaciones del MAG"/>
    <s v="Tomas Bonilla - (503) 2505-6600"/>
    <s v="meters"/>
    <n v="1250"/>
    <m/>
    <x v="4"/>
  </r>
  <r>
    <n v="81"/>
    <s v="Consejo SalvadoreÃƒÂ±o del CafÃƒÂ©"/>
    <s v="2017El Salvador"/>
    <x v="28"/>
    <x v="0"/>
    <n v="5.9040590405904071E-2"/>
    <s v="Santa Josefita"/>
    <s v="Soc. Coop. Cuzcachapa de R.L."/>
    <s v="Apaneca - Ilamatepec"/>
    <s v="Balcanes Coffee Estates, S.A. de C.V."/>
    <n v="100"/>
    <n v="69"/>
    <s v="Salvadoran Coffee Council"/>
    <n v="2017"/>
    <s v="August 28th, 2017"/>
    <s v="Bourbon"/>
    <s v="Completed"/>
    <s v="Washed / Wet"/>
    <n v="7.42"/>
    <n v="7.08"/>
    <n v="7.08"/>
    <n v="7.33"/>
    <n v="7.25"/>
    <n v="7.58"/>
    <n v="10"/>
    <n v="10"/>
    <n v="10"/>
    <n v="7.25"/>
    <n v="80.989999999999995"/>
    <s v="Sample  81.00"/>
    <n v="0"/>
    <s v="0 full defects"/>
    <n v="2"/>
    <s v="Green"/>
    <s v="6 full defects"/>
    <s v="August 28th, 2018"/>
    <s v="Salvadoran Coffee Council"/>
    <s v="Final 1a. Av. Norte y 13 Calle Pte., dentro de las instalaciones del MAG"/>
    <s v="Tomas Bonilla - (503) 2505-6600"/>
    <s v="meters"/>
    <n v="1450"/>
    <m/>
    <x v="4"/>
  </r>
  <r>
    <n v="84.67"/>
    <s v="Consejo SalvadoreÃƒÂ±o del CafÃƒÂ©"/>
    <s v="2016El Salvador"/>
    <x v="28"/>
    <x v="0"/>
    <n v="5.777007510109762E-2"/>
    <s v="Monterrey"/>
    <s v="Cafetalera del Pacifico"/>
    <s v="Apaneca"/>
    <s v="J.J. Borja Nathan"/>
    <n v="150"/>
    <n v="69"/>
    <s v="Salvadoran Coffee Council"/>
    <n v="2016"/>
    <s v="June 26th, 2017"/>
    <s v="Bourbon"/>
    <s v="Completed"/>
    <s v="Washed / Wet"/>
    <n v="7.83"/>
    <n v="7.83"/>
    <n v="7.5"/>
    <n v="8"/>
    <n v="7.83"/>
    <n v="7.67"/>
    <n v="10"/>
    <n v="10"/>
    <n v="10"/>
    <n v="8"/>
    <n v="84.66"/>
    <s v="Sample  84.67"/>
    <n v="0"/>
    <s v="0 full defects"/>
    <n v="0"/>
    <s v="Blue-Green"/>
    <s v="2 full defects"/>
    <s v="June 26th, 2018"/>
    <s v="Salvadoran Coffee Council"/>
    <s v="Final 1a. Av. Norte y 13 Calle Pte., dentro de las instalaciones del MAG"/>
    <s v="Tomas Bonilla - (503) 2505-6600"/>
    <s v="meters"/>
    <n v="1350"/>
    <m/>
    <x v="7"/>
  </r>
  <r>
    <n v="83.42"/>
    <s v="Consejo SalvadoreÃƒÂ±o del CafÃƒÂ©"/>
    <s v="2016El Salvador"/>
    <x v="28"/>
    <x v="0"/>
    <n v="5.777007510109762E-2"/>
    <s v="La Joya"/>
    <s v="Consejo SalvadoreÃƒÂ±o del CafÃƒÂ©"/>
    <s v="Apaneca - Ilamatepec"/>
    <s v="Ibero El Salvador, S.A. de C.V."/>
    <n v="275"/>
    <n v="69"/>
    <s v="Salvadoran Coffee Council"/>
    <n v="2016"/>
    <s v="April 25th, 2016"/>
    <s v="Bourbon"/>
    <s v="Completed"/>
    <s v="Washed / Wet"/>
    <n v="7.58"/>
    <n v="7.5"/>
    <n v="7.75"/>
    <n v="7.58"/>
    <n v="7.75"/>
    <n v="7.67"/>
    <n v="10"/>
    <n v="10"/>
    <n v="10"/>
    <n v="7.58"/>
    <n v="83.41"/>
    <s v="Sample  83.42"/>
    <n v="0.11"/>
    <s v="0 full defects"/>
    <n v="0"/>
    <m/>
    <s v="0 full defects"/>
    <s v="April 25th, 2017"/>
    <s v="Salvadoran Coffee Council"/>
    <s v="Final 1a. Av. Norte y 13 Calle Pte., dentro de las instalaciones del MAG"/>
    <s v="Tomas Bonilla - (503) 2505-6600"/>
    <s v="meters"/>
    <n v="1330"/>
    <m/>
    <x v="7"/>
  </r>
  <r>
    <n v="83.17"/>
    <s v="Consejo SalvadoreÃƒÂ±o del CafÃƒÂ©"/>
    <s v="2016El Salvador"/>
    <x v="28"/>
    <x v="0"/>
    <n v="5.777007510109762E-2"/>
    <s v="Agua Caliente"/>
    <s v="Consejo SalvadoreÃƒÂ±o del CafÃƒÂ©"/>
    <s v="Apaneca-Ilamatepec"/>
    <s v="Ecom Agroindustrial Corp. Ltd."/>
    <n v="275"/>
    <n v="69"/>
    <s v="Salvadoran Coffee Council"/>
    <n v="2016"/>
    <s v="March 29th, 2016"/>
    <s v="Bourbon"/>
    <s v="Completed"/>
    <s v="Washed / Wet"/>
    <n v="7.5"/>
    <n v="7.5"/>
    <n v="7.33"/>
    <n v="7.67"/>
    <n v="8"/>
    <n v="7.67"/>
    <n v="10"/>
    <n v="10"/>
    <n v="10"/>
    <n v="7.5"/>
    <n v="83.17"/>
    <s v="Sample  83.17"/>
    <n v="0"/>
    <s v="0 full defects"/>
    <n v="0"/>
    <s v="Green"/>
    <s v="0 full defects"/>
    <s v="March 29th, 2017"/>
    <s v="Salvadoran Coffee Council"/>
    <s v="Final 1a. Av. Norte y 13 Calle Pte., dentro de las instalaciones del MAG"/>
    <s v="Tomas Bonilla - (503) 2505-6600"/>
    <s v="meters"/>
    <n v="1350"/>
    <m/>
    <x v="7"/>
  </r>
  <r>
    <n v="82.83"/>
    <s v="Consejo SalvadoreÃƒÂ±o del CafÃƒÂ©"/>
    <s v="2016El Salvador"/>
    <x v="28"/>
    <x v="0"/>
    <n v="5.777007510109762E-2"/>
    <s v="El Barbaro"/>
    <s v="Consejo SalvadoreÃƒÂ±o del CafÃƒÂ©"/>
    <s v="El BÃƒÂ¡lsamo - Quezaltepec"/>
    <s v="El Barbaro, S.A. de C.V."/>
    <n v="275"/>
    <n v="69"/>
    <s v="Salvadoran Coffee Council"/>
    <n v="2016"/>
    <s v="April 8th, 2016"/>
    <s v="Pacas"/>
    <s v="Completed"/>
    <s v="Washed / Wet"/>
    <n v="7.33"/>
    <n v="7.67"/>
    <n v="7.67"/>
    <n v="7.83"/>
    <n v="7.33"/>
    <n v="7.67"/>
    <n v="10"/>
    <n v="10"/>
    <n v="10"/>
    <n v="7.33"/>
    <n v="82.83"/>
    <s v="Sample  82.83"/>
    <n v="0"/>
    <s v="0 full defects"/>
    <n v="0"/>
    <s v="Green"/>
    <s v="4 full defects"/>
    <s v="April 8th, 2017"/>
    <s v="Salvadoran Coffee Council"/>
    <s v="Final 1a. Av. Norte y 13 Calle Pte., dentro de las instalaciones del MAG"/>
    <s v="Tomas Bonilla - (503) 2505-6600"/>
    <s v="meters"/>
    <n v="1250"/>
    <m/>
    <x v="7"/>
  </r>
  <r>
    <n v="82.67"/>
    <s v="Consejo SalvadoreÃƒÂ±o del CafÃƒÂ©"/>
    <s v="2016El Salvador"/>
    <x v="28"/>
    <x v="0"/>
    <n v="5.777007510109762E-2"/>
    <s v="El Barbaro"/>
    <s v="Consejo SalvadoreÃƒÂ±o del CafÃƒÂ©"/>
    <s v="El Balsamo, Quezaltepec"/>
    <s v="El Barbaro, S.A. de C.V."/>
    <n v="275"/>
    <n v="69"/>
    <s v="Salvadoran Coffee Council"/>
    <n v="2016"/>
    <s v="March 29th, 2016"/>
    <s v="Pacas"/>
    <s v="Completed"/>
    <s v="Washed / Wet"/>
    <n v="7.67"/>
    <n v="7.67"/>
    <n v="7.67"/>
    <n v="7.67"/>
    <n v="7.5"/>
    <n v="7.67"/>
    <n v="10"/>
    <n v="10"/>
    <n v="9.33"/>
    <n v="7.5"/>
    <n v="82.679999999999993"/>
    <s v="Sample  82.67"/>
    <n v="0"/>
    <s v="0 full defects"/>
    <n v="0"/>
    <s v="Green"/>
    <s v="7 full defects"/>
    <s v="March 29th, 2017"/>
    <s v="Salvadoran Coffee Council"/>
    <s v="Final 1a. Av. Norte y 13 Calle Pte., dentro de las instalaciones del MAG"/>
    <s v="Tomas Bonilla - (503) 2505-6600"/>
    <s v="meters"/>
    <n v="1200"/>
    <m/>
    <x v="7"/>
  </r>
  <r>
    <n v="79.67"/>
    <s v="Consejo SalvadoreÃƒÂ±o del CafÃƒÂ©"/>
    <s v="2016El Salvador"/>
    <x v="28"/>
    <x v="0"/>
    <n v="5.777007510109762E-2"/>
    <s v="La MontaÃƒÂ±a"/>
    <s v="Consejo SalvadoreÃƒÂ±o del CafÃƒÂ©"/>
    <s v="CACAHUATIQUE"/>
    <s v="Sociedad Cooperativa de Cafetaleros de Ciudad Barrios de R.L."/>
    <n v="275"/>
    <n v="69"/>
    <s v="Salvadoran Coffee Council"/>
    <n v="2016"/>
    <s v="March 23rd, 2017"/>
    <s v="Bourbon"/>
    <s v="Completed"/>
    <s v="Washed / Wet"/>
    <n v="7.25"/>
    <n v="7.08"/>
    <n v="7"/>
    <n v="6.83"/>
    <n v="7.33"/>
    <n v="7.17"/>
    <n v="10"/>
    <n v="10"/>
    <n v="10"/>
    <n v="7"/>
    <n v="79.66"/>
    <s v="Sample  79.67"/>
    <n v="0"/>
    <s v="0 full defects"/>
    <n v="0"/>
    <s v="Bluish-Green"/>
    <s v="12 full defects"/>
    <s v="March 23rd, 2018"/>
    <s v="Salvadoran Coffee Council"/>
    <s v="Final 1a. Av. Norte y 13 Calle Pte., dentro de las instalaciones del MAG"/>
    <s v="Tomas Bonilla - (503) 2505-6600"/>
    <s v="meters"/>
    <n v="1250"/>
    <m/>
    <x v="7"/>
  </r>
  <r>
    <n v="85.58"/>
    <s v="Atlantic Specialty Coffee"/>
    <s v="2013El Salvador"/>
    <x v="28"/>
    <x v="0"/>
    <n v="5.428881650380022E-2"/>
    <s v="El Majahual"/>
    <s v="Atlantic Specialty Coffee"/>
    <s v="Apaneca Llamantepec"/>
    <s v="Aida Batlle"/>
    <n v="275"/>
    <n v="2"/>
    <s v="Specialty Coffee Association"/>
    <n v="2013"/>
    <s v="March 18th, 2013"/>
    <s v="Bourbon"/>
    <s v="Completed"/>
    <s v="Washed / Wet"/>
    <n v="7.92"/>
    <n v="8.17"/>
    <n v="8"/>
    <n v="7.92"/>
    <n v="7.75"/>
    <n v="7.83"/>
    <n v="10"/>
    <n v="10"/>
    <n v="10"/>
    <n v="8"/>
    <n v="85.59"/>
    <s v="Sample  85.58"/>
    <n v="0.1"/>
    <s v="0 full defects"/>
    <n v="0"/>
    <s v="Blue-Green"/>
    <s v="3 full defects"/>
    <s v="March 18th, 2014"/>
    <s v="Specialty Coffee Association"/>
    <s v="117 W 4th St, Suite 300 Santa Ana, CA 92701"/>
    <s v="Chris Buck - (562) 624-4100"/>
    <s v="meters"/>
    <n v="1500"/>
    <m/>
    <x v="2"/>
  </r>
  <r>
    <n v="84.17"/>
    <s v="Atlantic Specialty Coffee"/>
    <s v="2013El Salvador"/>
    <x v="28"/>
    <x v="0"/>
    <n v="5.428881650380022E-2"/>
    <s v="El Majahual Tempisque"/>
    <s v="Atlantic Specialty Coffee"/>
    <s v="Apaneca Llamantepec"/>
    <s v="Aida Batlle"/>
    <n v="275"/>
    <n v="2"/>
    <s v="Specialty Coffee Association"/>
    <n v="2013"/>
    <s v="March 18th, 2013"/>
    <s v="Bourbon"/>
    <s v="Completed"/>
    <s v="Natural / Dry"/>
    <n v="8.42"/>
    <n v="8.08"/>
    <n v="7.5"/>
    <n v="7.17"/>
    <n v="7.58"/>
    <n v="8.17"/>
    <n v="9.33"/>
    <n v="10"/>
    <n v="10"/>
    <n v="7.92"/>
    <n v="84.17"/>
    <s v="Sample  84.17"/>
    <n v="0.11"/>
    <s v="0 full defects"/>
    <n v="0"/>
    <s v="Bluish-Green"/>
    <s v="2 full defects"/>
    <s v="March 18th, 2014"/>
    <s v="Specialty Coffee Association"/>
    <s v="117 W 4th St, Suite 300 Santa Ana, CA 92701"/>
    <s v="Chris Buck - (562) 624-4100"/>
    <s v="meters"/>
    <n v="1500"/>
    <m/>
    <x v="2"/>
  </r>
  <r>
    <n v="80.42"/>
    <s v="LUSSO LAB"/>
    <s v="2013El Salvador"/>
    <x v="28"/>
    <x v="0"/>
    <n v="5.428881650380022E-2"/>
    <s v="Finca La Fany"/>
    <s v="LUSSO COFFEE LAB"/>
    <s v="Department of Ahuachapan, Municipality of Apanecallamatepec Mountain"/>
    <s v="Luis, Rafael and Carmen Silva Hoff"/>
    <n v="2"/>
    <n v="2"/>
    <s v="Specialty Coffee Association"/>
    <n v="2013"/>
    <s v="April 26th, 2014"/>
    <s v="Bourbon"/>
    <s v="Completed"/>
    <s v="Washed / Wet"/>
    <n v="7.33"/>
    <n v="7.17"/>
    <n v="7.08"/>
    <n v="7.08"/>
    <n v="7.33"/>
    <n v="7.17"/>
    <n v="10"/>
    <n v="10"/>
    <n v="10"/>
    <n v="7.25"/>
    <n v="80.41"/>
    <s v="Sample  80.42"/>
    <n v="0"/>
    <s v="0 full defects"/>
    <n v="0"/>
    <s v="Green"/>
    <s v="1 full defects"/>
    <s v="April 26th, 2015"/>
    <s v="Specialty Coffee Association"/>
    <s v="117 W 4th St, Suite 300 Santa Ana, CA 92701"/>
    <s v="Chris Buck - (562) 624-4100"/>
    <s v="meters"/>
    <n v="1450"/>
    <m/>
    <x v="2"/>
  </r>
  <r>
    <n v="84.75"/>
    <s v="The Coffee Source Inc."/>
    <s v="2010El Salvador"/>
    <x v="28"/>
    <x v="0"/>
    <n v="4.7075438390020014E-2"/>
    <s v="Several"/>
    <m/>
    <s v="Santa Ana"/>
    <s v="Several producers"/>
    <n v="250"/>
    <n v="69"/>
    <s v="Specialty Coffee Association"/>
    <s v="2010-2011"/>
    <s v="August 23rd, 2011"/>
    <m/>
    <s v="Completed"/>
    <m/>
    <m/>
    <n v="8"/>
    <n v="8"/>
    <n v="8.33"/>
    <n v="7.67"/>
    <n v="7.92"/>
    <n v="10"/>
    <n v="10"/>
    <n v="9.33"/>
    <n v="7.75"/>
    <n v="77"/>
    <s v="Sample  84.75"/>
    <n v="0.15"/>
    <s v="0 full defects"/>
    <n v="0"/>
    <m/>
    <s v="3 full defects"/>
    <s v="August 22nd, 2012"/>
    <s v="Specialty Coffee Association"/>
    <s v="117 W 4th St, Suite 300 Santa Ana, CA 92701"/>
    <s v="Chris Buck - (562) 624-4100"/>
    <s v="meters"/>
    <n v="1200"/>
    <m/>
    <x v="5"/>
  </r>
  <r>
    <n v="83.17"/>
    <s v="The Coffee Source Inc."/>
    <s v="2010El Salvador"/>
    <x v="28"/>
    <x v="0"/>
    <n v="4.7075438390020014E-2"/>
    <s v="Several"/>
    <m/>
    <s v="Santa Ana"/>
    <s v="Several"/>
    <n v="250"/>
    <n v="69"/>
    <s v="Specialty Coffee Association"/>
    <s v="2010-2011"/>
    <s v="August 23rd, 2011"/>
    <m/>
    <s v="Completed"/>
    <m/>
    <m/>
    <n v="7.83"/>
    <n v="8.17"/>
    <n v="8.08"/>
    <n v="7.17"/>
    <n v="7.58"/>
    <n v="10"/>
    <n v="9.33"/>
    <n v="10"/>
    <n v="7.58"/>
    <n v="75.739999999999995"/>
    <s v="Sample  83.17"/>
    <n v="0.14000000000000001"/>
    <s v="0 full defects"/>
    <n v="0"/>
    <m/>
    <s v="3 full defects"/>
    <s v="August 22nd, 2012"/>
    <s v="Specialty Coffee Association"/>
    <s v="117 W 4th St, Suite 300 Santa Ana, CA 92701"/>
    <s v="Chris Buck - (562) 624-4100"/>
    <s v="meters"/>
    <n v="1200"/>
    <m/>
    <x v="5"/>
  </r>
  <r>
    <n v="82.83"/>
    <s v="The Coffee Source Inc."/>
    <s v="2010El Salvador"/>
    <x v="28"/>
    <x v="0"/>
    <n v="4.7075438390020014E-2"/>
    <s v="Several Farms"/>
    <m/>
    <s v="Santa Ana"/>
    <s v="La Majada Cooperative"/>
    <n v="250"/>
    <n v="69"/>
    <s v="Specialty Coffee Association"/>
    <s v="2010-2011"/>
    <s v="August 23rd, 2011"/>
    <m/>
    <s v="Completed"/>
    <m/>
    <m/>
    <n v="7.58"/>
    <n v="7.75"/>
    <n v="7.75"/>
    <n v="7.25"/>
    <n v="7.5"/>
    <n v="10"/>
    <n v="10"/>
    <n v="10"/>
    <n v="7.25"/>
    <n v="75.08"/>
    <s v="Sample  82.83"/>
    <n v="0"/>
    <s v="1 full defects"/>
    <n v="0"/>
    <m/>
    <s v="3 full defects"/>
    <s v="August 22nd, 2012"/>
    <s v="Specialty Coffee Association"/>
    <s v="117 W 4th St, Suite 300 Santa Ana, CA 92701"/>
    <s v="Chris Buck - (562) 624-4100"/>
    <s v="meters"/>
    <n v="1200"/>
    <m/>
    <x v="5"/>
  </r>
  <r>
    <n v="82.25"/>
    <s v="Consejo SalvadoreÃƒÂ±o del CafÃƒÂ©"/>
    <s v="2014El Salvador"/>
    <x v="28"/>
    <x v="0"/>
    <n v="4.4205407794886908E-2"/>
    <s v="Zapato de Mico"/>
    <s v="Consejo SalvadoreÃƒÂ±o del CafÃƒÂ©"/>
    <s v="Apaneca-Ilamatepec"/>
    <s v="Tropical Farm Management El Salvador, S.A. de C.V."/>
    <n v="275"/>
    <n v="1"/>
    <s v="Salvadoran Coffee Council"/>
    <n v="2014"/>
    <s v="July 8th, 2015"/>
    <s v="Bourbon"/>
    <s v="Completed"/>
    <s v="Washed / Wet"/>
    <n v="7.58"/>
    <n v="7.67"/>
    <n v="7.5"/>
    <n v="7.67"/>
    <n v="7.83"/>
    <n v="8.42"/>
    <n v="9.33"/>
    <n v="9.33"/>
    <n v="9.33"/>
    <n v="7.58"/>
    <n v="82.24"/>
    <s v="Sample  82.25"/>
    <n v="0.12"/>
    <s v="0 full defects"/>
    <n v="0"/>
    <s v="Green"/>
    <s v="0 full defects"/>
    <s v="July 7th, 2016"/>
    <s v="Salvadoran Coffee Council"/>
    <s v="Final 1a. Av. Norte y 13 Calle Pte., dentro de las instalaciones del MAG"/>
    <s v="Tomas Bonilla - (503) 2505-6600"/>
    <s v="meters"/>
    <n v="1500"/>
    <m/>
    <x v="3"/>
  </r>
  <r>
    <n v="81.92"/>
    <s v="Consejo SalvadoreÃƒÂ±o del CafÃƒÂ©"/>
    <s v="2014El Salvador"/>
    <x v="28"/>
    <x v="0"/>
    <n v="4.4205407794886908E-2"/>
    <s v="La Esperanza"/>
    <s v="Consejo SalvadoreÃƒÂ±o del CafÃƒÂ©"/>
    <s v="El bÃƒÂ¡lsamo - Quezaltepec"/>
    <s v="Comercial Exportadora, S.A. de C.V."/>
    <n v="275"/>
    <n v="69"/>
    <s v="Salvadoran Coffee Council"/>
    <n v="2014"/>
    <s v="May 5th, 2015"/>
    <s v="Bourbon"/>
    <s v="Completed"/>
    <s v="Washed / Wet"/>
    <n v="7.67"/>
    <n v="7.58"/>
    <n v="7.33"/>
    <n v="7.5"/>
    <n v="7.5"/>
    <n v="7.67"/>
    <n v="10"/>
    <n v="10"/>
    <n v="9.33"/>
    <n v="7.33"/>
    <n v="81.91"/>
    <s v="Sample  81.92"/>
    <n v="0.11"/>
    <s v="0 full defects"/>
    <n v="0"/>
    <s v="Green"/>
    <s v="2 full defects"/>
    <s v="May 4th, 2016"/>
    <s v="Salvadoran Coffee Council"/>
    <s v="Final 1a. Av. Norte y 13 Calle Pte., dentro de las instalaciones del MAG"/>
    <s v="Tomas Bonilla - (503) 2505-6600"/>
    <s v="meters"/>
    <n v="1250"/>
    <m/>
    <x v="3"/>
  </r>
  <r>
    <n v="85.58"/>
    <s v="LUSSO LAB"/>
    <s v="2012El Salvador"/>
    <x v="28"/>
    <x v="0"/>
    <n v="4.3061685865001614E-2"/>
    <s v="Finca La Esmeralda"/>
    <s v="LUSSO COFFEE LAB"/>
    <s v="Ataco, Apaneca - Ilamatepec mountain range"/>
    <s v="Oscar Roberto Murgas Linares"/>
    <n v="19"/>
    <n v="1"/>
    <s v="Specialty Coffee Association"/>
    <n v="2012"/>
    <s v="January 12th, 2013"/>
    <s v="Bourbon"/>
    <s v="Completed"/>
    <s v="Semi-washed / Semi-pulped"/>
    <n v="7.83"/>
    <n v="8"/>
    <n v="8"/>
    <n v="7.75"/>
    <n v="7.92"/>
    <n v="8.17"/>
    <n v="10"/>
    <n v="10"/>
    <n v="10"/>
    <n v="7.92"/>
    <n v="85.59"/>
    <s v="Sample  85.58"/>
    <n v="0.11"/>
    <s v="0 full defects"/>
    <n v="0"/>
    <s v="None"/>
    <s v="0 full defects"/>
    <s v="January 12th, 2014"/>
    <s v="Specialty Coffee Association"/>
    <s v="117 W 4th St, Suite 300 Santa Ana, CA 92701"/>
    <s v="Chris Buck - (562) 624-4100"/>
    <s v="meters"/>
    <m/>
    <m/>
    <x v="0"/>
  </r>
  <r>
    <n v="82.67"/>
    <s v="Adam Kline"/>
    <s v="2012El Salvador"/>
    <x v="28"/>
    <x v="0"/>
    <n v="4.3061685865001614E-2"/>
    <m/>
    <s v="Atlantic Specialty Coffee"/>
    <m/>
    <m/>
    <n v="288"/>
    <n v="1"/>
    <s v="Specialty Coffee Association"/>
    <n v="2012"/>
    <s v="August 17th, 2012"/>
    <s v="Other"/>
    <s v="Completed"/>
    <s v="Washed / Wet"/>
    <n v="7.92"/>
    <n v="8"/>
    <n v="7.5"/>
    <n v="6.75"/>
    <n v="7.92"/>
    <n v="7.58"/>
    <n v="10"/>
    <n v="10"/>
    <n v="9.33"/>
    <n v="7.67"/>
    <n v="82.67"/>
    <s v="Sample  82.67"/>
    <n v="0"/>
    <s v="0 full defects"/>
    <n v="0"/>
    <s v="None"/>
    <s v="17 full defects"/>
    <s v="August 17th, 2013"/>
    <s v="Specialty Coffee Association"/>
    <s v="117 W 4th St, Suite 300 Santa Ana, CA 92701"/>
    <s v="Chris Buck - (562) 624-4100"/>
    <m/>
    <m/>
    <m/>
    <x v="0"/>
  </r>
  <r>
    <n v="82.25"/>
    <s v="Adam Kline"/>
    <s v="2012El Salvador"/>
    <x v="28"/>
    <x v="0"/>
    <n v="4.3061685865001614E-2"/>
    <m/>
    <s v="Atlantic Specialty Coffee"/>
    <m/>
    <m/>
    <n v="288"/>
    <n v="1"/>
    <s v="Specialty Coffee Association"/>
    <n v="2012"/>
    <s v="August 21st, 2012"/>
    <s v="Other"/>
    <s v="Completed"/>
    <s v="Washed / Wet"/>
    <n v="7.75"/>
    <n v="7.33"/>
    <n v="7.33"/>
    <n v="7.5"/>
    <n v="7.5"/>
    <n v="7.5"/>
    <n v="10"/>
    <n v="10"/>
    <n v="10"/>
    <n v="7.33"/>
    <n v="82.24"/>
    <s v="Sample  82.25"/>
    <n v="0"/>
    <s v="2 full defects"/>
    <n v="0"/>
    <s v="Green"/>
    <s v="5 full defects"/>
    <s v="August 21st, 2013"/>
    <s v="Specialty Coffee Association"/>
    <s v="117 W 4th St, Suite 300 Santa Ana, CA 92701"/>
    <s v="Chris Buck - (562) 624-410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6FB1D-F46E-4C55-903B-010E07D8E8BA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L163" firstHeaderRow="0" firstDataRow="1" firstDataCol="2"/>
  <pivotFields count="43"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30">
        <item x="24"/>
        <item x="9"/>
        <item x="22"/>
        <item x="27"/>
        <item x="19"/>
        <item x="28"/>
        <item x="12"/>
        <item x="26"/>
        <item x="8"/>
        <item x="21"/>
        <item x="5"/>
        <item x="3"/>
        <item x="16"/>
        <item x="15"/>
        <item x="0"/>
        <item x="18"/>
        <item x="6"/>
        <item x="4"/>
        <item x="23"/>
        <item x="10"/>
        <item x="13"/>
        <item x="14"/>
        <item x="1"/>
        <item x="2"/>
        <item x="25"/>
        <item x="20"/>
        <item x="7"/>
        <item x="11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5">
        <item x="2"/>
        <item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1">
        <item x="6"/>
        <item x="5"/>
        <item x="8"/>
        <item x="0"/>
        <item x="2"/>
        <item x="3"/>
        <item x="1"/>
        <item x="7"/>
        <item x="4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2"/>
  </rowFields>
  <rowItems count="160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3"/>
    </i>
    <i r="1">
      <x v="7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 v="4"/>
    </i>
    <i r="1">
      <x v="7"/>
    </i>
    <i>
      <x v="5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>
      <x v="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3"/>
    </i>
    <i r="1">
      <x v="4"/>
    </i>
    <i>
      <x v="9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1"/>
    </i>
    <i r="1">
      <x/>
    </i>
    <i r="1">
      <x v="3"/>
    </i>
    <i r="1">
      <x v="4"/>
    </i>
    <i r="1">
      <x v="5"/>
    </i>
    <i r="1">
      <x v="6"/>
    </i>
    <i r="1">
      <x v="8"/>
    </i>
    <i>
      <x v="12"/>
    </i>
    <i r="1">
      <x v="6"/>
    </i>
    <i r="1">
      <x v="7"/>
    </i>
    <i>
      <x v="13"/>
    </i>
    <i r="1">
      <x v="5"/>
    </i>
    <i>
      <x v="14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15"/>
    </i>
    <i r="1">
      <x v="5"/>
    </i>
    <i r="1">
      <x v="6"/>
    </i>
    <i>
      <x v="16"/>
    </i>
    <i r="1">
      <x/>
    </i>
    <i r="1">
      <x v="4"/>
    </i>
    <i r="1">
      <x v="5"/>
    </i>
    <i r="1">
      <x v="6"/>
    </i>
    <i r="1">
      <x v="7"/>
    </i>
    <i r="1">
      <x v="8"/>
    </i>
    <i>
      <x v="17"/>
    </i>
    <i r="1">
      <x v="3"/>
    </i>
    <i r="1">
      <x v="5"/>
    </i>
    <i r="1">
      <x v="8"/>
    </i>
    <i>
      <x v="18"/>
    </i>
    <i r="1">
      <x v="3"/>
    </i>
    <i>
      <x v="19"/>
    </i>
    <i r="1">
      <x v="3"/>
    </i>
    <i r="1">
      <x v="4"/>
    </i>
    <i r="1">
      <x v="5"/>
    </i>
    <i r="1">
      <x v="8"/>
    </i>
    <i>
      <x v="20"/>
    </i>
    <i r="1">
      <x v="3"/>
    </i>
    <i r="1">
      <x v="5"/>
    </i>
    <i r="1">
      <x v="6"/>
    </i>
    <i>
      <x v="21"/>
    </i>
    <i r="1">
      <x v="6"/>
    </i>
    <i>
      <x v="22"/>
    </i>
    <i r="1">
      <x v="3"/>
    </i>
    <i r="1">
      <x v="4"/>
    </i>
    <i r="1">
      <x v="5"/>
    </i>
    <i r="1">
      <x v="6"/>
    </i>
    <i r="1">
      <x v="7"/>
    </i>
    <i r="1">
      <x v="8"/>
    </i>
    <i>
      <x v="23"/>
    </i>
    <i r="1">
      <x v="3"/>
    </i>
    <i r="1">
      <x v="4"/>
    </i>
    <i r="1">
      <x v="5"/>
    </i>
    <i r="1">
      <x v="6"/>
    </i>
    <i r="1">
      <x v="7"/>
    </i>
    <i>
      <x v="24"/>
    </i>
    <i r="1">
      <x v="2"/>
    </i>
    <i r="1">
      <x v="3"/>
    </i>
    <i r="1">
      <x v="4"/>
    </i>
    <i r="1">
      <x v="5"/>
    </i>
    <i r="1">
      <x v="6"/>
    </i>
    <i>
      <x v="25"/>
    </i>
    <i r="1">
      <x v="3"/>
    </i>
    <i r="1">
      <x v="4"/>
    </i>
    <i r="1">
      <x v="5"/>
    </i>
    <i r="1">
      <x v="6"/>
    </i>
    <i r="1">
      <x v="7"/>
    </i>
    <i>
      <x v="26"/>
    </i>
    <i r="1">
      <x v="4"/>
    </i>
    <i>
      <x v="27"/>
    </i>
    <i r="1">
      <x v="3"/>
    </i>
    <i r="1">
      <x v="4"/>
    </i>
    <i r="1">
      <x v="5"/>
    </i>
    <i r="1">
      <x v="8"/>
    </i>
    <i>
      <x v="28"/>
    </i>
    <i r="1"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Aroma" fld="18" subtotal="average" baseField="4" baseItem="0"/>
    <dataField name="Average of Flavor" fld="19" subtotal="average" baseField="4" baseItem="0"/>
    <dataField name="Average of Aftertaste" fld="20" subtotal="average" baseField="4" baseItem="0"/>
    <dataField name="Average of Acidity" fld="21" subtotal="average" baseField="4" baseItem="0"/>
    <dataField name="Average of Body" fld="22" subtotal="average" baseField="4" baseItem="0"/>
    <dataField name="Average of Balance" fld="23" subtotal="average" baseField="4" baseItem="0"/>
    <dataField name="Average of Uniformity" fld="24" subtotal="average" baseField="4" baseItem="0"/>
    <dataField name="Average of Clean_Cup" fld="25" subtotal="average" baseField="4" baseItem="0"/>
    <dataField name="Average of Sweetness" fld="26" subtotal="average" baseField="4" baseItem="0"/>
    <dataField name="Average of Cupper_Points" fld="27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83C5-ACA7-42C6-BCD4-FFB2750735B7}">
  <dimension ref="A3:L163"/>
  <sheetViews>
    <sheetView workbookViewId="0">
      <selection activeCell="B10" sqref="B10"/>
    </sheetView>
  </sheetViews>
  <sheetFormatPr defaultRowHeight="15" x14ac:dyDescent="0.25"/>
  <cols>
    <col min="1" max="2" width="24" bestFit="1" customWidth="1"/>
    <col min="3" max="3" width="17" bestFit="1" customWidth="1"/>
    <col min="4" max="4" width="16.5703125" bestFit="1" customWidth="1"/>
    <col min="5" max="5" width="20.28515625" bestFit="1" customWidth="1"/>
    <col min="6" max="6" width="17.42578125" bestFit="1" customWidth="1"/>
    <col min="7" max="7" width="15.5703125" bestFit="1" customWidth="1"/>
    <col min="8" max="8" width="18.140625" bestFit="1" customWidth="1"/>
    <col min="9" max="9" width="21" bestFit="1" customWidth="1"/>
    <col min="10" max="10" width="20.7109375" bestFit="1" customWidth="1"/>
    <col min="11" max="11" width="20.85546875" bestFit="1" customWidth="1"/>
    <col min="12" max="12" width="24.42578125" bestFit="1" customWidth="1"/>
  </cols>
  <sheetData>
    <row r="3" spans="1:12" x14ac:dyDescent="0.25">
      <c r="A3" s="3" t="s">
        <v>2</v>
      </c>
      <c r="B3" s="3" t="s">
        <v>38</v>
      </c>
      <c r="C3" t="s">
        <v>3262</v>
      </c>
      <c r="D3" t="s">
        <v>3263</v>
      </c>
      <c r="E3" t="s">
        <v>3264</v>
      </c>
      <c r="F3" t="s">
        <v>3265</v>
      </c>
      <c r="G3" t="s">
        <v>3266</v>
      </c>
      <c r="H3" t="s">
        <v>3267</v>
      </c>
      <c r="I3" t="s">
        <v>3268</v>
      </c>
      <c r="J3" t="s">
        <v>3269</v>
      </c>
      <c r="K3" t="s">
        <v>3270</v>
      </c>
      <c r="L3" t="s">
        <v>3271</v>
      </c>
    </row>
    <row r="4" spans="1:12" x14ac:dyDescent="0.25">
      <c r="A4" t="s">
        <v>71</v>
      </c>
      <c r="C4" s="4">
        <v>7.6562500000000018</v>
      </c>
      <c r="D4" s="4">
        <v>7.5740157480314974</v>
      </c>
      <c r="E4" s="4">
        <v>7.4377952755905543</v>
      </c>
      <c r="F4" s="4">
        <v>7.5085826771653563</v>
      </c>
      <c r="G4" s="4">
        <v>7.5439370078740167</v>
      </c>
      <c r="H4" s="4">
        <v>7.5262204724409436</v>
      </c>
      <c r="I4" s="4">
        <v>9.8896062992125984</v>
      </c>
      <c r="J4" s="4">
        <v>9.852992125984251</v>
      </c>
      <c r="K4" s="4">
        <v>9.9526771653543289</v>
      </c>
      <c r="L4" s="4">
        <v>7.559212598425197</v>
      </c>
    </row>
    <row r="5" spans="1:12" x14ac:dyDescent="0.25">
      <c r="A5" t="s">
        <v>71</v>
      </c>
      <c r="B5">
        <v>2010</v>
      </c>
      <c r="C5" s="4">
        <v>8.2949999999999999</v>
      </c>
      <c r="D5" s="4">
        <v>7.92</v>
      </c>
      <c r="E5" s="4">
        <v>7.96</v>
      </c>
      <c r="F5" s="4">
        <v>7.75</v>
      </c>
      <c r="G5" s="4">
        <v>8.125</v>
      </c>
      <c r="H5" s="4">
        <v>8</v>
      </c>
      <c r="I5" s="4">
        <v>10</v>
      </c>
      <c r="J5" s="4">
        <v>10</v>
      </c>
      <c r="K5" s="4">
        <v>10</v>
      </c>
      <c r="L5" s="4">
        <v>8.125</v>
      </c>
    </row>
    <row r="6" spans="1:12" x14ac:dyDescent="0.25">
      <c r="A6" t="s">
        <v>71</v>
      </c>
      <c r="B6">
        <v>2011</v>
      </c>
      <c r="C6" s="4">
        <v>8.017142857142856</v>
      </c>
      <c r="D6" s="4">
        <v>7.9226666666666672</v>
      </c>
      <c r="E6" s="4">
        <v>7.6773333333333333</v>
      </c>
      <c r="F6" s="4">
        <v>7.722666666666667</v>
      </c>
      <c r="G6" s="4">
        <v>7.6779999999999999</v>
      </c>
      <c r="H6" s="4">
        <v>7.7273333333333332</v>
      </c>
      <c r="I6" s="4">
        <v>10</v>
      </c>
      <c r="J6" s="4">
        <v>10</v>
      </c>
      <c r="K6" s="4">
        <v>10</v>
      </c>
      <c r="L6" s="4">
        <v>7.7393333333333336</v>
      </c>
    </row>
    <row r="7" spans="1:12" x14ac:dyDescent="0.25">
      <c r="A7" t="s">
        <v>71</v>
      </c>
      <c r="B7">
        <v>2012</v>
      </c>
      <c r="C7" s="4">
        <v>7.6249999999999982</v>
      </c>
      <c r="D7" s="4">
        <v>7.6</v>
      </c>
      <c r="E7" s="4">
        <v>7.4084999999999992</v>
      </c>
      <c r="F7" s="4">
        <v>7.5004999999999979</v>
      </c>
      <c r="G7" s="4">
        <v>7.508</v>
      </c>
      <c r="H7" s="4">
        <v>7.5129999999999999</v>
      </c>
      <c r="I7" s="4">
        <v>9.9664999999999999</v>
      </c>
      <c r="J7" s="4">
        <v>9.9664999999999999</v>
      </c>
      <c r="K7" s="4">
        <v>9.9664999999999999</v>
      </c>
      <c r="L7" s="4">
        <v>7.4970000000000017</v>
      </c>
    </row>
    <row r="8" spans="1:12" x14ac:dyDescent="0.25">
      <c r="A8" t="s">
        <v>71</v>
      </c>
      <c r="B8">
        <v>2013</v>
      </c>
      <c r="C8" s="4">
        <v>7.6475000000000009</v>
      </c>
      <c r="D8" s="4">
        <v>7.5670000000000002</v>
      </c>
      <c r="E8" s="4">
        <v>7.4510000000000005</v>
      </c>
      <c r="F8" s="4">
        <v>7.5250000000000004</v>
      </c>
      <c r="G8" s="4">
        <v>7.660000000000001</v>
      </c>
      <c r="H8" s="4">
        <v>7.6669999999999998</v>
      </c>
      <c r="I8" s="4">
        <v>9.9329999999999998</v>
      </c>
      <c r="J8" s="4">
        <v>9.9329999999999998</v>
      </c>
      <c r="K8" s="4">
        <v>10</v>
      </c>
      <c r="L8" s="4">
        <v>7.6340000000000003</v>
      </c>
    </row>
    <row r="9" spans="1:12" x14ac:dyDescent="0.25">
      <c r="A9" t="s">
        <v>71</v>
      </c>
      <c r="B9">
        <v>2014</v>
      </c>
      <c r="C9" s="4">
        <v>7.4514285714285711</v>
      </c>
      <c r="D9" s="4">
        <v>7.4994999999999994</v>
      </c>
      <c r="E9" s="4">
        <v>7.4134999999999991</v>
      </c>
      <c r="F9" s="4">
        <v>7.4000000000000012</v>
      </c>
      <c r="G9" s="4">
        <v>7.479000000000001</v>
      </c>
      <c r="H9" s="4">
        <v>7.4740000000000011</v>
      </c>
      <c r="I9" s="4">
        <v>9.9664999999999999</v>
      </c>
      <c r="J9" s="4">
        <v>9.7999999999999989</v>
      </c>
      <c r="K9" s="4">
        <v>9.7664999999999988</v>
      </c>
      <c r="L9" s="4">
        <v>7.4704999999999995</v>
      </c>
    </row>
    <row r="10" spans="1:12" x14ac:dyDescent="0.25">
      <c r="A10" t="s">
        <v>71</v>
      </c>
      <c r="B10">
        <v>2015</v>
      </c>
      <c r="C10" s="4">
        <v>7.5485714285714289</v>
      </c>
      <c r="D10" s="4">
        <v>7.5545833333333343</v>
      </c>
      <c r="E10" s="4">
        <v>7.3641666666666659</v>
      </c>
      <c r="F10" s="4">
        <v>7.4754166666666668</v>
      </c>
      <c r="G10" s="4">
        <v>7.5379166666666668</v>
      </c>
      <c r="H10" s="4">
        <v>7.5870833333333332</v>
      </c>
      <c r="I10" s="4">
        <v>9.9720833333333339</v>
      </c>
      <c r="J10" s="4">
        <v>9.8612500000000001</v>
      </c>
      <c r="K10" s="4">
        <v>10</v>
      </c>
      <c r="L10" s="4">
        <v>7.5691666666666686</v>
      </c>
    </row>
    <row r="11" spans="1:12" x14ac:dyDescent="0.25">
      <c r="A11" t="s">
        <v>71</v>
      </c>
      <c r="B11">
        <v>2016</v>
      </c>
      <c r="C11" s="4">
        <v>7.4627777777777773</v>
      </c>
      <c r="D11" s="4">
        <v>7.4485714285714284</v>
      </c>
      <c r="E11" s="4">
        <v>7.4090476190476195</v>
      </c>
      <c r="F11" s="4">
        <v>7.4804761904761907</v>
      </c>
      <c r="G11" s="4">
        <v>7.4719047619047627</v>
      </c>
      <c r="H11" s="4">
        <v>7.3971428571428559</v>
      </c>
      <c r="I11" s="4">
        <v>9.8409523809523822</v>
      </c>
      <c r="J11" s="4">
        <v>9.9047619047619051</v>
      </c>
      <c r="K11" s="4">
        <v>9.9680952380952395</v>
      </c>
      <c r="L11" s="4">
        <v>7.5433333333333321</v>
      </c>
    </row>
    <row r="12" spans="1:12" x14ac:dyDescent="0.25">
      <c r="A12" t="s">
        <v>71</v>
      </c>
      <c r="B12">
        <v>2017</v>
      </c>
      <c r="C12" s="4"/>
      <c r="D12" s="4">
        <v>7.4553333333333329</v>
      </c>
      <c r="E12" s="4">
        <v>7.3493333333333339</v>
      </c>
      <c r="F12" s="4">
        <v>7.4993333333333334</v>
      </c>
      <c r="G12" s="4">
        <v>7.5</v>
      </c>
      <c r="H12" s="4">
        <v>7.3386666666666667</v>
      </c>
      <c r="I12" s="4">
        <v>9.4666666666666668</v>
      </c>
      <c r="J12" s="4">
        <v>9.4666666666666668</v>
      </c>
      <c r="K12" s="4">
        <v>10</v>
      </c>
      <c r="L12" s="4">
        <v>7.4613333333333332</v>
      </c>
    </row>
    <row r="13" spans="1:12" x14ac:dyDescent="0.25">
      <c r="A13" t="s">
        <v>1396</v>
      </c>
      <c r="C13" s="4">
        <v>7.415</v>
      </c>
      <c r="D13" s="4">
        <v>7.46</v>
      </c>
      <c r="E13" s="4">
        <v>7.25</v>
      </c>
      <c r="F13" s="4">
        <v>7.415</v>
      </c>
      <c r="G13" s="4">
        <v>7.29</v>
      </c>
      <c r="H13" s="4">
        <v>7.415</v>
      </c>
      <c r="I13" s="4">
        <v>10</v>
      </c>
      <c r="J13" s="4">
        <v>10</v>
      </c>
      <c r="K13" s="4">
        <v>10</v>
      </c>
      <c r="L13" s="4">
        <v>7.58</v>
      </c>
    </row>
    <row r="14" spans="1:12" x14ac:dyDescent="0.25">
      <c r="A14" t="s">
        <v>1396</v>
      </c>
      <c r="B14">
        <v>2012</v>
      </c>
      <c r="C14" s="4">
        <v>7.75</v>
      </c>
      <c r="D14" s="4">
        <v>7.67</v>
      </c>
      <c r="E14" s="4">
        <v>7.33</v>
      </c>
      <c r="F14" s="4">
        <v>7.5</v>
      </c>
      <c r="G14" s="4">
        <v>7.5</v>
      </c>
      <c r="H14" s="4">
        <v>7.75</v>
      </c>
      <c r="I14" s="4">
        <v>10</v>
      </c>
      <c r="J14" s="4">
        <v>10</v>
      </c>
      <c r="K14" s="4">
        <v>10</v>
      </c>
      <c r="L14" s="4">
        <v>7.83</v>
      </c>
    </row>
    <row r="15" spans="1:12" x14ac:dyDescent="0.25">
      <c r="A15" t="s">
        <v>1396</v>
      </c>
      <c r="B15">
        <v>2016</v>
      </c>
      <c r="C15" s="4">
        <v>7.08</v>
      </c>
      <c r="D15" s="4">
        <v>7.25</v>
      </c>
      <c r="E15" s="4">
        <v>7.17</v>
      </c>
      <c r="F15" s="4">
        <v>7.33</v>
      </c>
      <c r="G15" s="4">
        <v>7.08</v>
      </c>
      <c r="H15" s="4">
        <v>7.08</v>
      </c>
      <c r="I15" s="4">
        <v>10</v>
      </c>
      <c r="J15" s="4">
        <v>10</v>
      </c>
      <c r="K15" s="4">
        <v>10</v>
      </c>
      <c r="L15" s="4">
        <v>7.33</v>
      </c>
    </row>
    <row r="16" spans="1:12" x14ac:dyDescent="0.25">
      <c r="A16" t="s">
        <v>275</v>
      </c>
      <c r="C16" s="4">
        <v>7.6697902097902064</v>
      </c>
      <c r="D16" s="4">
        <v>7.6178709677419327</v>
      </c>
      <c r="E16" s="4">
        <v>7.5587096774193512</v>
      </c>
      <c r="F16" s="4">
        <v>7.6003870967741962</v>
      </c>
      <c r="G16" s="4">
        <v>7.6444516129032234</v>
      </c>
      <c r="H16" s="4">
        <v>7.7239999999999958</v>
      </c>
      <c r="I16" s="4">
        <v>9.9311612903225797</v>
      </c>
      <c r="J16" s="4">
        <v>9.9398064516129043</v>
      </c>
      <c r="K16" s="4">
        <v>9.9484516129032254</v>
      </c>
      <c r="L16" s="4">
        <v>7.6424516129032281</v>
      </c>
    </row>
    <row r="17" spans="1:12" x14ac:dyDescent="0.25">
      <c r="A17" t="s">
        <v>275</v>
      </c>
      <c r="B17">
        <v>2009</v>
      </c>
      <c r="C17" s="4"/>
      <c r="D17" s="4">
        <v>7.42</v>
      </c>
      <c r="E17" s="4">
        <v>7.33</v>
      </c>
      <c r="F17" s="4">
        <v>7.33</v>
      </c>
      <c r="G17" s="4">
        <v>7.67</v>
      </c>
      <c r="H17" s="4">
        <v>7.83</v>
      </c>
      <c r="I17" s="4">
        <v>10</v>
      </c>
      <c r="J17" s="4">
        <v>10</v>
      </c>
      <c r="K17" s="4">
        <v>10</v>
      </c>
      <c r="L17" s="4">
        <v>7.58</v>
      </c>
    </row>
    <row r="18" spans="1:12" x14ac:dyDescent="0.25">
      <c r="A18" t="s">
        <v>275</v>
      </c>
      <c r="B18">
        <v>2011</v>
      </c>
      <c r="C18" s="4">
        <v>7.4574999999999996</v>
      </c>
      <c r="D18" s="4">
        <v>7.5225000000000009</v>
      </c>
      <c r="E18" s="4">
        <v>7.3324999999999996</v>
      </c>
      <c r="F18" s="4">
        <v>7.3949999999999996</v>
      </c>
      <c r="G18" s="4">
        <v>7.4399999999999995</v>
      </c>
      <c r="H18" s="4">
        <v>7.6050000000000004</v>
      </c>
      <c r="I18" s="4">
        <v>10</v>
      </c>
      <c r="J18" s="4">
        <v>10</v>
      </c>
      <c r="K18" s="4">
        <v>10</v>
      </c>
      <c r="L18" s="4">
        <v>7.3975000000000009</v>
      </c>
    </row>
    <row r="19" spans="1:12" x14ac:dyDescent="0.25">
      <c r="A19" t="s">
        <v>275</v>
      </c>
      <c r="B19">
        <v>2012</v>
      </c>
      <c r="C19" s="4">
        <v>7.6373333333333315</v>
      </c>
      <c r="D19" s="4">
        <v>7.6216666666666697</v>
      </c>
      <c r="E19" s="4">
        <v>7.576666666666668</v>
      </c>
      <c r="F19" s="4">
        <v>7.5636666666666663</v>
      </c>
      <c r="G19" s="4">
        <v>7.6466666666666674</v>
      </c>
      <c r="H19" s="4">
        <v>7.6473333333333322</v>
      </c>
      <c r="I19" s="4">
        <v>9.9333333333333353</v>
      </c>
      <c r="J19" s="4">
        <v>9.9556666666666676</v>
      </c>
      <c r="K19" s="4">
        <v>9.9556666666666676</v>
      </c>
      <c r="L19" s="4">
        <v>7.6140000000000008</v>
      </c>
    </row>
    <row r="20" spans="1:12" x14ac:dyDescent="0.25">
      <c r="A20" t="s">
        <v>275</v>
      </c>
      <c r="B20">
        <v>2013</v>
      </c>
      <c r="C20" s="4">
        <v>7.6492500000000021</v>
      </c>
      <c r="D20" s="4">
        <v>7.5567499999999983</v>
      </c>
      <c r="E20" s="4">
        <v>7.5187499999999998</v>
      </c>
      <c r="F20" s="4">
        <v>7.5667500000000008</v>
      </c>
      <c r="G20" s="4">
        <v>7.5975000000000037</v>
      </c>
      <c r="H20" s="4">
        <v>7.7082500000000014</v>
      </c>
      <c r="I20" s="4">
        <v>9.9</v>
      </c>
      <c r="J20" s="4">
        <v>9.8167500000000008</v>
      </c>
      <c r="K20" s="4">
        <v>9.9167500000000004</v>
      </c>
      <c r="L20" s="4">
        <v>7.625</v>
      </c>
    </row>
    <row r="21" spans="1:12" x14ac:dyDescent="0.25">
      <c r="A21" t="s">
        <v>275</v>
      </c>
      <c r="B21">
        <v>2014</v>
      </c>
      <c r="C21" s="4">
        <v>7.7020833333333343</v>
      </c>
      <c r="D21" s="4">
        <v>7.6246428571428586</v>
      </c>
      <c r="E21" s="4">
        <v>7.569642857142858</v>
      </c>
      <c r="F21" s="4">
        <v>7.6692857142857163</v>
      </c>
      <c r="G21" s="4">
        <v>7.6696428571428603</v>
      </c>
      <c r="H21" s="4">
        <v>7.803928571428572</v>
      </c>
      <c r="I21" s="4">
        <v>9.97607142857143</v>
      </c>
      <c r="J21" s="4">
        <v>10</v>
      </c>
      <c r="K21" s="4">
        <v>9.8810714285714294</v>
      </c>
      <c r="L21" s="4">
        <v>7.6935714285714294</v>
      </c>
    </row>
    <row r="22" spans="1:12" x14ac:dyDescent="0.25">
      <c r="A22" t="s">
        <v>275</v>
      </c>
      <c r="B22">
        <v>2015</v>
      </c>
      <c r="C22" s="4">
        <v>7.7953333333333328</v>
      </c>
      <c r="D22" s="4">
        <v>7.6970000000000001</v>
      </c>
      <c r="E22" s="4">
        <v>7.6570000000000009</v>
      </c>
      <c r="F22" s="4">
        <v>7.7080000000000002</v>
      </c>
      <c r="G22" s="4">
        <v>7.7580000000000009</v>
      </c>
      <c r="H22" s="4">
        <v>7.7209999999999992</v>
      </c>
      <c r="I22" s="4">
        <v>9.833499999999999</v>
      </c>
      <c r="J22" s="4">
        <v>10</v>
      </c>
      <c r="K22" s="4">
        <v>10</v>
      </c>
      <c r="L22" s="4">
        <v>7.6709999999999994</v>
      </c>
    </row>
    <row r="23" spans="1:12" x14ac:dyDescent="0.25">
      <c r="A23" t="s">
        <v>275</v>
      </c>
      <c r="B23">
        <v>2016</v>
      </c>
      <c r="C23" s="4">
        <v>7.6574074074074074</v>
      </c>
      <c r="D23" s="4">
        <v>7.6574074074074074</v>
      </c>
      <c r="E23" s="4">
        <v>7.5637037037037045</v>
      </c>
      <c r="F23" s="4">
        <v>7.5899999999999972</v>
      </c>
      <c r="G23" s="4">
        <v>7.623703703703705</v>
      </c>
      <c r="H23" s="4">
        <v>7.7455555555555575</v>
      </c>
      <c r="I23" s="4">
        <v>9.975185185185186</v>
      </c>
      <c r="J23" s="4">
        <v>9.975185185185186</v>
      </c>
      <c r="K23" s="4">
        <v>10</v>
      </c>
      <c r="L23" s="4">
        <v>7.6629629629629621</v>
      </c>
    </row>
    <row r="24" spans="1:12" x14ac:dyDescent="0.25">
      <c r="A24" t="s">
        <v>275</v>
      </c>
      <c r="B24">
        <v>2017</v>
      </c>
      <c r="C24" s="4">
        <v>7.7766666666666664</v>
      </c>
      <c r="D24" s="4">
        <v>7.6320000000000006</v>
      </c>
      <c r="E24" s="4">
        <v>7.516</v>
      </c>
      <c r="F24" s="4">
        <v>7.548</v>
      </c>
      <c r="G24" s="4">
        <v>7.6820000000000004</v>
      </c>
      <c r="H24" s="4">
        <v>7.831999999999999</v>
      </c>
      <c r="I24" s="4">
        <v>10</v>
      </c>
      <c r="J24" s="4">
        <v>10</v>
      </c>
      <c r="K24" s="4">
        <v>10</v>
      </c>
      <c r="L24" s="4">
        <v>7.65</v>
      </c>
    </row>
    <row r="25" spans="1:12" x14ac:dyDescent="0.25">
      <c r="A25" t="s">
        <v>130</v>
      </c>
      <c r="C25" s="4">
        <v>7.6717021276595734</v>
      </c>
      <c r="D25" s="4">
        <v>7.5420408163265318</v>
      </c>
      <c r="E25" s="4">
        <v>7.5359183673469401</v>
      </c>
      <c r="F25" s="4">
        <v>7.5804081632653082</v>
      </c>
      <c r="G25" s="4">
        <v>7.5355102040816337</v>
      </c>
      <c r="H25" s="4">
        <v>7.6377551020408161</v>
      </c>
      <c r="I25" s="4">
        <v>9.8504081632653069</v>
      </c>
      <c r="J25" s="4">
        <v>9.8638775510204084</v>
      </c>
      <c r="K25" s="4">
        <v>9.904693877551022</v>
      </c>
      <c r="L25" s="4">
        <v>7.6583673469387765</v>
      </c>
    </row>
    <row r="26" spans="1:12" x14ac:dyDescent="0.25">
      <c r="A26" t="s">
        <v>130</v>
      </c>
      <c r="B26">
        <v>2012</v>
      </c>
      <c r="C26" s="4">
        <v>7.73</v>
      </c>
      <c r="D26" s="4">
        <v>7.6650000000000009</v>
      </c>
      <c r="E26" s="4">
        <v>7.5625</v>
      </c>
      <c r="F26" s="4">
        <v>7.8949999999999996</v>
      </c>
      <c r="G26" s="4">
        <v>7.73</v>
      </c>
      <c r="H26" s="4">
        <v>7.77</v>
      </c>
      <c r="I26" s="4">
        <v>9.8324999999999996</v>
      </c>
      <c r="J26" s="4">
        <v>9.8324999999999996</v>
      </c>
      <c r="K26" s="4">
        <v>9</v>
      </c>
      <c r="L26" s="4">
        <v>7.6675000000000004</v>
      </c>
    </row>
    <row r="27" spans="1:12" x14ac:dyDescent="0.25">
      <c r="A27" t="s">
        <v>130</v>
      </c>
      <c r="B27">
        <v>2013</v>
      </c>
      <c r="C27" s="4">
        <v>7.6037499999999998</v>
      </c>
      <c r="D27" s="4">
        <v>7.4175000000000004</v>
      </c>
      <c r="E27" s="4">
        <v>7.4587500000000002</v>
      </c>
      <c r="F27" s="4">
        <v>7.52</v>
      </c>
      <c r="G27" s="4">
        <v>7.5625</v>
      </c>
      <c r="H27" s="4">
        <v>7.51</v>
      </c>
      <c r="I27" s="4">
        <v>9.75</v>
      </c>
      <c r="J27" s="4">
        <v>9.75</v>
      </c>
      <c r="K27" s="4">
        <v>10</v>
      </c>
      <c r="L27" s="4">
        <v>7.7074999999999996</v>
      </c>
    </row>
    <row r="28" spans="1:12" x14ac:dyDescent="0.25">
      <c r="A28" t="s">
        <v>130</v>
      </c>
      <c r="B28">
        <v>2014</v>
      </c>
      <c r="C28" s="4">
        <v>7.6668750000000001</v>
      </c>
      <c r="D28" s="4">
        <v>7.5243749999999991</v>
      </c>
      <c r="E28" s="4">
        <v>7.4993749999999997</v>
      </c>
      <c r="F28" s="4">
        <v>7.5006249999999994</v>
      </c>
      <c r="G28" s="4">
        <v>7.5093749999999995</v>
      </c>
      <c r="H28" s="4">
        <v>7.6918749999999996</v>
      </c>
      <c r="I28" s="4">
        <v>9.9168749999999992</v>
      </c>
      <c r="J28" s="4">
        <v>9.75</v>
      </c>
      <c r="K28" s="4">
        <v>9.958124999999999</v>
      </c>
      <c r="L28" s="4">
        <v>7.546875</v>
      </c>
    </row>
    <row r="29" spans="1:12" x14ac:dyDescent="0.25">
      <c r="A29" t="s">
        <v>130</v>
      </c>
      <c r="B29">
        <v>2015</v>
      </c>
      <c r="C29" s="4">
        <v>7.7572727272727269</v>
      </c>
      <c r="D29" s="4">
        <v>7.5283333333333333</v>
      </c>
      <c r="E29" s="4">
        <v>7.5425000000000004</v>
      </c>
      <c r="F29" s="4">
        <v>7.5150000000000006</v>
      </c>
      <c r="G29" s="4">
        <v>7.4016666666666664</v>
      </c>
      <c r="H29" s="4">
        <v>7.6125000000000007</v>
      </c>
      <c r="I29" s="4">
        <v>9.7225000000000001</v>
      </c>
      <c r="J29" s="4">
        <v>10</v>
      </c>
      <c r="K29" s="4">
        <v>10</v>
      </c>
      <c r="L29" s="4">
        <v>7.6883333333333335</v>
      </c>
    </row>
    <row r="30" spans="1:12" x14ac:dyDescent="0.25">
      <c r="A30" t="s">
        <v>130</v>
      </c>
      <c r="B30">
        <v>2016</v>
      </c>
      <c r="C30" s="4">
        <v>7.605714285714285</v>
      </c>
      <c r="D30" s="4">
        <v>7.63</v>
      </c>
      <c r="E30" s="4">
        <v>7.6071428571428568</v>
      </c>
      <c r="F30" s="4">
        <v>7.7157142857142853</v>
      </c>
      <c r="G30" s="4">
        <v>7.6214285714285719</v>
      </c>
      <c r="H30" s="4">
        <v>7.62</v>
      </c>
      <c r="I30" s="4">
        <v>10</v>
      </c>
      <c r="J30" s="4">
        <v>10</v>
      </c>
      <c r="K30" s="4">
        <v>10</v>
      </c>
      <c r="L30" s="4">
        <v>7.75</v>
      </c>
    </row>
    <row r="31" spans="1:12" x14ac:dyDescent="0.25">
      <c r="A31" t="s">
        <v>130</v>
      </c>
      <c r="B31">
        <v>2017</v>
      </c>
      <c r="C31" s="4">
        <v>7.58</v>
      </c>
      <c r="D31" s="4">
        <v>7.71</v>
      </c>
      <c r="E31" s="4">
        <v>7.7949999999999999</v>
      </c>
      <c r="F31" s="4">
        <v>7.75</v>
      </c>
      <c r="G31" s="4">
        <v>7.75</v>
      </c>
      <c r="H31" s="4">
        <v>7.665</v>
      </c>
      <c r="I31" s="4">
        <v>10</v>
      </c>
      <c r="J31" s="4">
        <v>10</v>
      </c>
      <c r="K31" s="4">
        <v>10</v>
      </c>
      <c r="L31" s="4">
        <v>7.835</v>
      </c>
    </row>
    <row r="32" spans="1:12" x14ac:dyDescent="0.25">
      <c r="A32" t="s">
        <v>1117</v>
      </c>
      <c r="C32" s="4">
        <v>7.583333333333333</v>
      </c>
      <c r="D32" s="4">
        <v>7.6400000000000006</v>
      </c>
      <c r="E32" s="4">
        <v>7.5533333333333337</v>
      </c>
      <c r="F32" s="4">
        <v>7.6933333333333325</v>
      </c>
      <c r="G32" s="4">
        <v>8</v>
      </c>
      <c r="H32" s="4">
        <v>6.0266666666666664</v>
      </c>
      <c r="I32" s="4">
        <v>10</v>
      </c>
      <c r="J32" s="4">
        <v>10</v>
      </c>
      <c r="K32" s="4">
        <v>7.6933333333333325</v>
      </c>
      <c r="L32" s="4">
        <v>8.0266666666666655</v>
      </c>
    </row>
    <row r="33" spans="1:12" x14ac:dyDescent="0.25">
      <c r="A33" t="s">
        <v>1117</v>
      </c>
      <c r="B33">
        <v>2013</v>
      </c>
      <c r="C33" s="4">
        <v>7.5</v>
      </c>
      <c r="D33" s="4">
        <v>7.67</v>
      </c>
      <c r="E33" s="4">
        <v>7.58</v>
      </c>
      <c r="F33" s="4">
        <v>7.75</v>
      </c>
      <c r="G33" s="4">
        <v>7.83</v>
      </c>
      <c r="H33" s="4">
        <v>7.83</v>
      </c>
      <c r="I33" s="4">
        <v>10</v>
      </c>
      <c r="J33" s="4">
        <v>10</v>
      </c>
      <c r="K33" s="4">
        <v>10</v>
      </c>
      <c r="L33" s="4">
        <v>7.67</v>
      </c>
    </row>
    <row r="34" spans="1:12" x14ac:dyDescent="0.25">
      <c r="A34" t="s">
        <v>1117</v>
      </c>
      <c r="B34">
        <v>2016</v>
      </c>
      <c r="C34" s="4">
        <v>7.625</v>
      </c>
      <c r="D34" s="4">
        <v>7.625</v>
      </c>
      <c r="E34" s="4">
        <v>7.54</v>
      </c>
      <c r="F34" s="4">
        <v>7.665</v>
      </c>
      <c r="G34" s="4">
        <v>8.0850000000000009</v>
      </c>
      <c r="H34" s="4">
        <v>5.125</v>
      </c>
      <c r="I34" s="4">
        <v>10</v>
      </c>
      <c r="J34" s="4">
        <v>10</v>
      </c>
      <c r="K34" s="4">
        <v>6.54</v>
      </c>
      <c r="L34" s="4">
        <v>8.2050000000000001</v>
      </c>
    </row>
    <row r="35" spans="1:12" x14ac:dyDescent="0.25">
      <c r="A35" t="s">
        <v>367</v>
      </c>
      <c r="C35" s="4">
        <v>7.657058823529411</v>
      </c>
      <c r="D35" s="4">
        <v>7.6542857142857148</v>
      </c>
      <c r="E35" s="4">
        <v>7.5671428571428567</v>
      </c>
      <c r="F35" s="4">
        <v>7.5904761904761919</v>
      </c>
      <c r="G35" s="4">
        <v>7.6066666666666674</v>
      </c>
      <c r="H35" s="4">
        <v>7.7114285714285717</v>
      </c>
      <c r="I35" s="4">
        <v>9.9361904761904754</v>
      </c>
      <c r="J35" s="4">
        <v>9.9361904761904754</v>
      </c>
      <c r="K35" s="4">
        <v>9.8085714285714296</v>
      </c>
      <c r="L35" s="4">
        <v>7.5633333333333326</v>
      </c>
    </row>
    <row r="36" spans="1:12" x14ac:dyDescent="0.25">
      <c r="A36" t="s">
        <v>367</v>
      </c>
      <c r="B36">
        <v>2009</v>
      </c>
      <c r="C36" s="4"/>
      <c r="D36" s="4">
        <v>7.83</v>
      </c>
      <c r="E36" s="4">
        <v>7.83</v>
      </c>
      <c r="F36" s="4">
        <v>8.08</v>
      </c>
      <c r="G36" s="4">
        <v>7.83</v>
      </c>
      <c r="H36" s="4">
        <v>7.83</v>
      </c>
      <c r="I36" s="4">
        <v>10</v>
      </c>
      <c r="J36" s="4">
        <v>10</v>
      </c>
      <c r="K36" s="4">
        <v>10</v>
      </c>
      <c r="L36" s="4">
        <v>7.92</v>
      </c>
    </row>
    <row r="37" spans="1:12" x14ac:dyDescent="0.25">
      <c r="A37" t="s">
        <v>367</v>
      </c>
      <c r="B37">
        <v>2010</v>
      </c>
      <c r="C37" s="4"/>
      <c r="D37" s="4">
        <v>7.8033333333333337</v>
      </c>
      <c r="E37" s="4">
        <v>7.9733333333333336</v>
      </c>
      <c r="F37" s="4">
        <v>8.0533333333333328</v>
      </c>
      <c r="G37" s="4">
        <v>7.3633333333333333</v>
      </c>
      <c r="H37" s="4">
        <v>7.666666666666667</v>
      </c>
      <c r="I37" s="4">
        <v>10</v>
      </c>
      <c r="J37" s="4">
        <v>9.7766666666666655</v>
      </c>
      <c r="K37" s="4">
        <v>9.7766666666666655</v>
      </c>
      <c r="L37" s="4">
        <v>7.5266666666666664</v>
      </c>
    </row>
    <row r="38" spans="1:12" x14ac:dyDescent="0.25">
      <c r="A38" t="s">
        <v>367</v>
      </c>
      <c r="B38">
        <v>2012</v>
      </c>
      <c r="C38" s="4">
        <v>7.833333333333333</v>
      </c>
      <c r="D38" s="4">
        <v>7.7766666666666664</v>
      </c>
      <c r="E38" s="4">
        <v>7.6099999999999994</v>
      </c>
      <c r="F38" s="4">
        <v>7.333333333333333</v>
      </c>
      <c r="G38" s="4">
        <v>7.78</v>
      </c>
      <c r="H38" s="4">
        <v>7.75</v>
      </c>
      <c r="I38" s="4">
        <v>10</v>
      </c>
      <c r="J38" s="4">
        <v>10</v>
      </c>
      <c r="K38" s="4">
        <v>9.7766666666666655</v>
      </c>
      <c r="L38" s="4">
        <v>7.6400000000000006</v>
      </c>
    </row>
    <row r="39" spans="1:12" x14ac:dyDescent="0.25">
      <c r="A39" t="s">
        <v>367</v>
      </c>
      <c r="B39">
        <v>2013</v>
      </c>
      <c r="C39" s="4">
        <v>7.8900000000000006</v>
      </c>
      <c r="D39" s="4">
        <v>7.8066666666666675</v>
      </c>
      <c r="E39" s="4">
        <v>7.5266666666666664</v>
      </c>
      <c r="F39" s="4">
        <v>7.3900000000000006</v>
      </c>
      <c r="G39" s="4">
        <v>7.5533333333333337</v>
      </c>
      <c r="H39" s="4">
        <v>7.7233333333333336</v>
      </c>
      <c r="I39" s="4">
        <v>9.7766666666666655</v>
      </c>
      <c r="J39" s="4">
        <v>10</v>
      </c>
      <c r="K39" s="4">
        <v>10</v>
      </c>
      <c r="L39" s="4">
        <v>7.7233333333333336</v>
      </c>
    </row>
    <row r="40" spans="1:12" x14ac:dyDescent="0.25">
      <c r="A40" t="s">
        <v>367</v>
      </c>
      <c r="B40">
        <v>2014</v>
      </c>
      <c r="C40" s="4">
        <v>7.625</v>
      </c>
      <c r="D40" s="4">
        <v>7.625</v>
      </c>
      <c r="E40" s="4">
        <v>7.415</v>
      </c>
      <c r="F40" s="4">
        <v>7.585</v>
      </c>
      <c r="G40" s="4">
        <v>7.665</v>
      </c>
      <c r="H40" s="4">
        <v>8.0449999999999999</v>
      </c>
      <c r="I40" s="4">
        <v>9.6649999999999991</v>
      </c>
      <c r="J40" s="4">
        <v>9.6649999999999991</v>
      </c>
      <c r="K40" s="4">
        <v>9.33</v>
      </c>
      <c r="L40" s="4">
        <v>7.4550000000000001</v>
      </c>
    </row>
    <row r="41" spans="1:12" x14ac:dyDescent="0.25">
      <c r="A41" t="s">
        <v>367</v>
      </c>
      <c r="B41">
        <v>2016</v>
      </c>
      <c r="C41" s="4">
        <v>7.5266666666666673</v>
      </c>
      <c r="D41" s="4">
        <v>7.541666666666667</v>
      </c>
      <c r="E41" s="4">
        <v>7.4866666666666672</v>
      </c>
      <c r="F41" s="4">
        <v>7.5966666666666667</v>
      </c>
      <c r="G41" s="4">
        <v>7.6233333333333322</v>
      </c>
      <c r="H41" s="4">
        <v>7.5866666666666669</v>
      </c>
      <c r="I41" s="4">
        <v>10</v>
      </c>
      <c r="J41" s="4">
        <v>10</v>
      </c>
      <c r="K41" s="4">
        <v>9.8883333333333336</v>
      </c>
      <c r="L41" s="4">
        <v>7.4849999999999994</v>
      </c>
    </row>
    <row r="42" spans="1:12" x14ac:dyDescent="0.25">
      <c r="A42" t="s">
        <v>367</v>
      </c>
      <c r="B42">
        <v>2017</v>
      </c>
      <c r="C42" s="4">
        <v>7.53</v>
      </c>
      <c r="D42" s="4">
        <v>7.416666666666667</v>
      </c>
      <c r="E42" s="4">
        <v>7.333333333333333</v>
      </c>
      <c r="F42" s="4">
        <v>7.413333333333334</v>
      </c>
      <c r="G42" s="4">
        <v>7.583333333333333</v>
      </c>
      <c r="H42" s="4">
        <v>7.6933333333333325</v>
      </c>
      <c r="I42" s="4">
        <v>10</v>
      </c>
      <c r="J42" s="4">
        <v>10</v>
      </c>
      <c r="K42" s="4">
        <v>9.7766666666666655</v>
      </c>
      <c r="L42" s="4">
        <v>7.4733333333333336</v>
      </c>
    </row>
    <row r="43" spans="1:12" x14ac:dyDescent="0.25">
      <c r="A43" t="s">
        <v>40</v>
      </c>
      <c r="C43" s="4">
        <v>7.9055172413793118</v>
      </c>
      <c r="D43" s="4">
        <v>7.9825641025641021</v>
      </c>
      <c r="E43" s="4">
        <v>7.8502564102564083</v>
      </c>
      <c r="F43" s="4">
        <v>8.0256410256410273</v>
      </c>
      <c r="G43" s="4">
        <v>7.8997435897435908</v>
      </c>
      <c r="H43" s="4">
        <v>7.9299999999999979</v>
      </c>
      <c r="I43" s="4">
        <v>9.914358974358974</v>
      </c>
      <c r="J43" s="4">
        <v>9.9656410256410268</v>
      </c>
      <c r="K43" s="4">
        <v>9.9146153846153844</v>
      </c>
      <c r="L43" s="4">
        <v>8.0076923076923077</v>
      </c>
    </row>
    <row r="44" spans="1:12" x14ac:dyDescent="0.25">
      <c r="A44" t="s">
        <v>40</v>
      </c>
      <c r="B44">
        <v>2009</v>
      </c>
      <c r="C44" s="4"/>
      <c r="D44" s="4">
        <v>7.9409999999999998</v>
      </c>
      <c r="E44" s="4">
        <v>7.9409999999999998</v>
      </c>
      <c r="F44" s="4">
        <v>8.1080000000000005</v>
      </c>
      <c r="G44" s="4">
        <v>7.9670000000000005</v>
      </c>
      <c r="H44" s="4">
        <v>7.9420000000000002</v>
      </c>
      <c r="I44" s="4">
        <v>9.9329999999999998</v>
      </c>
      <c r="J44" s="4">
        <v>10</v>
      </c>
      <c r="K44" s="4">
        <v>9.9329999999999998</v>
      </c>
      <c r="L44" s="4">
        <v>8.0749999999999993</v>
      </c>
    </row>
    <row r="45" spans="1:12" x14ac:dyDescent="0.25">
      <c r="A45" t="s">
        <v>40</v>
      </c>
      <c r="B45">
        <v>2010</v>
      </c>
      <c r="C45" s="4">
        <v>7.48</v>
      </c>
      <c r="D45" s="4">
        <v>7.625</v>
      </c>
      <c r="E45" s="4">
        <v>7.54</v>
      </c>
      <c r="F45" s="4">
        <v>7.8125</v>
      </c>
      <c r="G45" s="4">
        <v>7.75</v>
      </c>
      <c r="H45" s="4">
        <v>7.7274999999999991</v>
      </c>
      <c r="I45" s="4">
        <v>9.5</v>
      </c>
      <c r="J45" s="4">
        <v>9.6649999999999991</v>
      </c>
      <c r="K45" s="4">
        <v>9.6675000000000004</v>
      </c>
      <c r="L45" s="4">
        <v>7.54</v>
      </c>
    </row>
    <row r="46" spans="1:12" x14ac:dyDescent="0.25">
      <c r="A46" t="s">
        <v>40</v>
      </c>
      <c r="B46">
        <v>2012</v>
      </c>
      <c r="C46" s="4">
        <v>7.92</v>
      </c>
      <c r="D46" s="4">
        <v>7.92</v>
      </c>
      <c r="E46" s="4">
        <v>7.83</v>
      </c>
      <c r="F46" s="4">
        <v>8</v>
      </c>
      <c r="G46" s="4">
        <v>7.92</v>
      </c>
      <c r="H46" s="4">
        <v>7.92</v>
      </c>
      <c r="I46" s="4">
        <v>10</v>
      </c>
      <c r="J46" s="4">
        <v>10</v>
      </c>
      <c r="K46" s="4">
        <v>8.67</v>
      </c>
      <c r="L46" s="4">
        <v>7.92</v>
      </c>
    </row>
    <row r="47" spans="1:12" x14ac:dyDescent="0.25">
      <c r="A47" t="s">
        <v>40</v>
      </c>
      <c r="B47">
        <v>2013</v>
      </c>
      <c r="C47" s="4">
        <v>8.0850000000000009</v>
      </c>
      <c r="D47" s="4">
        <v>7.96</v>
      </c>
      <c r="E47" s="4">
        <v>7.71</v>
      </c>
      <c r="F47" s="4">
        <v>7.875</v>
      </c>
      <c r="G47" s="4">
        <v>8</v>
      </c>
      <c r="H47" s="4">
        <v>7.96</v>
      </c>
      <c r="I47" s="4">
        <v>10</v>
      </c>
      <c r="J47" s="4">
        <v>10</v>
      </c>
      <c r="K47" s="4">
        <v>10</v>
      </c>
      <c r="L47" s="4">
        <v>7.9550000000000001</v>
      </c>
    </row>
    <row r="48" spans="1:12" x14ac:dyDescent="0.25">
      <c r="A48" t="s">
        <v>40</v>
      </c>
      <c r="B48">
        <v>2014</v>
      </c>
      <c r="C48" s="4">
        <v>8.0839999999999996</v>
      </c>
      <c r="D48" s="4">
        <v>8.2053333333333338</v>
      </c>
      <c r="E48" s="4">
        <v>7.9953333333333338</v>
      </c>
      <c r="F48" s="4">
        <v>8.1386666666666674</v>
      </c>
      <c r="G48" s="4">
        <v>7.9666666666666668</v>
      </c>
      <c r="H48" s="4">
        <v>8.0513333333333339</v>
      </c>
      <c r="I48" s="4">
        <v>9.955333333333332</v>
      </c>
      <c r="J48" s="4">
        <v>10</v>
      </c>
      <c r="K48" s="4">
        <v>10</v>
      </c>
      <c r="L48" s="4">
        <v>8.1933333333333334</v>
      </c>
    </row>
    <row r="49" spans="1:12" x14ac:dyDescent="0.25">
      <c r="A49" t="s">
        <v>40</v>
      </c>
      <c r="B49">
        <v>2015</v>
      </c>
      <c r="C49" s="4">
        <v>7.79</v>
      </c>
      <c r="D49" s="4">
        <v>7.915</v>
      </c>
      <c r="E49" s="4">
        <v>7.83</v>
      </c>
      <c r="F49" s="4">
        <v>8.0449999999999999</v>
      </c>
      <c r="G49" s="4">
        <v>7.875</v>
      </c>
      <c r="H49" s="4">
        <v>7.9550000000000001</v>
      </c>
      <c r="I49" s="4">
        <v>10</v>
      </c>
      <c r="J49" s="4">
        <v>10</v>
      </c>
      <c r="K49" s="4">
        <v>10</v>
      </c>
      <c r="L49" s="4">
        <v>8.0399999999999991</v>
      </c>
    </row>
    <row r="50" spans="1:12" x14ac:dyDescent="0.25">
      <c r="A50" t="s">
        <v>40</v>
      </c>
      <c r="B50">
        <v>2016</v>
      </c>
      <c r="C50" s="4">
        <v>7.583333333333333</v>
      </c>
      <c r="D50" s="4">
        <v>7.6366666666666667</v>
      </c>
      <c r="E50" s="4">
        <v>7.416666666666667</v>
      </c>
      <c r="F50" s="4">
        <v>7.6099999999999994</v>
      </c>
      <c r="G50" s="4">
        <v>7.666666666666667</v>
      </c>
      <c r="H50" s="4">
        <v>7.5566666666666675</v>
      </c>
      <c r="I50" s="4">
        <v>10</v>
      </c>
      <c r="J50" s="4">
        <v>10</v>
      </c>
      <c r="K50" s="4">
        <v>10</v>
      </c>
      <c r="L50" s="4">
        <v>7.5533333333333337</v>
      </c>
    </row>
    <row r="51" spans="1:12" x14ac:dyDescent="0.25">
      <c r="A51" t="s">
        <v>40</v>
      </c>
      <c r="B51">
        <v>2017</v>
      </c>
      <c r="C51" s="4">
        <v>7.83</v>
      </c>
      <c r="D51" s="4">
        <v>7.875</v>
      </c>
      <c r="E51" s="4">
        <v>7.75</v>
      </c>
      <c r="F51" s="4">
        <v>7.96</v>
      </c>
      <c r="G51" s="4">
        <v>7.625</v>
      </c>
      <c r="H51" s="4">
        <v>7.875</v>
      </c>
      <c r="I51" s="4">
        <v>10</v>
      </c>
      <c r="J51" s="4">
        <v>10</v>
      </c>
      <c r="K51" s="4">
        <v>10</v>
      </c>
      <c r="L51" s="4">
        <v>7.96</v>
      </c>
    </row>
    <row r="52" spans="1:12" x14ac:dyDescent="0.25">
      <c r="A52" t="s">
        <v>297</v>
      </c>
      <c r="C52" s="4">
        <v>7.5452325581395385</v>
      </c>
      <c r="D52" s="4">
        <v>7.4801704545454548</v>
      </c>
      <c r="E52" s="4">
        <v>7.2521022727272735</v>
      </c>
      <c r="F52" s="4">
        <v>7.5924431818181803</v>
      </c>
      <c r="G52" s="4">
        <v>7.4651704545454542</v>
      </c>
      <c r="H52" s="4">
        <v>7.4599999999999991</v>
      </c>
      <c r="I52" s="4">
        <v>9.8559090909090905</v>
      </c>
      <c r="J52" s="4">
        <v>9.8861931818181787</v>
      </c>
      <c r="K52" s="4">
        <v>9.8672159090909073</v>
      </c>
      <c r="L52" s="4">
        <v>7.3752272727272725</v>
      </c>
    </row>
    <row r="53" spans="1:12" x14ac:dyDescent="0.25">
      <c r="A53" t="s">
        <v>297</v>
      </c>
      <c r="B53">
        <v>2009</v>
      </c>
      <c r="C53" s="4"/>
      <c r="D53" s="4">
        <v>7.54</v>
      </c>
      <c r="E53" s="4">
        <v>7.25</v>
      </c>
      <c r="F53" s="4">
        <v>7.665</v>
      </c>
      <c r="G53" s="4">
        <v>7.5</v>
      </c>
      <c r="H53" s="4">
        <v>7.335</v>
      </c>
      <c r="I53" s="4">
        <v>10</v>
      </c>
      <c r="J53" s="4">
        <v>10</v>
      </c>
      <c r="K53" s="4">
        <v>10</v>
      </c>
      <c r="L53" s="4">
        <v>7.54</v>
      </c>
    </row>
    <row r="54" spans="1:12" x14ac:dyDescent="0.25">
      <c r="A54" t="s">
        <v>297</v>
      </c>
      <c r="B54">
        <v>2011</v>
      </c>
      <c r="C54" s="4"/>
      <c r="D54" s="4">
        <v>6.5</v>
      </c>
      <c r="E54" s="4">
        <v>6.5</v>
      </c>
      <c r="F54" s="4">
        <v>7.17</v>
      </c>
      <c r="G54" s="4">
        <v>7</v>
      </c>
      <c r="H54" s="4">
        <v>6.83</v>
      </c>
      <c r="I54" s="4">
        <v>10</v>
      </c>
      <c r="J54" s="4">
        <v>10</v>
      </c>
      <c r="K54" s="4">
        <v>10</v>
      </c>
      <c r="L54" s="4">
        <v>6.17</v>
      </c>
    </row>
    <row r="55" spans="1:12" x14ac:dyDescent="0.25">
      <c r="A55" t="s">
        <v>297</v>
      </c>
      <c r="B55">
        <v>2012</v>
      </c>
      <c r="C55" s="4">
        <v>7.4843478260869585</v>
      </c>
      <c r="D55" s="4">
        <v>7.3839130434782616</v>
      </c>
      <c r="E55" s="4">
        <v>7.2078260869565254</v>
      </c>
      <c r="F55" s="4">
        <v>7.5452173913043472</v>
      </c>
      <c r="G55" s="4">
        <v>7.4528260869565202</v>
      </c>
      <c r="H55" s="4">
        <v>7.463043478260869</v>
      </c>
      <c r="I55" s="4">
        <v>9.7391304347826093</v>
      </c>
      <c r="J55" s="4">
        <v>9.7099999999999991</v>
      </c>
      <c r="K55" s="4">
        <v>9.6663043478260864</v>
      </c>
      <c r="L55" s="4">
        <v>7.3393478260869554</v>
      </c>
    </row>
    <row r="56" spans="1:12" x14ac:dyDescent="0.25">
      <c r="A56" t="s">
        <v>297</v>
      </c>
      <c r="B56">
        <v>2013</v>
      </c>
      <c r="C56" s="4">
        <v>7.5427272727272738</v>
      </c>
      <c r="D56" s="4">
        <v>7.4312121212121243</v>
      </c>
      <c r="E56" s="4">
        <v>7.2042424242424259</v>
      </c>
      <c r="F56" s="4">
        <v>7.5481818181818179</v>
      </c>
      <c r="G56" s="4">
        <v>7.3921212121212108</v>
      </c>
      <c r="H56" s="4">
        <v>7.4348484848484855</v>
      </c>
      <c r="I56" s="4">
        <v>9.9190909090909098</v>
      </c>
      <c r="J56" s="4">
        <v>9.9796969696969686</v>
      </c>
      <c r="K56" s="4">
        <v>9.9190909090909098</v>
      </c>
      <c r="L56" s="4">
        <v>7.2348484848484844</v>
      </c>
    </row>
    <row r="57" spans="1:12" x14ac:dyDescent="0.25">
      <c r="A57" t="s">
        <v>297</v>
      </c>
      <c r="B57">
        <v>2014</v>
      </c>
      <c r="C57" s="4">
        <v>7.5670967741935486</v>
      </c>
      <c r="D57" s="4">
        <v>7.5196774193548359</v>
      </c>
      <c r="E57" s="4">
        <v>7.2638709677419353</v>
      </c>
      <c r="F57" s="4">
        <v>7.6183870967741942</v>
      </c>
      <c r="G57" s="4">
        <v>7.4490322580645136</v>
      </c>
      <c r="H57" s="4">
        <v>7.4822580645161256</v>
      </c>
      <c r="I57" s="4">
        <v>9.8706451612903212</v>
      </c>
      <c r="J57" s="4">
        <v>9.9351612903225792</v>
      </c>
      <c r="K57" s="4">
        <v>9.9567741935483856</v>
      </c>
      <c r="L57" s="4">
        <v>7.4009677419354833</v>
      </c>
    </row>
    <row r="58" spans="1:12" x14ac:dyDescent="0.25">
      <c r="A58" t="s">
        <v>297</v>
      </c>
      <c r="B58">
        <v>2015</v>
      </c>
      <c r="C58" s="4">
        <v>7.6219999999999999</v>
      </c>
      <c r="D58" s="4">
        <v>7.5837500000000002</v>
      </c>
      <c r="E58" s="4">
        <v>7.2543749999999996</v>
      </c>
      <c r="F58" s="4">
        <v>7.6725000000000003</v>
      </c>
      <c r="G58" s="4">
        <v>7.5006250000000003</v>
      </c>
      <c r="H58" s="4">
        <v>7.4125000000000005</v>
      </c>
      <c r="I58" s="4">
        <v>10</v>
      </c>
      <c r="J58" s="4">
        <v>10</v>
      </c>
      <c r="K58" s="4">
        <v>10</v>
      </c>
      <c r="L58" s="4">
        <v>7.375</v>
      </c>
    </row>
    <row r="59" spans="1:12" x14ac:dyDescent="0.25">
      <c r="A59" t="s">
        <v>297</v>
      </c>
      <c r="B59">
        <v>2016</v>
      </c>
      <c r="C59" s="4">
        <v>7.6385000000000005</v>
      </c>
      <c r="D59" s="4">
        <v>7.6289999999999996</v>
      </c>
      <c r="E59" s="4">
        <v>7.4164999999999992</v>
      </c>
      <c r="F59" s="4">
        <v>7.7410000000000014</v>
      </c>
      <c r="G59" s="4">
        <v>7.596000000000001</v>
      </c>
      <c r="H59" s="4">
        <v>7.5205000000000002</v>
      </c>
      <c r="I59" s="4">
        <v>9.9330000000000016</v>
      </c>
      <c r="J59" s="4">
        <v>9.9330000000000016</v>
      </c>
      <c r="K59" s="4">
        <v>9.9330000000000016</v>
      </c>
      <c r="L59" s="4">
        <v>7.5329999999999995</v>
      </c>
    </row>
    <row r="60" spans="1:12" x14ac:dyDescent="0.25">
      <c r="A60" t="s">
        <v>297</v>
      </c>
      <c r="B60">
        <v>2017</v>
      </c>
      <c r="C60" s="4">
        <v>7.5151851851851852</v>
      </c>
      <c r="D60" s="4">
        <v>7.5188888888888874</v>
      </c>
      <c r="E60" s="4">
        <v>7.2774074074074075</v>
      </c>
      <c r="F60" s="4">
        <v>7.549999999999998</v>
      </c>
      <c r="G60" s="4">
        <v>7.4907407407407405</v>
      </c>
      <c r="H60" s="4">
        <v>7.4759259259259245</v>
      </c>
      <c r="I60" s="4">
        <v>9.8022222222222233</v>
      </c>
      <c r="J60" s="4">
        <v>9.9011111111111134</v>
      </c>
      <c r="K60" s="4">
        <v>9.9011111111111134</v>
      </c>
      <c r="L60" s="4">
        <v>7.4940740740740752</v>
      </c>
    </row>
    <row r="61" spans="1:12" x14ac:dyDescent="0.25">
      <c r="A61" t="s">
        <v>1387</v>
      </c>
      <c r="C61" s="4">
        <v>7.1533333333333333</v>
      </c>
      <c r="D61" s="4">
        <v>6.9983333333333322</v>
      </c>
      <c r="E61" s="4">
        <v>7.1116666666666672</v>
      </c>
      <c r="F61" s="4">
        <v>7.1266666666666678</v>
      </c>
      <c r="G61" s="4">
        <v>7.2766666666666673</v>
      </c>
      <c r="H61" s="4">
        <v>7.0566666666666675</v>
      </c>
      <c r="I61" s="4">
        <v>9.7766666666666655</v>
      </c>
      <c r="J61" s="4">
        <v>8.5549999999999997</v>
      </c>
      <c r="K61" s="4">
        <v>9.1116666666666664</v>
      </c>
      <c r="L61" s="4">
        <v>7.0133333333333328</v>
      </c>
    </row>
    <row r="62" spans="1:12" x14ac:dyDescent="0.25">
      <c r="A62" t="s">
        <v>1387</v>
      </c>
      <c r="B62">
        <v>2010</v>
      </c>
      <c r="C62" s="4">
        <v>6.92</v>
      </c>
      <c r="D62" s="4">
        <v>6.75</v>
      </c>
      <c r="E62" s="4">
        <v>7.08</v>
      </c>
      <c r="F62" s="4">
        <v>7.17</v>
      </c>
      <c r="G62" s="4">
        <v>7.33</v>
      </c>
      <c r="H62" s="4">
        <v>6.67</v>
      </c>
      <c r="I62" s="4">
        <v>10</v>
      </c>
      <c r="J62" s="4">
        <v>5.33</v>
      </c>
      <c r="K62" s="4">
        <v>8.67</v>
      </c>
      <c r="L62" s="4">
        <v>6.42</v>
      </c>
    </row>
    <row r="63" spans="1:12" x14ac:dyDescent="0.25">
      <c r="A63" t="s">
        <v>1387</v>
      </c>
      <c r="B63">
        <v>2012</v>
      </c>
      <c r="C63" s="4">
        <v>7.25</v>
      </c>
      <c r="D63" s="4">
        <v>7.0266666666666664</v>
      </c>
      <c r="E63" s="4">
        <v>7.169999999999999</v>
      </c>
      <c r="F63" s="4">
        <v>7.1400000000000006</v>
      </c>
      <c r="G63" s="4">
        <v>7.330000000000001</v>
      </c>
      <c r="H63" s="4">
        <v>7.1400000000000006</v>
      </c>
      <c r="I63" s="4">
        <v>9.7766666666666655</v>
      </c>
      <c r="J63" s="4">
        <v>8.6666666666666661</v>
      </c>
      <c r="K63" s="4">
        <v>8.6666666666666661</v>
      </c>
      <c r="L63" s="4">
        <v>7.166666666666667</v>
      </c>
    </row>
    <row r="64" spans="1:12" x14ac:dyDescent="0.25">
      <c r="A64" t="s">
        <v>1387</v>
      </c>
      <c r="B64">
        <v>2013</v>
      </c>
      <c r="C64" s="4">
        <v>7.125</v>
      </c>
      <c r="D64" s="4">
        <v>7.08</v>
      </c>
      <c r="E64" s="4">
        <v>7.04</v>
      </c>
      <c r="F64" s="4">
        <v>7.085</v>
      </c>
      <c r="G64" s="4">
        <v>7.17</v>
      </c>
      <c r="H64" s="4">
        <v>7.125</v>
      </c>
      <c r="I64" s="4">
        <v>9.6649999999999991</v>
      </c>
      <c r="J64" s="4">
        <v>10</v>
      </c>
      <c r="K64" s="4">
        <v>10</v>
      </c>
      <c r="L64" s="4">
        <v>7.08</v>
      </c>
    </row>
    <row r="65" spans="1:12" x14ac:dyDescent="0.25">
      <c r="A65" t="s">
        <v>174</v>
      </c>
      <c r="C65" s="4">
        <v>7.2731999999999974</v>
      </c>
      <c r="D65" s="4">
        <v>7.2341509433962266</v>
      </c>
      <c r="E65" s="4">
        <v>7.0615094339622626</v>
      </c>
      <c r="F65" s="4">
        <v>7.2335849056603765</v>
      </c>
      <c r="G65" s="4">
        <v>7.2392452830188683</v>
      </c>
      <c r="H65" s="4">
        <v>7.1639622641509426</v>
      </c>
      <c r="I65" s="4">
        <v>9.6477358490566054</v>
      </c>
      <c r="J65" s="4">
        <v>9.6352830188679235</v>
      </c>
      <c r="K65" s="4">
        <v>9.6603773584905657</v>
      </c>
      <c r="L65" s="4">
        <v>7.1896226415094349</v>
      </c>
    </row>
    <row r="66" spans="1:12" x14ac:dyDescent="0.25">
      <c r="A66" t="s">
        <v>174</v>
      </c>
      <c r="B66">
        <v>2012</v>
      </c>
      <c r="C66" s="4">
        <v>7.335</v>
      </c>
      <c r="D66" s="4">
        <v>7.5</v>
      </c>
      <c r="E66" s="4">
        <v>7.375</v>
      </c>
      <c r="F66" s="4">
        <v>7.375</v>
      </c>
      <c r="G66" s="4">
        <v>7.54</v>
      </c>
      <c r="H66" s="4">
        <v>7.5</v>
      </c>
      <c r="I66" s="4">
        <v>10</v>
      </c>
      <c r="J66" s="4">
        <v>10</v>
      </c>
      <c r="K66" s="4">
        <v>10</v>
      </c>
      <c r="L66" s="4">
        <v>7.5449999999999999</v>
      </c>
    </row>
    <row r="67" spans="1:12" x14ac:dyDescent="0.25">
      <c r="A67" t="s">
        <v>174</v>
      </c>
      <c r="B67">
        <v>2013</v>
      </c>
      <c r="C67" s="4">
        <v>7.5</v>
      </c>
      <c r="D67" s="4">
        <v>7.5</v>
      </c>
      <c r="E67" s="4">
        <v>7.5</v>
      </c>
      <c r="F67" s="4">
        <v>7.67</v>
      </c>
      <c r="G67" s="4">
        <v>7.67</v>
      </c>
      <c r="H67" s="4">
        <v>7.67</v>
      </c>
      <c r="I67" s="4">
        <v>10</v>
      </c>
      <c r="J67" s="4">
        <v>10</v>
      </c>
      <c r="K67" s="4">
        <v>10</v>
      </c>
      <c r="L67" s="4">
        <v>7.67</v>
      </c>
    </row>
    <row r="68" spans="1:12" x14ac:dyDescent="0.25">
      <c r="A68" t="s">
        <v>174</v>
      </c>
      <c r="B68">
        <v>2014</v>
      </c>
      <c r="C68" s="4">
        <v>7.1957142857142866</v>
      </c>
      <c r="D68" s="4">
        <v>7.1143749999999999</v>
      </c>
      <c r="E68" s="4">
        <v>7.0268750000000004</v>
      </c>
      <c r="F68" s="4">
        <v>7.1931250000000002</v>
      </c>
      <c r="G68" s="4">
        <v>7.1825000000000001</v>
      </c>
      <c r="H68" s="4">
        <v>7.0737500000000004</v>
      </c>
      <c r="I68" s="4">
        <v>9.458124999999999</v>
      </c>
      <c r="J68" s="4">
        <v>9.416875000000001</v>
      </c>
      <c r="K68" s="4">
        <v>9.5</v>
      </c>
      <c r="L68" s="4">
        <v>7.1506249999999998</v>
      </c>
    </row>
    <row r="69" spans="1:12" x14ac:dyDescent="0.25">
      <c r="A69" t="s">
        <v>174</v>
      </c>
      <c r="B69">
        <v>2015</v>
      </c>
      <c r="C69" s="4">
        <v>7.4658333333333333</v>
      </c>
      <c r="D69" s="4">
        <v>7.3608333333333329</v>
      </c>
      <c r="E69" s="4">
        <v>7.1533333333333333</v>
      </c>
      <c r="F69" s="4">
        <v>7.4183333333333339</v>
      </c>
      <c r="G69" s="4">
        <v>7.34</v>
      </c>
      <c r="H69" s="4">
        <v>7.2991666666666655</v>
      </c>
      <c r="I69" s="4">
        <v>10</v>
      </c>
      <c r="J69" s="4">
        <v>10</v>
      </c>
      <c r="K69" s="4">
        <v>10</v>
      </c>
      <c r="L69" s="4">
        <v>7.2975000000000003</v>
      </c>
    </row>
    <row r="70" spans="1:12" x14ac:dyDescent="0.25">
      <c r="A70" t="s">
        <v>174</v>
      </c>
      <c r="B70">
        <v>2016</v>
      </c>
      <c r="C70" s="4">
        <v>7.6022222222222222</v>
      </c>
      <c r="D70" s="4">
        <v>7.6340000000000003</v>
      </c>
      <c r="E70" s="4">
        <v>7.4159999999999995</v>
      </c>
      <c r="F70" s="4">
        <v>7.5010000000000003</v>
      </c>
      <c r="G70" s="4">
        <v>7.6260000000000003</v>
      </c>
      <c r="H70" s="4">
        <v>7.5250000000000004</v>
      </c>
      <c r="I70" s="4">
        <v>10</v>
      </c>
      <c r="J70" s="4">
        <v>10</v>
      </c>
      <c r="K70" s="4">
        <v>10</v>
      </c>
      <c r="L70" s="4">
        <v>7.4899999999999993</v>
      </c>
    </row>
    <row r="71" spans="1:12" x14ac:dyDescent="0.25">
      <c r="A71" t="s">
        <v>174</v>
      </c>
      <c r="B71">
        <v>2017</v>
      </c>
      <c r="C71" s="4">
        <v>6.84</v>
      </c>
      <c r="D71" s="4">
        <v>6.8172727272727265</v>
      </c>
      <c r="E71" s="4">
        <v>6.5909090909090908</v>
      </c>
      <c r="F71" s="4">
        <v>6.7654545454545456</v>
      </c>
      <c r="G71" s="4">
        <v>6.7427272727272731</v>
      </c>
      <c r="H71" s="4">
        <v>6.6972727272727273</v>
      </c>
      <c r="I71" s="4">
        <v>9.0909090909090917</v>
      </c>
      <c r="J71" s="4">
        <v>9.0909090909090917</v>
      </c>
      <c r="K71" s="4">
        <v>9.0909090909090917</v>
      </c>
      <c r="L71" s="4">
        <v>6.7345454545454544</v>
      </c>
    </row>
    <row r="72" spans="1:12" x14ac:dyDescent="0.25">
      <c r="A72" t="s">
        <v>174</v>
      </c>
      <c r="B72">
        <v>2018</v>
      </c>
      <c r="C72" s="4">
        <v>7.5</v>
      </c>
      <c r="D72" s="4">
        <v>7.42</v>
      </c>
      <c r="E72" s="4">
        <v>7.08</v>
      </c>
      <c r="F72" s="4">
        <v>7.42</v>
      </c>
      <c r="G72" s="4">
        <v>7.5</v>
      </c>
      <c r="H72" s="4">
        <v>7.33</v>
      </c>
      <c r="I72" s="4">
        <v>10</v>
      </c>
      <c r="J72" s="4">
        <v>10</v>
      </c>
      <c r="K72" s="4">
        <v>10</v>
      </c>
      <c r="L72" s="4">
        <v>7.33</v>
      </c>
    </row>
    <row r="73" spans="1:12" x14ac:dyDescent="0.25">
      <c r="A73" t="s">
        <v>455</v>
      </c>
      <c r="C73" s="4">
        <v>7.6011111111111127</v>
      </c>
      <c r="D73" s="4">
        <v>7.5350000000000001</v>
      </c>
      <c r="E73" s="4">
        <v>7.3833333333333337</v>
      </c>
      <c r="F73" s="4">
        <v>7.4716666666666676</v>
      </c>
      <c r="G73" s="4">
        <v>7.5766666666666662</v>
      </c>
      <c r="H73" s="4">
        <v>7.466666666666665</v>
      </c>
      <c r="I73" s="4">
        <v>9.9255555555555546</v>
      </c>
      <c r="J73" s="4">
        <v>9.9627777777777773</v>
      </c>
      <c r="K73" s="4">
        <v>9.9627777777777773</v>
      </c>
      <c r="L73" s="4">
        <v>7.3566666666666674</v>
      </c>
    </row>
    <row r="74" spans="1:12" x14ac:dyDescent="0.25">
      <c r="A74" t="s">
        <v>455</v>
      </c>
      <c r="B74">
        <v>2010</v>
      </c>
      <c r="C74" s="4">
        <v>7.67</v>
      </c>
      <c r="D74" s="4">
        <v>7.58</v>
      </c>
      <c r="E74" s="4">
        <v>7.5</v>
      </c>
      <c r="F74" s="4">
        <v>7.58</v>
      </c>
      <c r="G74" s="4">
        <v>7.67</v>
      </c>
      <c r="H74" s="4">
        <v>7.58</v>
      </c>
      <c r="I74" s="4">
        <v>10</v>
      </c>
      <c r="J74" s="4">
        <v>10</v>
      </c>
      <c r="K74" s="4">
        <v>10</v>
      </c>
      <c r="L74" s="4">
        <v>7.5</v>
      </c>
    </row>
    <row r="75" spans="1:12" x14ac:dyDescent="0.25">
      <c r="A75" t="s">
        <v>455</v>
      </c>
      <c r="B75">
        <v>2011</v>
      </c>
      <c r="C75" s="4">
        <v>7.33</v>
      </c>
      <c r="D75" s="4">
        <v>7</v>
      </c>
      <c r="E75" s="4">
        <v>6.5</v>
      </c>
      <c r="F75" s="4">
        <v>6.08</v>
      </c>
      <c r="G75" s="4">
        <v>7.58</v>
      </c>
      <c r="H75" s="4">
        <v>6.33</v>
      </c>
      <c r="I75" s="4">
        <v>9.33</v>
      </c>
      <c r="J75" s="4">
        <v>10</v>
      </c>
      <c r="K75" s="4">
        <v>9.33</v>
      </c>
      <c r="L75" s="4">
        <v>6.67</v>
      </c>
    </row>
    <row r="76" spans="1:12" x14ac:dyDescent="0.25">
      <c r="A76" t="s">
        <v>455</v>
      </c>
      <c r="B76">
        <v>2012</v>
      </c>
      <c r="C76" s="4">
        <v>7.8900000000000006</v>
      </c>
      <c r="D76" s="4">
        <v>7.5566666666666675</v>
      </c>
      <c r="E76" s="4">
        <v>7.4733333333333336</v>
      </c>
      <c r="F76" s="4">
        <v>7.6366666666666667</v>
      </c>
      <c r="G76" s="4">
        <v>7.6933333333333325</v>
      </c>
      <c r="H76" s="4">
        <v>7.6099999999999994</v>
      </c>
      <c r="I76" s="4">
        <v>10</v>
      </c>
      <c r="J76" s="4">
        <v>10</v>
      </c>
      <c r="K76" s="4">
        <v>10</v>
      </c>
      <c r="L76" s="4">
        <v>7.583333333333333</v>
      </c>
    </row>
    <row r="77" spans="1:12" x14ac:dyDescent="0.25">
      <c r="A77" t="s">
        <v>455</v>
      </c>
      <c r="B77">
        <v>2013</v>
      </c>
      <c r="C77" s="4">
        <v>7.17</v>
      </c>
      <c r="D77" s="4">
        <v>7.42</v>
      </c>
      <c r="E77" s="4">
        <v>7.33</v>
      </c>
      <c r="F77" s="4">
        <v>7.42</v>
      </c>
      <c r="G77" s="4">
        <v>7.33</v>
      </c>
      <c r="H77" s="4">
        <v>7.42</v>
      </c>
      <c r="I77" s="4">
        <v>10</v>
      </c>
      <c r="J77" s="4">
        <v>10</v>
      </c>
      <c r="K77" s="4">
        <v>10</v>
      </c>
      <c r="L77" s="4">
        <v>7.58</v>
      </c>
    </row>
    <row r="78" spans="1:12" x14ac:dyDescent="0.25">
      <c r="A78" t="s">
        <v>455</v>
      </c>
      <c r="B78">
        <v>2014</v>
      </c>
      <c r="C78" s="4">
        <v>7.42</v>
      </c>
      <c r="D78" s="4">
        <v>7.42</v>
      </c>
      <c r="E78" s="4">
        <v>7.42</v>
      </c>
      <c r="F78" s="4">
        <v>7.33</v>
      </c>
      <c r="G78" s="4">
        <v>7.42</v>
      </c>
      <c r="H78" s="4">
        <v>7.42</v>
      </c>
      <c r="I78" s="4">
        <v>10</v>
      </c>
      <c r="J78" s="4">
        <v>10</v>
      </c>
      <c r="K78" s="4">
        <v>10</v>
      </c>
      <c r="L78" s="4">
        <v>7.42</v>
      </c>
    </row>
    <row r="79" spans="1:12" x14ac:dyDescent="0.25">
      <c r="A79" t="s">
        <v>455</v>
      </c>
      <c r="B79">
        <v>2015</v>
      </c>
      <c r="C79" s="4">
        <v>7.6024999999999991</v>
      </c>
      <c r="D79" s="4">
        <v>7.625</v>
      </c>
      <c r="E79" s="4">
        <v>7.3949999999999996</v>
      </c>
      <c r="F79" s="4">
        <v>7.6675000000000004</v>
      </c>
      <c r="G79" s="4">
        <v>7.6675000000000004</v>
      </c>
      <c r="H79" s="4">
        <v>7.6025</v>
      </c>
      <c r="I79" s="4">
        <v>9.8324999999999996</v>
      </c>
      <c r="J79" s="4">
        <v>9.8324999999999996</v>
      </c>
      <c r="K79" s="4">
        <v>10</v>
      </c>
      <c r="L79" s="4">
        <v>6.9175000000000004</v>
      </c>
    </row>
    <row r="80" spans="1:12" x14ac:dyDescent="0.25">
      <c r="A80" t="s">
        <v>455</v>
      </c>
      <c r="B80">
        <v>2016</v>
      </c>
      <c r="C80" s="4">
        <v>7.42</v>
      </c>
      <c r="D80" s="4">
        <v>7.33</v>
      </c>
      <c r="E80" s="4">
        <v>7.335</v>
      </c>
      <c r="F80" s="4">
        <v>7.335</v>
      </c>
      <c r="G80" s="4">
        <v>7.335</v>
      </c>
      <c r="H80" s="4">
        <v>7.29</v>
      </c>
      <c r="I80" s="4">
        <v>10</v>
      </c>
      <c r="J80" s="4">
        <v>10</v>
      </c>
      <c r="K80" s="4">
        <v>10</v>
      </c>
      <c r="L80" s="4">
        <v>7.375</v>
      </c>
    </row>
    <row r="81" spans="1:12" x14ac:dyDescent="0.25">
      <c r="A81" t="s">
        <v>455</v>
      </c>
      <c r="B81">
        <v>2017</v>
      </c>
      <c r="C81" s="4">
        <v>7.6620000000000008</v>
      </c>
      <c r="D81" s="4">
        <v>7.6760000000000002</v>
      </c>
      <c r="E81" s="4">
        <v>7.4960000000000004</v>
      </c>
      <c r="F81" s="4">
        <v>7.5659999999999998</v>
      </c>
      <c r="G81" s="4">
        <v>7.5920000000000005</v>
      </c>
      <c r="H81" s="4">
        <v>7.5659999999999998</v>
      </c>
      <c r="I81" s="4">
        <v>10</v>
      </c>
      <c r="J81" s="4">
        <v>10</v>
      </c>
      <c r="K81" s="4">
        <v>10</v>
      </c>
      <c r="L81" s="4">
        <v>7.6159999999999997</v>
      </c>
    </row>
    <row r="82" spans="1:12" x14ac:dyDescent="0.25">
      <c r="A82" t="s">
        <v>220</v>
      </c>
      <c r="C82" s="4">
        <v>7.7938095238095233</v>
      </c>
      <c r="D82" s="4">
        <v>7.7926086956521763</v>
      </c>
      <c r="E82" s="4">
        <v>7.7173913043478253</v>
      </c>
      <c r="F82" s="4">
        <v>7.8834782608695653</v>
      </c>
      <c r="G82" s="4">
        <v>7.7317391304347822</v>
      </c>
      <c r="H82" s="4">
        <v>7.7973913043478262</v>
      </c>
      <c r="I82" s="4">
        <v>9.9708695652173915</v>
      </c>
      <c r="J82" s="4">
        <v>9.9708695652173915</v>
      </c>
      <c r="K82" s="4">
        <v>9.9708695652173915</v>
      </c>
      <c r="L82" s="4">
        <v>7.7030434782608701</v>
      </c>
    </row>
    <row r="83" spans="1:12" x14ac:dyDescent="0.25">
      <c r="A83" t="s">
        <v>220</v>
      </c>
      <c r="B83">
        <v>2009</v>
      </c>
      <c r="C83" s="4"/>
      <c r="D83" s="4">
        <v>7.67</v>
      </c>
      <c r="E83" s="4">
        <v>7.83</v>
      </c>
      <c r="F83" s="4">
        <v>8.17</v>
      </c>
      <c r="G83" s="4">
        <v>7.92</v>
      </c>
      <c r="H83" s="4">
        <v>7.75</v>
      </c>
      <c r="I83" s="4">
        <v>10</v>
      </c>
      <c r="J83" s="4">
        <v>10</v>
      </c>
      <c r="K83" s="4">
        <v>10</v>
      </c>
      <c r="L83" s="4">
        <v>7.58</v>
      </c>
    </row>
    <row r="84" spans="1:12" x14ac:dyDescent="0.25">
      <c r="A84" t="s">
        <v>220</v>
      </c>
      <c r="B84">
        <v>2012</v>
      </c>
      <c r="C84" s="4">
        <v>7.7985714285714289</v>
      </c>
      <c r="D84" s="4">
        <v>7.88</v>
      </c>
      <c r="E84" s="4">
        <v>7.7271428571428578</v>
      </c>
      <c r="F84" s="4">
        <v>7.9628571428571435</v>
      </c>
      <c r="G84" s="4">
        <v>7.8214285714285712</v>
      </c>
      <c r="H84" s="4">
        <v>7.7271428571428578</v>
      </c>
      <c r="I84" s="4">
        <v>10</v>
      </c>
      <c r="J84" s="4">
        <v>10</v>
      </c>
      <c r="K84" s="4">
        <v>10</v>
      </c>
      <c r="L84" s="4">
        <v>7.7742857142857149</v>
      </c>
    </row>
    <row r="85" spans="1:12" x14ac:dyDescent="0.25">
      <c r="A85" t="s">
        <v>220</v>
      </c>
      <c r="B85">
        <v>2013</v>
      </c>
      <c r="C85" s="4">
        <v>7.831999999999999</v>
      </c>
      <c r="D85" s="4">
        <v>7.9</v>
      </c>
      <c r="E85" s="4">
        <v>7.831999999999999</v>
      </c>
      <c r="F85" s="4">
        <v>8.0659999999999989</v>
      </c>
      <c r="G85" s="4">
        <v>7.7</v>
      </c>
      <c r="H85" s="4">
        <v>7.85</v>
      </c>
      <c r="I85" s="4">
        <v>10</v>
      </c>
      <c r="J85" s="4">
        <v>10</v>
      </c>
      <c r="K85" s="4">
        <v>10</v>
      </c>
      <c r="L85" s="4">
        <v>7.9340000000000002</v>
      </c>
    </row>
    <row r="86" spans="1:12" x14ac:dyDescent="0.25">
      <c r="A86" t="s">
        <v>220</v>
      </c>
      <c r="B86">
        <v>2014</v>
      </c>
      <c r="C86" s="4">
        <v>7.9375</v>
      </c>
      <c r="D86" s="4">
        <v>7.8949999999999996</v>
      </c>
      <c r="E86" s="4">
        <v>7.77</v>
      </c>
      <c r="F86" s="4">
        <v>7.9375</v>
      </c>
      <c r="G86" s="4">
        <v>7.8100000000000005</v>
      </c>
      <c r="H86" s="4">
        <v>8.0824999999999996</v>
      </c>
      <c r="I86" s="4">
        <v>9.8324999999999996</v>
      </c>
      <c r="J86" s="4">
        <v>9.8324999999999996</v>
      </c>
      <c r="K86" s="4">
        <v>9.8324999999999996</v>
      </c>
      <c r="L86" s="4">
        <v>7.9375</v>
      </c>
    </row>
    <row r="87" spans="1:12" x14ac:dyDescent="0.25">
      <c r="A87" t="s">
        <v>220</v>
      </c>
      <c r="B87">
        <v>2015</v>
      </c>
      <c r="C87" s="4">
        <v>8.17</v>
      </c>
      <c r="D87" s="4">
        <v>7.83</v>
      </c>
      <c r="E87" s="4">
        <v>7.92</v>
      </c>
      <c r="F87" s="4">
        <v>7.75</v>
      </c>
      <c r="G87" s="4">
        <v>7.67</v>
      </c>
      <c r="H87" s="4">
        <v>7.83</v>
      </c>
      <c r="I87" s="4">
        <v>10</v>
      </c>
      <c r="J87" s="4">
        <v>10</v>
      </c>
      <c r="K87" s="4">
        <v>10</v>
      </c>
      <c r="L87" s="4">
        <v>7.83</v>
      </c>
    </row>
    <row r="88" spans="1:12" x14ac:dyDescent="0.25">
      <c r="A88" t="s">
        <v>220</v>
      </c>
      <c r="B88">
        <v>2017</v>
      </c>
      <c r="C88" s="4">
        <v>7.5</v>
      </c>
      <c r="D88" s="4">
        <v>7.4979999999999993</v>
      </c>
      <c r="E88" s="4">
        <v>7.484</v>
      </c>
      <c r="F88" s="4">
        <v>7.516</v>
      </c>
      <c r="G88" s="4">
        <v>7.55</v>
      </c>
      <c r="H88" s="4">
        <v>7.6180000000000003</v>
      </c>
      <c r="I88" s="4">
        <v>10</v>
      </c>
      <c r="J88" s="4">
        <v>10</v>
      </c>
      <c r="K88" s="4">
        <v>10</v>
      </c>
      <c r="L88" s="4">
        <v>7.1840000000000002</v>
      </c>
    </row>
    <row r="89" spans="1:12" x14ac:dyDescent="0.25">
      <c r="A89" t="s">
        <v>1849</v>
      </c>
      <c r="C89" s="4">
        <v>7.503333333333333</v>
      </c>
      <c r="D89" s="4">
        <v>7.5</v>
      </c>
      <c r="E89" s="4">
        <v>7.28</v>
      </c>
      <c r="F89" s="4">
        <v>7.3066666666666675</v>
      </c>
      <c r="G89" s="4">
        <v>7.3633333333333333</v>
      </c>
      <c r="H89" s="4">
        <v>7.416666666666667</v>
      </c>
      <c r="I89" s="4">
        <v>10</v>
      </c>
      <c r="J89" s="4">
        <v>10</v>
      </c>
      <c r="K89" s="4">
        <v>10</v>
      </c>
      <c r="L89" s="4">
        <v>7.47</v>
      </c>
    </row>
    <row r="90" spans="1:12" x14ac:dyDescent="0.25">
      <c r="A90" t="s">
        <v>1849</v>
      </c>
      <c r="B90">
        <v>2015</v>
      </c>
      <c r="C90" s="4">
        <v>7.5449999999999999</v>
      </c>
      <c r="D90" s="4">
        <v>7.585</v>
      </c>
      <c r="E90" s="4">
        <v>7.335</v>
      </c>
      <c r="F90" s="4">
        <v>7.375</v>
      </c>
      <c r="G90" s="4">
        <v>7.46</v>
      </c>
      <c r="H90" s="4">
        <v>7.5</v>
      </c>
      <c r="I90" s="4">
        <v>10</v>
      </c>
      <c r="J90" s="4">
        <v>10</v>
      </c>
      <c r="K90" s="4">
        <v>10</v>
      </c>
      <c r="L90" s="4">
        <v>7.54</v>
      </c>
    </row>
    <row r="91" spans="1:12" x14ac:dyDescent="0.25">
      <c r="A91" t="s">
        <v>1849</v>
      </c>
      <c r="B91">
        <v>2016</v>
      </c>
      <c r="C91" s="4">
        <v>7.42</v>
      </c>
      <c r="D91" s="4">
        <v>7.33</v>
      </c>
      <c r="E91" s="4">
        <v>7.17</v>
      </c>
      <c r="F91" s="4">
        <v>7.17</v>
      </c>
      <c r="G91" s="4">
        <v>7.17</v>
      </c>
      <c r="H91" s="4">
        <v>7.25</v>
      </c>
      <c r="I91" s="4">
        <v>10</v>
      </c>
      <c r="J91" s="4">
        <v>10</v>
      </c>
      <c r="K91" s="4">
        <v>10</v>
      </c>
      <c r="L91" s="4">
        <v>7.33</v>
      </c>
    </row>
    <row r="92" spans="1:12" x14ac:dyDescent="0.25">
      <c r="A92" t="s">
        <v>1821</v>
      </c>
      <c r="C92" s="4">
        <v>7.5672727272727265</v>
      </c>
      <c r="D92" s="4">
        <v>7.3872727272727277</v>
      </c>
      <c r="E92" s="4">
        <v>7.2572727272727269</v>
      </c>
      <c r="F92" s="4">
        <v>7.4081818181818173</v>
      </c>
      <c r="G92" s="4">
        <v>7.3381818181818179</v>
      </c>
      <c r="H92" s="4">
        <v>7.371818181818182</v>
      </c>
      <c r="I92" s="4">
        <v>10</v>
      </c>
      <c r="J92" s="4">
        <v>10</v>
      </c>
      <c r="K92" s="4">
        <v>10</v>
      </c>
      <c r="L92" s="4">
        <v>7.3790909090909089</v>
      </c>
    </row>
    <row r="93" spans="1:12" x14ac:dyDescent="0.25">
      <c r="A93" t="s">
        <v>1821</v>
      </c>
      <c r="B93">
        <v>2014</v>
      </c>
      <c r="C93" s="4">
        <v>7.5672727272727265</v>
      </c>
      <c r="D93" s="4">
        <v>7.3872727272727277</v>
      </c>
      <c r="E93" s="4">
        <v>7.2572727272727269</v>
      </c>
      <c r="F93" s="4">
        <v>7.4081818181818173</v>
      </c>
      <c r="G93" s="4">
        <v>7.3381818181818179</v>
      </c>
      <c r="H93" s="4">
        <v>7.371818181818182</v>
      </c>
      <c r="I93" s="4">
        <v>10</v>
      </c>
      <c r="J93" s="4">
        <v>10</v>
      </c>
      <c r="K93" s="4">
        <v>10</v>
      </c>
      <c r="L93" s="4">
        <v>7.3790909090909089</v>
      </c>
    </row>
    <row r="94" spans="1:12" x14ac:dyDescent="0.25">
      <c r="A94" t="s">
        <v>141</v>
      </c>
      <c r="C94" s="4">
        <v>7.461688311688313</v>
      </c>
      <c r="D94" s="4">
        <v>7.3840772532188783</v>
      </c>
      <c r="E94" s="4">
        <v>7.2325751072961424</v>
      </c>
      <c r="F94" s="4">
        <v>7.4308154506437774</v>
      </c>
      <c r="G94" s="4">
        <v>7.3807296137339113</v>
      </c>
      <c r="H94" s="4">
        <v>7.325407725321889</v>
      </c>
      <c r="I94" s="4">
        <v>9.745064377682402</v>
      </c>
      <c r="J94" s="4">
        <v>9.6537339055793971</v>
      </c>
      <c r="K94" s="4">
        <v>9.9714163090128753</v>
      </c>
      <c r="L94" s="4">
        <v>7.3166094420600878</v>
      </c>
    </row>
    <row r="95" spans="1:12" x14ac:dyDescent="0.25">
      <c r="A95" t="s">
        <v>141</v>
      </c>
      <c r="B95">
        <v>2010</v>
      </c>
      <c r="C95" s="4"/>
      <c r="D95" s="4">
        <v>7.875</v>
      </c>
      <c r="E95" s="4">
        <v>7.5</v>
      </c>
      <c r="F95" s="4">
        <v>7.915</v>
      </c>
      <c r="G95" s="4">
        <v>7.5449999999999999</v>
      </c>
      <c r="H95" s="4">
        <v>7.7050000000000001</v>
      </c>
      <c r="I95" s="4">
        <v>10</v>
      </c>
      <c r="J95" s="4">
        <v>10</v>
      </c>
      <c r="K95" s="4">
        <v>10</v>
      </c>
      <c r="L95" s="4">
        <v>7.4550000000000001</v>
      </c>
    </row>
    <row r="96" spans="1:12" x14ac:dyDescent="0.25">
      <c r="A96" t="s">
        <v>141</v>
      </c>
      <c r="B96">
        <v>2012</v>
      </c>
      <c r="C96" s="4">
        <v>7.445989010989015</v>
      </c>
      <c r="D96" s="4">
        <v>7.3623076923076898</v>
      </c>
      <c r="E96" s="4">
        <v>7.2179670329670387</v>
      </c>
      <c r="F96" s="4">
        <v>7.4118681318681316</v>
      </c>
      <c r="G96" s="4">
        <v>7.3746153846153897</v>
      </c>
      <c r="H96" s="4">
        <v>7.3071428571428552</v>
      </c>
      <c r="I96" s="4">
        <v>9.7506593406593396</v>
      </c>
      <c r="J96" s="4">
        <v>9.6226923076923079</v>
      </c>
      <c r="K96" s="4">
        <v>9.974395604395605</v>
      </c>
      <c r="L96" s="4">
        <v>7.3013736263736284</v>
      </c>
    </row>
    <row r="97" spans="1:12" x14ac:dyDescent="0.25">
      <c r="A97" t="s">
        <v>141</v>
      </c>
      <c r="B97">
        <v>2013</v>
      </c>
      <c r="C97" s="4">
        <v>7.491818181818183</v>
      </c>
      <c r="D97" s="4">
        <v>7.3813636363636368</v>
      </c>
      <c r="E97" s="4">
        <v>7.2386363636363651</v>
      </c>
      <c r="F97" s="4">
        <v>7.4813636363636382</v>
      </c>
      <c r="G97" s="4">
        <v>7.3718181818181812</v>
      </c>
      <c r="H97" s="4">
        <v>7.3413636363636385</v>
      </c>
      <c r="I97" s="4">
        <v>9.8177272727272733</v>
      </c>
      <c r="J97" s="4">
        <v>9.8481818181818195</v>
      </c>
      <c r="K97" s="4">
        <v>10</v>
      </c>
      <c r="L97" s="4">
        <v>7.2918181818181829</v>
      </c>
    </row>
    <row r="98" spans="1:12" x14ac:dyDescent="0.25">
      <c r="A98" t="s">
        <v>141</v>
      </c>
      <c r="B98">
        <v>2014</v>
      </c>
      <c r="C98" s="4">
        <v>7.4350000000000005</v>
      </c>
      <c r="D98" s="4">
        <v>7.4042857142857139</v>
      </c>
      <c r="E98" s="4">
        <v>7.2992857142857153</v>
      </c>
      <c r="F98" s="4">
        <v>7.4228571428571426</v>
      </c>
      <c r="G98" s="4">
        <v>7.3878571428571433</v>
      </c>
      <c r="H98" s="4">
        <v>7.4357142857142859</v>
      </c>
      <c r="I98" s="4">
        <v>9.3328571428571419</v>
      </c>
      <c r="J98" s="4">
        <v>9.3807142857142853</v>
      </c>
      <c r="K98" s="4">
        <v>9.8571428571428577</v>
      </c>
      <c r="L98" s="4">
        <v>7.3807142857142862</v>
      </c>
    </row>
    <row r="99" spans="1:12" x14ac:dyDescent="0.25">
      <c r="A99" t="s">
        <v>141</v>
      </c>
      <c r="B99">
        <v>2015</v>
      </c>
      <c r="C99" s="4">
        <v>7.7616666666666667</v>
      </c>
      <c r="D99" s="4">
        <v>7.6950000000000003</v>
      </c>
      <c r="E99" s="4">
        <v>7.4016666666666664</v>
      </c>
      <c r="F99" s="4">
        <v>7.5133333333333328</v>
      </c>
      <c r="G99" s="4">
        <v>7.458333333333333</v>
      </c>
      <c r="H99" s="4">
        <v>7.498333333333334</v>
      </c>
      <c r="I99" s="4">
        <v>10</v>
      </c>
      <c r="J99" s="4">
        <v>10</v>
      </c>
      <c r="K99" s="4">
        <v>10</v>
      </c>
      <c r="L99" s="4">
        <v>7.5150000000000006</v>
      </c>
    </row>
    <row r="100" spans="1:12" x14ac:dyDescent="0.25">
      <c r="A100" t="s">
        <v>141</v>
      </c>
      <c r="B100">
        <v>2016</v>
      </c>
      <c r="C100" s="4">
        <v>7.4733333333333336</v>
      </c>
      <c r="D100" s="4">
        <v>7.419999999999999</v>
      </c>
      <c r="E100" s="4">
        <v>7.1400000000000006</v>
      </c>
      <c r="F100" s="4">
        <v>7.5</v>
      </c>
      <c r="G100" s="4">
        <v>7.4433333333333325</v>
      </c>
      <c r="H100" s="4">
        <v>7.083333333333333</v>
      </c>
      <c r="I100" s="4">
        <v>10</v>
      </c>
      <c r="J100" s="4">
        <v>10</v>
      </c>
      <c r="K100" s="4">
        <v>10</v>
      </c>
      <c r="L100" s="4">
        <v>7.3633333333333333</v>
      </c>
    </row>
    <row r="101" spans="1:12" x14ac:dyDescent="0.25">
      <c r="A101" t="s">
        <v>141</v>
      </c>
      <c r="B101">
        <v>2017</v>
      </c>
      <c r="C101" s="4">
        <v>7.6449999999999996</v>
      </c>
      <c r="D101" s="4">
        <v>7.58</v>
      </c>
      <c r="E101" s="4">
        <v>7.3125</v>
      </c>
      <c r="F101" s="4">
        <v>7.625</v>
      </c>
      <c r="G101" s="4">
        <v>7.4375</v>
      </c>
      <c r="H101" s="4">
        <v>7.4149999999999991</v>
      </c>
      <c r="I101" s="4">
        <v>9.8324999999999996</v>
      </c>
      <c r="J101" s="4">
        <v>10</v>
      </c>
      <c r="K101" s="4">
        <v>10</v>
      </c>
      <c r="L101" s="4">
        <v>7.52</v>
      </c>
    </row>
    <row r="102" spans="1:12" x14ac:dyDescent="0.25">
      <c r="A102" t="s">
        <v>2270</v>
      </c>
      <c r="C102" s="4">
        <v>7.3037500000000009</v>
      </c>
      <c r="D102" s="4">
        <v>7.3324999999999996</v>
      </c>
      <c r="E102" s="4">
        <v>7.125</v>
      </c>
      <c r="F102" s="4">
        <v>7.40625</v>
      </c>
      <c r="G102" s="4">
        <v>7.27</v>
      </c>
      <c r="H102" s="4">
        <v>7.13375</v>
      </c>
      <c r="I102" s="4">
        <v>10</v>
      </c>
      <c r="J102" s="4">
        <v>10</v>
      </c>
      <c r="K102" s="4">
        <v>10</v>
      </c>
      <c r="L102" s="4">
        <v>7.1775000000000002</v>
      </c>
    </row>
    <row r="103" spans="1:12" x14ac:dyDescent="0.25">
      <c r="A103" t="s">
        <v>2270</v>
      </c>
      <c r="B103">
        <v>2014</v>
      </c>
      <c r="C103" s="4">
        <v>7.42</v>
      </c>
      <c r="D103" s="4">
        <v>7</v>
      </c>
      <c r="E103" s="4">
        <v>7.08</v>
      </c>
      <c r="F103" s="4">
        <v>7</v>
      </c>
      <c r="G103" s="4">
        <v>7.17</v>
      </c>
      <c r="H103" s="4">
        <v>7.33</v>
      </c>
      <c r="I103" s="4">
        <v>10</v>
      </c>
      <c r="J103" s="4">
        <v>10</v>
      </c>
      <c r="K103" s="4">
        <v>10</v>
      </c>
      <c r="L103" s="4">
        <v>7.25</v>
      </c>
    </row>
    <row r="104" spans="1:12" x14ac:dyDescent="0.25">
      <c r="A104" t="s">
        <v>2270</v>
      </c>
      <c r="B104">
        <v>2015</v>
      </c>
      <c r="C104" s="4">
        <v>7.2871428571428583</v>
      </c>
      <c r="D104" s="4">
        <v>7.38</v>
      </c>
      <c r="E104" s="4">
        <v>7.1314285714285717</v>
      </c>
      <c r="F104" s="4">
        <v>7.4642857142857144</v>
      </c>
      <c r="G104" s="4">
        <v>7.2842857142857147</v>
      </c>
      <c r="H104" s="4">
        <v>7.1057142857142859</v>
      </c>
      <c r="I104" s="4">
        <v>10</v>
      </c>
      <c r="J104" s="4">
        <v>10</v>
      </c>
      <c r="K104" s="4">
        <v>10</v>
      </c>
      <c r="L104" s="4">
        <v>7.1671428571428573</v>
      </c>
    </row>
    <row r="105" spans="1:12" x14ac:dyDescent="0.25">
      <c r="A105" t="s">
        <v>599</v>
      </c>
      <c r="C105" s="4">
        <v>7.2452380952380953</v>
      </c>
      <c r="D105" s="4">
        <v>7.2604347826086961</v>
      </c>
      <c r="E105" s="4">
        <v>7.1595652173913047</v>
      </c>
      <c r="F105" s="4">
        <v>7.214347826086958</v>
      </c>
      <c r="G105" s="4">
        <v>7.3660869565217402</v>
      </c>
      <c r="H105" s="4">
        <v>7.2386956521739139</v>
      </c>
      <c r="I105" s="4">
        <v>9.7678260869565214</v>
      </c>
      <c r="J105" s="4">
        <v>9.7391304347826075</v>
      </c>
      <c r="K105" s="4">
        <v>9.7969565217391299</v>
      </c>
      <c r="L105" s="4">
        <v>7.2356521739130413</v>
      </c>
    </row>
    <row r="106" spans="1:12" x14ac:dyDescent="0.25">
      <c r="A106" t="s">
        <v>599</v>
      </c>
      <c r="B106">
        <v>2009</v>
      </c>
      <c r="C106" s="4"/>
      <c r="D106" s="4">
        <v>7.7050000000000001</v>
      </c>
      <c r="E106" s="4">
        <v>7.665</v>
      </c>
      <c r="F106" s="4">
        <v>7.875</v>
      </c>
      <c r="G106" s="4">
        <v>7.835</v>
      </c>
      <c r="H106" s="4">
        <v>7.875</v>
      </c>
      <c r="I106" s="4">
        <v>9.6649999999999991</v>
      </c>
      <c r="J106" s="4">
        <v>9.6649999999999991</v>
      </c>
      <c r="K106" s="4">
        <v>9.6649999999999991</v>
      </c>
      <c r="L106" s="4">
        <v>8.2100000000000009</v>
      </c>
    </row>
    <row r="107" spans="1:12" x14ac:dyDescent="0.25">
      <c r="A107" t="s">
        <v>599</v>
      </c>
      <c r="B107">
        <v>2013</v>
      </c>
      <c r="C107" s="4">
        <v>7.3866666666666667</v>
      </c>
      <c r="D107" s="4">
        <v>7.2233333333333336</v>
      </c>
      <c r="E107" s="4">
        <v>7.1400000000000006</v>
      </c>
      <c r="F107" s="4">
        <v>7.1400000000000006</v>
      </c>
      <c r="G107" s="4">
        <v>7.3900000000000006</v>
      </c>
      <c r="H107" s="4">
        <v>7.4466666666666663</v>
      </c>
      <c r="I107" s="4">
        <v>10</v>
      </c>
      <c r="J107" s="4">
        <v>10</v>
      </c>
      <c r="K107" s="4">
        <v>10</v>
      </c>
      <c r="L107" s="4">
        <v>7.246666666666667</v>
      </c>
    </row>
    <row r="108" spans="1:12" x14ac:dyDescent="0.25">
      <c r="A108" t="s">
        <v>599</v>
      </c>
      <c r="B108">
        <v>2014</v>
      </c>
      <c r="C108" s="4">
        <v>6.83</v>
      </c>
      <c r="D108" s="4">
        <v>7.125</v>
      </c>
      <c r="E108" s="4">
        <v>7.0449999999999999</v>
      </c>
      <c r="F108" s="4">
        <v>6.835</v>
      </c>
      <c r="G108" s="4">
        <v>7.375</v>
      </c>
      <c r="H108" s="4">
        <v>7.08</v>
      </c>
      <c r="I108" s="4">
        <v>10</v>
      </c>
      <c r="J108" s="4">
        <v>10</v>
      </c>
      <c r="K108" s="4">
        <v>10</v>
      </c>
      <c r="L108" s="4">
        <v>6.92</v>
      </c>
    </row>
    <row r="109" spans="1:12" x14ac:dyDescent="0.25">
      <c r="A109" t="s">
        <v>599</v>
      </c>
      <c r="B109">
        <v>2015</v>
      </c>
      <c r="C109" s="4">
        <v>7.2142857142857144</v>
      </c>
      <c r="D109" s="4">
        <v>7.2614285714285716</v>
      </c>
      <c r="E109" s="4">
        <v>7.2485714285714291</v>
      </c>
      <c r="F109" s="4">
        <v>7.3342857142857145</v>
      </c>
      <c r="G109" s="4">
        <v>7.3928571428571432</v>
      </c>
      <c r="H109" s="4">
        <v>7.2842857142857138</v>
      </c>
      <c r="I109" s="4">
        <v>10</v>
      </c>
      <c r="J109" s="4">
        <v>10</v>
      </c>
      <c r="K109" s="4">
        <v>10</v>
      </c>
      <c r="L109" s="4">
        <v>7.2857142857142856</v>
      </c>
    </row>
    <row r="110" spans="1:12" x14ac:dyDescent="0.25">
      <c r="A110" t="s">
        <v>599</v>
      </c>
      <c r="B110">
        <v>2016</v>
      </c>
      <c r="C110" s="4">
        <v>7.2857142857142856</v>
      </c>
      <c r="D110" s="4">
        <v>7.1899999999999995</v>
      </c>
      <c r="E110" s="4">
        <v>6.9771428571428569</v>
      </c>
      <c r="F110" s="4">
        <v>7.0485714285714289</v>
      </c>
      <c r="G110" s="4">
        <v>7.2014285714285711</v>
      </c>
      <c r="H110" s="4">
        <v>6.9642857142857144</v>
      </c>
      <c r="I110" s="4">
        <v>9.3328571428571419</v>
      </c>
      <c r="J110" s="4">
        <v>9.2385714285714293</v>
      </c>
      <c r="K110" s="4">
        <v>9.4285714285714288</v>
      </c>
      <c r="L110" s="4">
        <v>7.0128571428571433</v>
      </c>
    </row>
    <row r="111" spans="1:12" x14ac:dyDescent="0.25">
      <c r="A111" t="s">
        <v>599</v>
      </c>
      <c r="B111">
        <v>2017</v>
      </c>
      <c r="C111" s="4">
        <v>7.415</v>
      </c>
      <c r="D111" s="4">
        <v>7.25</v>
      </c>
      <c r="E111" s="4">
        <v>7.125</v>
      </c>
      <c r="F111" s="4">
        <v>7.2050000000000001</v>
      </c>
      <c r="G111" s="4">
        <v>7.335</v>
      </c>
      <c r="H111" s="4">
        <v>7.25</v>
      </c>
      <c r="I111" s="4">
        <v>10</v>
      </c>
      <c r="J111" s="4">
        <v>10</v>
      </c>
      <c r="K111" s="4">
        <v>10</v>
      </c>
      <c r="L111" s="4">
        <v>7.165</v>
      </c>
    </row>
    <row r="112" spans="1:12" x14ac:dyDescent="0.25">
      <c r="A112" t="s">
        <v>319</v>
      </c>
      <c r="C112" s="4">
        <v>7.6675000000000004</v>
      </c>
      <c r="D112" s="4">
        <v>7.625</v>
      </c>
      <c r="E112" s="4">
        <v>7.6050000000000004</v>
      </c>
      <c r="F112" s="4">
        <v>7.7050000000000001</v>
      </c>
      <c r="G112" s="4">
        <v>7.5824999999999996</v>
      </c>
      <c r="H112" s="4">
        <v>7.875</v>
      </c>
      <c r="I112" s="4">
        <v>10</v>
      </c>
      <c r="J112" s="4">
        <v>10</v>
      </c>
      <c r="K112" s="4">
        <v>10</v>
      </c>
      <c r="L112" s="4">
        <v>7.6449999999999996</v>
      </c>
    </row>
    <row r="113" spans="1:12" x14ac:dyDescent="0.25">
      <c r="A113" t="s">
        <v>319</v>
      </c>
      <c r="B113">
        <v>2012</v>
      </c>
      <c r="C113" s="4">
        <v>7.42</v>
      </c>
      <c r="D113" s="4">
        <v>7.42</v>
      </c>
      <c r="E113" s="4">
        <v>7.5</v>
      </c>
      <c r="F113" s="4">
        <v>7.58</v>
      </c>
      <c r="G113" s="4">
        <v>7.5</v>
      </c>
      <c r="H113" s="4">
        <v>7.75</v>
      </c>
      <c r="I113" s="4">
        <v>10</v>
      </c>
      <c r="J113" s="4">
        <v>10</v>
      </c>
      <c r="K113" s="4">
        <v>10</v>
      </c>
      <c r="L113" s="4">
        <v>7.58</v>
      </c>
    </row>
    <row r="114" spans="1:12" x14ac:dyDescent="0.25">
      <c r="A114" t="s">
        <v>319</v>
      </c>
      <c r="B114">
        <v>2014</v>
      </c>
      <c r="C114" s="4">
        <v>7.625</v>
      </c>
      <c r="D114" s="4">
        <v>7.54</v>
      </c>
      <c r="E114" s="4">
        <v>7.5</v>
      </c>
      <c r="F114" s="4">
        <v>7.58</v>
      </c>
      <c r="G114" s="4">
        <v>7.5</v>
      </c>
      <c r="H114" s="4">
        <v>7.875</v>
      </c>
      <c r="I114" s="4">
        <v>10</v>
      </c>
      <c r="J114" s="4">
        <v>10</v>
      </c>
      <c r="K114" s="4">
        <v>10</v>
      </c>
      <c r="L114" s="4">
        <v>7.5</v>
      </c>
    </row>
    <row r="115" spans="1:12" x14ac:dyDescent="0.25">
      <c r="A115" t="s">
        <v>319</v>
      </c>
      <c r="B115">
        <v>2017</v>
      </c>
      <c r="C115" s="4">
        <v>8</v>
      </c>
      <c r="D115" s="4">
        <v>8</v>
      </c>
      <c r="E115" s="4">
        <v>7.92</v>
      </c>
      <c r="F115" s="4">
        <v>8.08</v>
      </c>
      <c r="G115" s="4">
        <v>7.83</v>
      </c>
      <c r="H115" s="4">
        <v>8</v>
      </c>
      <c r="I115" s="4">
        <v>10</v>
      </c>
      <c r="J115" s="4">
        <v>10</v>
      </c>
      <c r="K115" s="4">
        <v>10</v>
      </c>
      <c r="L115" s="4">
        <v>8</v>
      </c>
    </row>
    <row r="116" spans="1:12" x14ac:dyDescent="0.25">
      <c r="A116" t="s">
        <v>359</v>
      </c>
      <c r="C116" s="4">
        <v>8.33</v>
      </c>
      <c r="D116" s="4">
        <v>8.42</v>
      </c>
      <c r="E116" s="4">
        <v>7.83</v>
      </c>
      <c r="F116" s="4">
        <v>8.33</v>
      </c>
      <c r="G116" s="4">
        <v>8</v>
      </c>
      <c r="H116" s="4">
        <v>8.25</v>
      </c>
      <c r="I116" s="4">
        <v>9.33</v>
      </c>
      <c r="J116" s="4">
        <v>9.33</v>
      </c>
      <c r="K116" s="4">
        <v>10</v>
      </c>
      <c r="L116" s="4">
        <v>7.92</v>
      </c>
    </row>
    <row r="117" spans="1:12" x14ac:dyDescent="0.25">
      <c r="A117" t="s">
        <v>359</v>
      </c>
      <c r="B117">
        <v>2012</v>
      </c>
      <c r="C117" s="4">
        <v>8.33</v>
      </c>
      <c r="D117" s="4">
        <v>8.42</v>
      </c>
      <c r="E117" s="4">
        <v>7.83</v>
      </c>
      <c r="F117" s="4">
        <v>8.33</v>
      </c>
      <c r="G117" s="4">
        <v>8</v>
      </c>
      <c r="H117" s="4">
        <v>8.25</v>
      </c>
      <c r="I117" s="4">
        <v>9.33</v>
      </c>
      <c r="J117" s="4">
        <v>9.33</v>
      </c>
      <c r="K117" s="4">
        <v>10</v>
      </c>
      <c r="L117" s="4">
        <v>7.92</v>
      </c>
    </row>
    <row r="118" spans="1:12" x14ac:dyDescent="0.25">
      <c r="A118" t="s">
        <v>79</v>
      </c>
      <c r="C118" s="4">
        <v>7.6955555555555559</v>
      </c>
      <c r="D118" s="4">
        <v>7.6388888888888893</v>
      </c>
      <c r="E118" s="4">
        <v>7.517777777777777</v>
      </c>
      <c r="F118" s="4">
        <v>7.6933333333333325</v>
      </c>
      <c r="G118" s="4">
        <v>7.7888888888888896</v>
      </c>
      <c r="H118" s="4">
        <v>7.6477777777777778</v>
      </c>
      <c r="I118" s="4">
        <v>9.4811111111111117</v>
      </c>
      <c r="J118" s="4">
        <v>9.4066666666666663</v>
      </c>
      <c r="K118" s="4">
        <v>9.8511111111111109</v>
      </c>
      <c r="L118" s="4">
        <v>7.565555555555556</v>
      </c>
    </row>
    <row r="119" spans="1:12" x14ac:dyDescent="0.25">
      <c r="A119" t="s">
        <v>79</v>
      </c>
      <c r="B119">
        <v>2012</v>
      </c>
      <c r="C119" s="4">
        <v>8.0449999999999999</v>
      </c>
      <c r="D119" s="4">
        <v>7.835</v>
      </c>
      <c r="E119" s="4">
        <v>7.7050000000000001</v>
      </c>
      <c r="F119" s="4">
        <v>7.875</v>
      </c>
      <c r="G119" s="4">
        <v>8.125</v>
      </c>
      <c r="H119" s="4">
        <v>7.875</v>
      </c>
      <c r="I119" s="4">
        <v>9.3350000000000009</v>
      </c>
      <c r="J119" s="4">
        <v>9.6649999999999991</v>
      </c>
      <c r="K119" s="4">
        <v>9.6649999999999991</v>
      </c>
      <c r="L119" s="4">
        <v>7.75</v>
      </c>
    </row>
    <row r="120" spans="1:12" x14ac:dyDescent="0.25">
      <c r="A120" t="s">
        <v>79</v>
      </c>
      <c r="B120">
        <v>2013</v>
      </c>
      <c r="C120" s="4">
        <v>7.5659999999999998</v>
      </c>
      <c r="D120" s="4">
        <v>7.5659999999999998</v>
      </c>
      <c r="E120" s="4">
        <v>7.4659999999999993</v>
      </c>
      <c r="F120" s="4">
        <v>7.6480000000000006</v>
      </c>
      <c r="G120" s="4">
        <v>7.6519999999999992</v>
      </c>
      <c r="H120" s="4">
        <v>7.55</v>
      </c>
      <c r="I120" s="4">
        <v>9.597999999999999</v>
      </c>
      <c r="J120" s="4">
        <v>10</v>
      </c>
      <c r="K120" s="4">
        <v>10</v>
      </c>
      <c r="L120" s="4">
        <v>7.484</v>
      </c>
    </row>
    <row r="121" spans="1:12" x14ac:dyDescent="0.25">
      <c r="A121" t="s">
        <v>79</v>
      </c>
      <c r="B121">
        <v>2014</v>
      </c>
      <c r="C121" s="4">
        <v>7.42</v>
      </c>
      <c r="D121" s="4">
        <v>7.75</v>
      </c>
      <c r="E121" s="4">
        <v>7.42</v>
      </c>
      <c r="F121" s="4">
        <v>7.67</v>
      </c>
      <c r="G121" s="4">
        <v>7.92</v>
      </c>
      <c r="H121" s="4">
        <v>7.83</v>
      </c>
      <c r="I121" s="4">
        <v>8.67</v>
      </c>
      <c r="J121" s="4">
        <v>5.33</v>
      </c>
      <c r="K121" s="4">
        <v>9.33</v>
      </c>
      <c r="L121" s="4">
        <v>7.67</v>
      </c>
    </row>
    <row r="122" spans="1:12" x14ac:dyDescent="0.25">
      <c r="A122" t="s">
        <v>79</v>
      </c>
      <c r="B122">
        <v>2017</v>
      </c>
      <c r="C122" s="4">
        <v>7.92</v>
      </c>
      <c r="D122" s="4">
        <v>7.5</v>
      </c>
      <c r="E122" s="4">
        <v>7.5</v>
      </c>
      <c r="F122" s="4">
        <v>7.58</v>
      </c>
      <c r="G122" s="4">
        <v>7.67</v>
      </c>
      <c r="H122" s="4">
        <v>7.5</v>
      </c>
      <c r="I122" s="4">
        <v>10</v>
      </c>
      <c r="J122" s="4">
        <v>10</v>
      </c>
      <c r="K122" s="4">
        <v>10</v>
      </c>
      <c r="L122" s="4">
        <v>7.5</v>
      </c>
    </row>
    <row r="123" spans="1:12" x14ac:dyDescent="0.25">
      <c r="A123" t="s">
        <v>1681</v>
      </c>
      <c r="C123" s="4">
        <v>7.3639999999999999</v>
      </c>
      <c r="D123" s="4">
        <v>7.2319999999999993</v>
      </c>
      <c r="E123" s="4">
        <v>7.3019999999999996</v>
      </c>
      <c r="F123" s="4">
        <v>7.266</v>
      </c>
      <c r="G123" s="4">
        <v>7.298</v>
      </c>
      <c r="H123" s="4">
        <v>7.4</v>
      </c>
      <c r="I123" s="4">
        <v>9.8659999999999997</v>
      </c>
      <c r="J123" s="4">
        <v>10</v>
      </c>
      <c r="K123" s="4">
        <v>9.8659999999999997</v>
      </c>
      <c r="L123" s="4">
        <v>7.234</v>
      </c>
    </row>
    <row r="124" spans="1:12" x14ac:dyDescent="0.25">
      <c r="A124" t="s">
        <v>1681</v>
      </c>
      <c r="B124">
        <v>2012</v>
      </c>
      <c r="C124" s="4">
        <v>6.83</v>
      </c>
      <c r="D124" s="4">
        <v>6.5</v>
      </c>
      <c r="E124" s="4">
        <v>6.5</v>
      </c>
      <c r="F124" s="4">
        <v>6.92</v>
      </c>
      <c r="G124" s="4">
        <v>6.75</v>
      </c>
      <c r="H124" s="4">
        <v>7</v>
      </c>
      <c r="I124" s="4">
        <v>9.33</v>
      </c>
      <c r="J124" s="4">
        <v>10</v>
      </c>
      <c r="K124" s="4">
        <v>9.33</v>
      </c>
      <c r="L124" s="4">
        <v>6.67</v>
      </c>
    </row>
    <row r="125" spans="1:12" x14ac:dyDescent="0.25">
      <c r="A125" t="s">
        <v>1681</v>
      </c>
      <c r="B125">
        <v>2014</v>
      </c>
      <c r="C125" s="4">
        <v>7.47</v>
      </c>
      <c r="D125" s="4">
        <v>7.3599999999999994</v>
      </c>
      <c r="E125" s="4">
        <v>7.4466666666666663</v>
      </c>
      <c r="F125" s="4">
        <v>7.2766666666666664</v>
      </c>
      <c r="G125" s="4">
        <v>7.413333333333334</v>
      </c>
      <c r="H125" s="4">
        <v>7.5</v>
      </c>
      <c r="I125" s="4">
        <v>10</v>
      </c>
      <c r="J125" s="4">
        <v>10</v>
      </c>
      <c r="K125" s="4">
        <v>10</v>
      </c>
      <c r="L125" s="4">
        <v>7.333333333333333</v>
      </c>
    </row>
    <row r="126" spans="1:12" x14ac:dyDescent="0.25">
      <c r="A126" t="s">
        <v>1681</v>
      </c>
      <c r="B126">
        <v>2015</v>
      </c>
      <c r="C126" s="4">
        <v>7.58</v>
      </c>
      <c r="D126" s="4">
        <v>7.58</v>
      </c>
      <c r="E126" s="4">
        <v>7.67</v>
      </c>
      <c r="F126" s="4">
        <v>7.58</v>
      </c>
      <c r="G126" s="4">
        <v>7.5</v>
      </c>
      <c r="H126" s="4">
        <v>7.5</v>
      </c>
      <c r="I126" s="4">
        <v>10</v>
      </c>
      <c r="J126" s="4">
        <v>10</v>
      </c>
      <c r="K126" s="4">
        <v>10</v>
      </c>
      <c r="L126" s="4">
        <v>7.5</v>
      </c>
    </row>
    <row r="127" spans="1:12" x14ac:dyDescent="0.25">
      <c r="A127" t="s">
        <v>1753</v>
      </c>
      <c r="C127" s="4">
        <v>7.83</v>
      </c>
      <c r="D127" s="4">
        <v>7.92</v>
      </c>
      <c r="E127" s="4">
        <v>7.75</v>
      </c>
      <c r="F127" s="4">
        <v>7.83</v>
      </c>
      <c r="G127" s="4">
        <v>7.75</v>
      </c>
      <c r="H127" s="4">
        <v>7.75</v>
      </c>
      <c r="I127" s="4">
        <v>9.33</v>
      </c>
      <c r="J127" s="4">
        <v>9.33</v>
      </c>
      <c r="K127" s="4">
        <v>9.33</v>
      </c>
      <c r="L127" s="4">
        <v>8</v>
      </c>
    </row>
    <row r="128" spans="1:12" x14ac:dyDescent="0.25">
      <c r="A128" t="s">
        <v>1753</v>
      </c>
      <c r="B128">
        <v>2015</v>
      </c>
      <c r="C128" s="4">
        <v>7.83</v>
      </c>
      <c r="D128" s="4">
        <v>7.92</v>
      </c>
      <c r="E128" s="4">
        <v>7.75</v>
      </c>
      <c r="F128" s="4">
        <v>7.83</v>
      </c>
      <c r="G128" s="4">
        <v>7.75</v>
      </c>
      <c r="H128" s="4">
        <v>7.75</v>
      </c>
      <c r="I128" s="4">
        <v>9.33</v>
      </c>
      <c r="J128" s="4">
        <v>9.33</v>
      </c>
      <c r="K128" s="4">
        <v>9.33</v>
      </c>
      <c r="L128" s="4">
        <v>8</v>
      </c>
    </row>
    <row r="129" spans="1:12" x14ac:dyDescent="0.25">
      <c r="A129" t="s">
        <v>187</v>
      </c>
      <c r="C129" s="4">
        <v>7.5836734693877554</v>
      </c>
      <c r="D129" s="4">
        <v>7.4636000000000013</v>
      </c>
      <c r="E129" s="4">
        <v>7.3954666666666666</v>
      </c>
      <c r="F129" s="4">
        <v>7.4154666666666644</v>
      </c>
      <c r="G129" s="4">
        <v>7.45</v>
      </c>
      <c r="H129" s="4">
        <v>7.4259999999999993</v>
      </c>
      <c r="I129" s="4">
        <v>9.8930666666666678</v>
      </c>
      <c r="J129" s="4">
        <v>9.9821333333333335</v>
      </c>
      <c r="K129" s="4">
        <v>9.9643999999999995</v>
      </c>
      <c r="L129" s="4">
        <v>7.4766666666666666</v>
      </c>
    </row>
    <row r="130" spans="1:12" x14ac:dyDescent="0.25">
      <c r="A130" t="s">
        <v>187</v>
      </c>
      <c r="B130">
        <v>2012</v>
      </c>
      <c r="C130" s="4">
        <v>7.5180000000000007</v>
      </c>
      <c r="D130" s="4">
        <v>7.4319999999999995</v>
      </c>
      <c r="E130" s="4">
        <v>7.3159999999999998</v>
      </c>
      <c r="F130" s="4">
        <v>7.4340000000000002</v>
      </c>
      <c r="G130" s="4">
        <v>7.5</v>
      </c>
      <c r="H130" s="4">
        <v>7.5</v>
      </c>
      <c r="I130" s="4">
        <v>9.7319999999999993</v>
      </c>
      <c r="J130" s="4">
        <v>9.8659999999999997</v>
      </c>
      <c r="K130" s="4">
        <v>10</v>
      </c>
      <c r="L130" s="4">
        <v>7.3340000000000005</v>
      </c>
    </row>
    <row r="131" spans="1:12" x14ac:dyDescent="0.25">
      <c r="A131" t="s">
        <v>187</v>
      </c>
      <c r="B131">
        <v>2013</v>
      </c>
      <c r="C131" s="4">
        <v>7.080000000000001</v>
      </c>
      <c r="D131" s="4">
        <v>7.3561538461538483</v>
      </c>
      <c r="E131" s="4">
        <v>7.3396153846153842</v>
      </c>
      <c r="F131" s="4">
        <v>7.3203846153846159</v>
      </c>
      <c r="G131" s="4">
        <v>7.3299999999999992</v>
      </c>
      <c r="H131" s="4">
        <v>7.3357692307692304</v>
      </c>
      <c r="I131" s="4">
        <v>10</v>
      </c>
      <c r="J131" s="4">
        <v>10</v>
      </c>
      <c r="K131" s="4">
        <v>10</v>
      </c>
      <c r="L131" s="4">
        <v>7.2276923076923074</v>
      </c>
    </row>
    <row r="132" spans="1:12" x14ac:dyDescent="0.25">
      <c r="A132" t="s">
        <v>187</v>
      </c>
      <c r="B132">
        <v>2014</v>
      </c>
      <c r="C132" s="4">
        <v>7.6282352941176477</v>
      </c>
      <c r="D132" s="4">
        <v>7.4947058823529407</v>
      </c>
      <c r="E132" s="4">
        <v>7.4417647058823535</v>
      </c>
      <c r="F132" s="4">
        <v>7.3623529411764705</v>
      </c>
      <c r="G132" s="4">
        <v>7.4564705882352946</v>
      </c>
      <c r="H132" s="4">
        <v>7.3911764705882348</v>
      </c>
      <c r="I132" s="4">
        <v>9.960588235294118</v>
      </c>
      <c r="J132" s="4">
        <v>9.960588235294118</v>
      </c>
      <c r="K132" s="4">
        <v>9.8429411764705872</v>
      </c>
      <c r="L132" s="4">
        <v>7.21</v>
      </c>
    </row>
    <row r="133" spans="1:12" x14ac:dyDescent="0.25">
      <c r="A133" t="s">
        <v>187</v>
      </c>
      <c r="B133">
        <v>2015</v>
      </c>
      <c r="C133" s="4">
        <v>7.7118181818181819</v>
      </c>
      <c r="D133" s="4">
        <v>7.7136363636363647</v>
      </c>
      <c r="E133" s="4">
        <v>7.5527272727272727</v>
      </c>
      <c r="F133" s="4">
        <v>7.6499999999999995</v>
      </c>
      <c r="G133" s="4">
        <v>7.6963636363636363</v>
      </c>
      <c r="H133" s="4">
        <v>7.6136363636363633</v>
      </c>
      <c r="I133" s="4">
        <v>9.8172727272727265</v>
      </c>
      <c r="J133" s="4">
        <v>10</v>
      </c>
      <c r="K133" s="4">
        <v>10</v>
      </c>
      <c r="L133" s="4">
        <v>7.757272727272726</v>
      </c>
    </row>
    <row r="134" spans="1:12" x14ac:dyDescent="0.25">
      <c r="A134" t="s">
        <v>187</v>
      </c>
      <c r="B134">
        <v>2016</v>
      </c>
      <c r="C134" s="4">
        <v>7.6145454545454552</v>
      </c>
      <c r="D134" s="4">
        <v>7.4821428571428568</v>
      </c>
      <c r="E134" s="4">
        <v>7.3742857142857137</v>
      </c>
      <c r="F134" s="4">
        <v>7.4714285714285724</v>
      </c>
      <c r="G134" s="4">
        <v>7.4821428571428568</v>
      </c>
      <c r="H134" s="4">
        <v>7.4871428571428575</v>
      </c>
      <c r="I134" s="4">
        <v>9.7142857142857117</v>
      </c>
      <c r="J134" s="4">
        <v>10</v>
      </c>
      <c r="K134" s="4">
        <v>10</v>
      </c>
      <c r="L134" s="4">
        <v>8.1314285714285717</v>
      </c>
    </row>
    <row r="135" spans="1:12" x14ac:dyDescent="0.25">
      <c r="A135" t="s">
        <v>187</v>
      </c>
      <c r="B135">
        <v>2017</v>
      </c>
      <c r="C135" s="4">
        <v>7.25</v>
      </c>
      <c r="D135" s="4">
        <v>7.17</v>
      </c>
      <c r="E135" s="4">
        <v>7.21</v>
      </c>
      <c r="F135" s="4">
        <v>7.375</v>
      </c>
      <c r="G135" s="4">
        <v>7.25</v>
      </c>
      <c r="H135" s="4">
        <v>7.25</v>
      </c>
      <c r="I135" s="4">
        <v>10</v>
      </c>
      <c r="J135" s="4">
        <v>10</v>
      </c>
      <c r="K135" s="4">
        <v>10</v>
      </c>
      <c r="L135" s="4">
        <v>7.21</v>
      </c>
    </row>
    <row r="136" spans="1:12" x14ac:dyDescent="0.25">
      <c r="A136" t="s">
        <v>197</v>
      </c>
      <c r="C136" s="4">
        <v>7.5788888888888897</v>
      </c>
      <c r="D136" s="4">
        <v>7.4297499999999985</v>
      </c>
      <c r="E136" s="4">
        <v>7.4249999999999998</v>
      </c>
      <c r="F136" s="4">
        <v>7.5</v>
      </c>
      <c r="G136" s="4">
        <v>7.479000000000001</v>
      </c>
      <c r="H136" s="4">
        <v>7.4697500000000003</v>
      </c>
      <c r="I136" s="4">
        <v>10</v>
      </c>
      <c r="J136" s="4">
        <v>10</v>
      </c>
      <c r="K136" s="4">
        <v>10</v>
      </c>
      <c r="L136" s="4">
        <v>7.4932500000000006</v>
      </c>
    </row>
    <row r="137" spans="1:12" x14ac:dyDescent="0.25">
      <c r="A137" t="s">
        <v>197</v>
      </c>
      <c r="B137">
        <v>2012</v>
      </c>
      <c r="C137" s="4">
        <v>8.0449999999999999</v>
      </c>
      <c r="D137" s="4">
        <v>7.835</v>
      </c>
      <c r="E137" s="4">
        <v>7.75</v>
      </c>
      <c r="F137" s="4">
        <v>7.625</v>
      </c>
      <c r="G137" s="4">
        <v>7.58</v>
      </c>
      <c r="H137" s="4">
        <v>7.875</v>
      </c>
      <c r="I137" s="4">
        <v>10</v>
      </c>
      <c r="J137" s="4">
        <v>10</v>
      </c>
      <c r="K137" s="4">
        <v>10</v>
      </c>
      <c r="L137" s="4">
        <v>7.96</v>
      </c>
    </row>
    <row r="138" spans="1:12" x14ac:dyDescent="0.25">
      <c r="A138" t="s">
        <v>197</v>
      </c>
      <c r="B138">
        <v>2013</v>
      </c>
      <c r="C138" s="4">
        <v>7.33</v>
      </c>
      <c r="D138" s="4">
        <v>7.33</v>
      </c>
      <c r="E138" s="4">
        <v>7.5</v>
      </c>
      <c r="F138" s="4">
        <v>7.25</v>
      </c>
      <c r="G138" s="4">
        <v>7.42</v>
      </c>
      <c r="H138" s="4">
        <v>7.33</v>
      </c>
      <c r="I138" s="4">
        <v>10</v>
      </c>
      <c r="J138" s="4">
        <v>10</v>
      </c>
      <c r="K138" s="4">
        <v>10</v>
      </c>
      <c r="L138" s="4">
        <v>7.5</v>
      </c>
    </row>
    <row r="139" spans="1:12" x14ac:dyDescent="0.25">
      <c r="A139" t="s">
        <v>197</v>
      </c>
      <c r="B139">
        <v>2014</v>
      </c>
      <c r="C139" s="4">
        <v>7.5564285714285715</v>
      </c>
      <c r="D139" s="4">
        <v>7.4232142857142858</v>
      </c>
      <c r="E139" s="4">
        <v>7.4253571428571439</v>
      </c>
      <c r="F139" s="4">
        <v>7.5174999999999983</v>
      </c>
      <c r="G139" s="4">
        <v>7.4546428571428569</v>
      </c>
      <c r="H139" s="4">
        <v>7.477857142857145</v>
      </c>
      <c r="I139" s="4">
        <v>10</v>
      </c>
      <c r="J139" s="4">
        <v>10</v>
      </c>
      <c r="K139" s="4">
        <v>10</v>
      </c>
      <c r="L139" s="4">
        <v>7.4696428571428566</v>
      </c>
    </row>
    <row r="140" spans="1:12" x14ac:dyDescent="0.25">
      <c r="A140" t="s">
        <v>197</v>
      </c>
      <c r="B140">
        <v>2015</v>
      </c>
      <c r="C140" s="4">
        <v>7.666666666666667</v>
      </c>
      <c r="D140" s="4">
        <v>7.347142857142857</v>
      </c>
      <c r="E140" s="4">
        <v>7.3342857142857145</v>
      </c>
      <c r="F140" s="4">
        <v>7.4171428571428573</v>
      </c>
      <c r="G140" s="4">
        <v>7.5257142857142858</v>
      </c>
      <c r="H140" s="4">
        <v>7.3457142857142861</v>
      </c>
      <c r="I140" s="4">
        <v>10</v>
      </c>
      <c r="J140" s="4">
        <v>10</v>
      </c>
      <c r="K140" s="4">
        <v>10</v>
      </c>
      <c r="L140" s="4">
        <v>7.4285714285714297</v>
      </c>
    </row>
    <row r="141" spans="1:12" x14ac:dyDescent="0.25">
      <c r="A141" t="s">
        <v>197</v>
      </c>
      <c r="B141">
        <v>2016</v>
      </c>
      <c r="C141" s="4">
        <v>7.42</v>
      </c>
      <c r="D141" s="4">
        <v>7.4550000000000001</v>
      </c>
      <c r="E141" s="4">
        <v>7.375</v>
      </c>
      <c r="F141" s="4">
        <v>7.5449999999999999</v>
      </c>
      <c r="G141" s="4">
        <v>7.585</v>
      </c>
      <c r="H141" s="4">
        <v>7.4550000000000001</v>
      </c>
      <c r="I141" s="4">
        <v>10</v>
      </c>
      <c r="J141" s="4">
        <v>10</v>
      </c>
      <c r="K141" s="4">
        <v>10</v>
      </c>
      <c r="L141" s="4">
        <v>7.58</v>
      </c>
    </row>
    <row r="142" spans="1:12" x14ac:dyDescent="0.25">
      <c r="A142" t="s">
        <v>236</v>
      </c>
      <c r="C142" s="4">
        <v>7.4870370370370365</v>
      </c>
      <c r="D142" s="4">
        <v>7.5581481481481489</v>
      </c>
      <c r="E142" s="4">
        <v>7.4962962962962951</v>
      </c>
      <c r="F142" s="4">
        <v>7.6274074074074054</v>
      </c>
      <c r="G142" s="4">
        <v>7.5429629629629629</v>
      </c>
      <c r="H142" s="4">
        <v>7.5529629629629609</v>
      </c>
      <c r="I142" s="4">
        <v>9.9259259259259256</v>
      </c>
      <c r="J142" s="4">
        <v>9.9507407407407413</v>
      </c>
      <c r="K142" s="4">
        <v>9.9503703703703685</v>
      </c>
      <c r="L142" s="4">
        <v>7.5892592592592587</v>
      </c>
    </row>
    <row r="143" spans="1:12" x14ac:dyDescent="0.25">
      <c r="A143" t="s">
        <v>236</v>
      </c>
      <c r="B143">
        <v>2011</v>
      </c>
      <c r="C143" s="4">
        <v>7.4283333333333319</v>
      </c>
      <c r="D143" s="4">
        <v>7.6099999999999994</v>
      </c>
      <c r="E143" s="4">
        <v>7.5116666666666667</v>
      </c>
      <c r="F143" s="4">
        <v>7.6516666666666664</v>
      </c>
      <c r="G143" s="4">
        <v>7.583333333333333</v>
      </c>
      <c r="H143" s="4">
        <v>7.6099999999999994</v>
      </c>
      <c r="I143" s="4">
        <v>10</v>
      </c>
      <c r="J143" s="4">
        <v>10</v>
      </c>
      <c r="K143" s="4">
        <v>10</v>
      </c>
      <c r="L143" s="4">
        <v>7.5683333333333325</v>
      </c>
    </row>
    <row r="144" spans="1:12" x14ac:dyDescent="0.25">
      <c r="A144" t="s">
        <v>236</v>
      </c>
      <c r="B144">
        <v>2012</v>
      </c>
      <c r="C144" s="4">
        <v>7.6479999999999988</v>
      </c>
      <c r="D144" s="4">
        <v>7.5840000000000005</v>
      </c>
      <c r="E144" s="4">
        <v>7.6319999999999997</v>
      </c>
      <c r="F144" s="4">
        <v>7.7680000000000007</v>
      </c>
      <c r="G144" s="4">
        <v>7.5820000000000007</v>
      </c>
      <c r="H144" s="4">
        <v>7.6340000000000003</v>
      </c>
      <c r="I144" s="4">
        <v>9.734</v>
      </c>
      <c r="J144" s="4">
        <v>9.734</v>
      </c>
      <c r="K144" s="4">
        <v>9.7319999999999993</v>
      </c>
      <c r="L144" s="4">
        <v>7.7180000000000009</v>
      </c>
    </row>
    <row r="145" spans="1:12" x14ac:dyDescent="0.25">
      <c r="A145" t="s">
        <v>236</v>
      </c>
      <c r="B145">
        <v>2013</v>
      </c>
      <c r="C145" s="4">
        <v>7.2925000000000004</v>
      </c>
      <c r="D145" s="4">
        <v>7.3125</v>
      </c>
      <c r="E145" s="4">
        <v>7.1675000000000004</v>
      </c>
      <c r="F145" s="4">
        <v>7.5024999999999995</v>
      </c>
      <c r="G145" s="4">
        <v>7.2900000000000009</v>
      </c>
      <c r="H145" s="4">
        <v>7.23</v>
      </c>
      <c r="I145" s="4">
        <v>10</v>
      </c>
      <c r="J145" s="4">
        <v>10</v>
      </c>
      <c r="K145" s="4">
        <v>10</v>
      </c>
      <c r="L145" s="4">
        <v>7.2274999999999991</v>
      </c>
    </row>
    <row r="146" spans="1:12" x14ac:dyDescent="0.25">
      <c r="A146" t="s">
        <v>236</v>
      </c>
      <c r="B146">
        <v>2014</v>
      </c>
      <c r="C146" s="4">
        <v>7.4275000000000002</v>
      </c>
      <c r="D146" s="4">
        <v>7.5512500000000005</v>
      </c>
      <c r="E146" s="4">
        <v>7.46875</v>
      </c>
      <c r="F146" s="4">
        <v>7.6050000000000004</v>
      </c>
      <c r="G146" s="4">
        <v>7.4799999999999995</v>
      </c>
      <c r="H146" s="4">
        <v>7.5325000000000006</v>
      </c>
      <c r="I146" s="4">
        <v>9.9162499999999998</v>
      </c>
      <c r="J146" s="4">
        <v>10</v>
      </c>
      <c r="K146" s="4">
        <v>10</v>
      </c>
      <c r="L146" s="4">
        <v>7.5625</v>
      </c>
    </row>
    <row r="147" spans="1:12" x14ac:dyDescent="0.25">
      <c r="A147" t="s">
        <v>236</v>
      </c>
      <c r="B147">
        <v>2015</v>
      </c>
      <c r="C147" s="4">
        <v>7.6875</v>
      </c>
      <c r="D147" s="4">
        <v>7.7074999999999996</v>
      </c>
      <c r="E147" s="4">
        <v>7.6875</v>
      </c>
      <c r="F147" s="4">
        <v>7.585</v>
      </c>
      <c r="G147" s="4">
        <v>7.8125</v>
      </c>
      <c r="H147" s="4">
        <v>7.73</v>
      </c>
      <c r="I147" s="4">
        <v>10</v>
      </c>
      <c r="J147" s="4">
        <v>10</v>
      </c>
      <c r="K147" s="4">
        <v>10</v>
      </c>
      <c r="L147" s="4">
        <v>7.875</v>
      </c>
    </row>
    <row r="148" spans="1:12" x14ac:dyDescent="0.25">
      <c r="A148" t="s">
        <v>162</v>
      </c>
      <c r="C148" s="4">
        <v>7.8841666666666708</v>
      </c>
      <c r="D148" s="4">
        <v>7.7527777777777782</v>
      </c>
      <c r="E148" s="4">
        <v>7.6225000000000005</v>
      </c>
      <c r="F148" s="4">
        <v>7.7086111111111109</v>
      </c>
      <c r="G148" s="4">
        <v>7.6941666666666668</v>
      </c>
      <c r="H148" s="4">
        <v>7.6997222222222206</v>
      </c>
      <c r="I148" s="4">
        <v>10</v>
      </c>
      <c r="J148" s="4">
        <v>10</v>
      </c>
      <c r="K148" s="4">
        <v>9.3519444444444435</v>
      </c>
      <c r="L148" s="4">
        <v>7.7386111111111102</v>
      </c>
    </row>
    <row r="149" spans="1:12" x14ac:dyDescent="0.25">
      <c r="A149" t="s">
        <v>162</v>
      </c>
      <c r="B149">
        <v>2012</v>
      </c>
      <c r="C149" s="4">
        <v>8.0180000000000007</v>
      </c>
      <c r="D149" s="4">
        <v>7.8159999999999998</v>
      </c>
      <c r="E149" s="4">
        <v>7.6480000000000006</v>
      </c>
      <c r="F149" s="4">
        <v>7.8340000000000005</v>
      </c>
      <c r="G149" s="4">
        <v>7.8</v>
      </c>
      <c r="H149" s="4">
        <v>7.766</v>
      </c>
      <c r="I149" s="4">
        <v>10</v>
      </c>
      <c r="J149" s="4">
        <v>10</v>
      </c>
      <c r="K149" s="4">
        <v>10</v>
      </c>
      <c r="L149" s="4">
        <v>7.734</v>
      </c>
    </row>
    <row r="150" spans="1:12" x14ac:dyDescent="0.25">
      <c r="A150" t="s">
        <v>162</v>
      </c>
      <c r="B150">
        <v>2013</v>
      </c>
      <c r="C150" s="4">
        <v>7.8950000000000014</v>
      </c>
      <c r="D150" s="4">
        <v>7.7255000000000011</v>
      </c>
      <c r="E150" s="4">
        <v>7.6085000000000012</v>
      </c>
      <c r="F150" s="4">
        <v>7.7085000000000008</v>
      </c>
      <c r="G150" s="4">
        <v>7.6744999999999992</v>
      </c>
      <c r="H150" s="4">
        <v>7.7009999999999987</v>
      </c>
      <c r="I150" s="4">
        <v>10</v>
      </c>
      <c r="J150" s="4">
        <v>10</v>
      </c>
      <c r="K150" s="4">
        <v>9.1834999999999987</v>
      </c>
      <c r="L150" s="4">
        <v>7.7129999999999992</v>
      </c>
    </row>
    <row r="151" spans="1:12" x14ac:dyDescent="0.25">
      <c r="A151" t="s">
        <v>162</v>
      </c>
      <c r="B151">
        <v>2014</v>
      </c>
      <c r="C151" s="4">
        <v>7.8659999999999997</v>
      </c>
      <c r="D151" s="4">
        <v>7.8340000000000005</v>
      </c>
      <c r="E151" s="4">
        <v>7.7319999999999993</v>
      </c>
      <c r="F151" s="4">
        <v>7.7</v>
      </c>
      <c r="G151" s="4">
        <v>7.6819999999999995</v>
      </c>
      <c r="H151" s="4">
        <v>7.7180000000000009</v>
      </c>
      <c r="I151" s="4">
        <v>10</v>
      </c>
      <c r="J151" s="4">
        <v>10</v>
      </c>
      <c r="K151" s="4">
        <v>8.6</v>
      </c>
      <c r="L151" s="4">
        <v>7.831999999999999</v>
      </c>
    </row>
    <row r="152" spans="1:12" x14ac:dyDescent="0.25">
      <c r="A152" t="s">
        <v>162</v>
      </c>
      <c r="B152">
        <v>2015</v>
      </c>
      <c r="C152" s="4">
        <v>7.6050000000000004</v>
      </c>
      <c r="D152" s="4">
        <v>7.6675000000000004</v>
      </c>
      <c r="E152" s="4">
        <v>7.48</v>
      </c>
      <c r="F152" s="4">
        <v>7.5425000000000004</v>
      </c>
      <c r="G152" s="4">
        <v>7.6475000000000009</v>
      </c>
      <c r="H152" s="4">
        <v>7.5625</v>
      </c>
      <c r="I152" s="4">
        <v>10</v>
      </c>
      <c r="J152" s="4">
        <v>10</v>
      </c>
      <c r="K152" s="4">
        <v>10</v>
      </c>
      <c r="L152" s="4">
        <v>7.6675000000000004</v>
      </c>
    </row>
    <row r="153" spans="1:12" x14ac:dyDescent="0.25">
      <c r="A153" t="s">
        <v>162</v>
      </c>
      <c r="B153">
        <v>2016</v>
      </c>
      <c r="C153" s="4">
        <v>8.0449999999999999</v>
      </c>
      <c r="D153" s="4">
        <v>7.835</v>
      </c>
      <c r="E153" s="4">
        <v>7.71</v>
      </c>
      <c r="F153" s="4">
        <v>7.75</v>
      </c>
      <c r="G153" s="4">
        <v>7.75</v>
      </c>
      <c r="H153" s="4">
        <v>7.75</v>
      </c>
      <c r="I153" s="4">
        <v>10</v>
      </c>
      <c r="J153" s="4">
        <v>10</v>
      </c>
      <c r="K153" s="4">
        <v>10</v>
      </c>
      <c r="L153" s="4">
        <v>7.915</v>
      </c>
    </row>
    <row r="154" spans="1:12" x14ac:dyDescent="0.25">
      <c r="A154" t="s">
        <v>1156</v>
      </c>
      <c r="C154" s="4">
        <v>7.6475000000000009</v>
      </c>
      <c r="D154" s="4">
        <v>7.5399999999999991</v>
      </c>
      <c r="E154" s="4">
        <v>7.48</v>
      </c>
      <c r="F154" s="4">
        <v>7.6024999999999991</v>
      </c>
      <c r="G154" s="4">
        <v>7.6649999999999991</v>
      </c>
      <c r="H154" s="4">
        <v>7.6475000000000009</v>
      </c>
      <c r="I154" s="4">
        <v>9</v>
      </c>
      <c r="J154" s="4">
        <v>9.6649999999999991</v>
      </c>
      <c r="K154" s="4">
        <v>9.8324999999999996</v>
      </c>
      <c r="L154" s="4">
        <v>7.6475000000000009</v>
      </c>
    </row>
    <row r="155" spans="1:12" x14ac:dyDescent="0.25">
      <c r="A155" t="s">
        <v>1156</v>
      </c>
      <c r="B155">
        <v>2013</v>
      </c>
      <c r="C155" s="4">
        <v>7.6475000000000009</v>
      </c>
      <c r="D155" s="4">
        <v>7.5399999999999991</v>
      </c>
      <c r="E155" s="4">
        <v>7.48</v>
      </c>
      <c r="F155" s="4">
        <v>7.6024999999999991</v>
      </c>
      <c r="G155" s="4">
        <v>7.6649999999999991</v>
      </c>
      <c r="H155" s="4">
        <v>7.6475000000000009</v>
      </c>
      <c r="I155" s="4">
        <v>9</v>
      </c>
      <c r="J155" s="4">
        <v>9.6649999999999991</v>
      </c>
      <c r="K155" s="4">
        <v>9.8324999999999996</v>
      </c>
      <c r="L155" s="4">
        <v>7.6475000000000009</v>
      </c>
    </row>
    <row r="156" spans="1:12" x14ac:dyDescent="0.25">
      <c r="A156" t="s">
        <v>1483</v>
      </c>
      <c r="C156" s="4">
        <v>7.3862500000000004</v>
      </c>
      <c r="D156" s="4">
        <v>7.375</v>
      </c>
      <c r="E156" s="4">
        <v>7.1974999999999998</v>
      </c>
      <c r="F156" s="4">
        <v>7.3624999999999998</v>
      </c>
      <c r="G156" s="4">
        <v>7.5112500000000004</v>
      </c>
      <c r="H156" s="4">
        <v>7.46875</v>
      </c>
      <c r="I156" s="4">
        <v>9.6662499999999998</v>
      </c>
      <c r="J156" s="4">
        <v>9.9162499999999998</v>
      </c>
      <c r="K156" s="4">
        <v>9.6037499999999998</v>
      </c>
      <c r="L156" s="4">
        <v>7.72</v>
      </c>
    </row>
    <row r="157" spans="1:12" x14ac:dyDescent="0.25">
      <c r="A157" t="s">
        <v>1483</v>
      </c>
      <c r="B157">
        <v>2012</v>
      </c>
      <c r="C157" s="4">
        <v>7.67</v>
      </c>
      <c r="D157" s="4">
        <v>7.665</v>
      </c>
      <c r="E157" s="4">
        <v>7.17</v>
      </c>
      <c r="F157" s="4">
        <v>7.33</v>
      </c>
      <c r="G157" s="4">
        <v>7.875</v>
      </c>
      <c r="H157" s="4">
        <v>7.25</v>
      </c>
      <c r="I157" s="4">
        <v>10</v>
      </c>
      <c r="J157" s="4">
        <v>10</v>
      </c>
      <c r="K157" s="4">
        <v>10</v>
      </c>
      <c r="L157" s="4">
        <v>7.5449999999999999</v>
      </c>
    </row>
    <row r="158" spans="1:12" x14ac:dyDescent="0.25">
      <c r="A158" t="s">
        <v>1483</v>
      </c>
      <c r="B158">
        <v>2013</v>
      </c>
      <c r="C158" s="4">
        <v>6.75</v>
      </c>
      <c r="D158" s="4">
        <v>6.67</v>
      </c>
      <c r="E158" s="4">
        <v>6.5</v>
      </c>
      <c r="F158" s="4">
        <v>6.83</v>
      </c>
      <c r="G158" s="4">
        <v>6.67</v>
      </c>
      <c r="H158" s="4">
        <v>6.92</v>
      </c>
      <c r="I158" s="4">
        <v>9.33</v>
      </c>
      <c r="J158" s="4">
        <v>9.33</v>
      </c>
      <c r="K158" s="4">
        <v>6.83</v>
      </c>
      <c r="L158" s="4">
        <v>7.92</v>
      </c>
    </row>
    <row r="159" spans="1:12" x14ac:dyDescent="0.25">
      <c r="A159" t="s">
        <v>1483</v>
      </c>
      <c r="B159">
        <v>2014</v>
      </c>
      <c r="C159" s="4">
        <v>7.333333333333333</v>
      </c>
      <c r="D159" s="4">
        <v>7.4433333333333325</v>
      </c>
      <c r="E159" s="4">
        <v>7.47</v>
      </c>
      <c r="F159" s="4">
        <v>7.5</v>
      </c>
      <c r="G159" s="4">
        <v>7.5566666666666675</v>
      </c>
      <c r="H159" s="4">
        <v>7.4733333333333336</v>
      </c>
      <c r="I159" s="4">
        <v>9.7766666666666655</v>
      </c>
      <c r="J159" s="4">
        <v>10</v>
      </c>
      <c r="K159" s="4">
        <v>10</v>
      </c>
      <c r="L159" s="4">
        <v>7.9733333333333336</v>
      </c>
    </row>
    <row r="160" spans="1:12" x14ac:dyDescent="0.25">
      <c r="A160" t="s">
        <v>1483</v>
      </c>
      <c r="B160">
        <v>2017</v>
      </c>
      <c r="C160" s="4">
        <v>7.5</v>
      </c>
      <c r="D160" s="4">
        <v>7.335</v>
      </c>
      <c r="E160" s="4">
        <v>7.165</v>
      </c>
      <c r="F160" s="4">
        <v>7.4550000000000001</v>
      </c>
      <c r="G160" s="4">
        <v>7.5</v>
      </c>
      <c r="H160" s="4">
        <v>7.9550000000000001</v>
      </c>
      <c r="I160" s="4">
        <v>9.3350000000000009</v>
      </c>
      <c r="J160" s="4">
        <v>10</v>
      </c>
      <c r="K160" s="4">
        <v>10</v>
      </c>
      <c r="L160" s="4">
        <v>7.415</v>
      </c>
    </row>
    <row r="161" spans="1:12" x14ac:dyDescent="0.25">
      <c r="A161" t="s">
        <v>2245</v>
      </c>
      <c r="C161" s="4">
        <v>7.67</v>
      </c>
      <c r="D161" s="4">
        <v>7.08</v>
      </c>
      <c r="E161" s="4">
        <v>7.42</v>
      </c>
      <c r="F161" s="4">
        <v>7.33</v>
      </c>
      <c r="G161" s="4">
        <v>7.75</v>
      </c>
      <c r="H161" s="4">
        <v>7.42</v>
      </c>
      <c r="I161" s="4">
        <v>10</v>
      </c>
      <c r="J161" s="4">
        <v>10</v>
      </c>
      <c r="K161" s="4">
        <v>10</v>
      </c>
      <c r="L161" s="4">
        <v>7.25</v>
      </c>
    </row>
    <row r="162" spans="1:12" x14ac:dyDescent="0.25">
      <c r="A162" t="s">
        <v>2245</v>
      </c>
      <c r="B162">
        <v>2014</v>
      </c>
      <c r="C162" s="4">
        <v>7.67</v>
      </c>
      <c r="D162" s="4">
        <v>7.08</v>
      </c>
      <c r="E162" s="4">
        <v>7.42</v>
      </c>
      <c r="F162" s="4">
        <v>7.33</v>
      </c>
      <c r="G162" s="4">
        <v>7.75</v>
      </c>
      <c r="H162" s="4">
        <v>7.42</v>
      </c>
      <c r="I162" s="4">
        <v>10</v>
      </c>
      <c r="J162" s="4">
        <v>10</v>
      </c>
      <c r="K162" s="4">
        <v>10</v>
      </c>
      <c r="L162" s="4">
        <v>7.25</v>
      </c>
    </row>
    <row r="163" spans="1:12" x14ac:dyDescent="0.25">
      <c r="A163" t="s">
        <v>3253</v>
      </c>
      <c r="C163" s="4">
        <v>7.5662995169082139</v>
      </c>
      <c r="D163" s="4">
        <v>7.5081136950904366</v>
      </c>
      <c r="E163" s="4">
        <v>7.3845650301464252</v>
      </c>
      <c r="F163" s="4">
        <v>7.5283290267011189</v>
      </c>
      <c r="G163" s="4">
        <v>7.5054866494401384</v>
      </c>
      <c r="H163" s="4">
        <v>7.4951076658053397</v>
      </c>
      <c r="I163" s="4">
        <v>9.8516881998277306</v>
      </c>
      <c r="J163" s="4">
        <v>9.8408613264427203</v>
      </c>
      <c r="K163" s="4">
        <v>9.8913264427217893</v>
      </c>
      <c r="L163" s="4">
        <v>7.4827906976744174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B8FC-74C7-4568-B71C-C6058C7F8FFB}">
  <dimension ref="A1:N131"/>
  <sheetViews>
    <sheetView workbookViewId="0">
      <selection activeCell="G47" sqref="G47"/>
    </sheetView>
  </sheetViews>
  <sheetFormatPr defaultRowHeight="15" x14ac:dyDescent="0.25"/>
  <cols>
    <col min="4" max="4" width="11.7109375" customWidth="1"/>
    <col min="13" max="13" width="13.7109375" customWidth="1"/>
  </cols>
  <sheetData>
    <row r="1" spans="1:14" ht="60" x14ac:dyDescent="0.25">
      <c r="A1" s="2" t="s">
        <v>2</v>
      </c>
      <c r="B1" s="2" t="s">
        <v>3272</v>
      </c>
      <c r="C1" s="2" t="s">
        <v>38</v>
      </c>
      <c r="D1" s="2" t="s">
        <v>3262</v>
      </c>
      <c r="E1" s="2" t="s">
        <v>3263</v>
      </c>
      <c r="F1" s="2" t="s">
        <v>3264</v>
      </c>
      <c r="G1" s="2" t="s">
        <v>3265</v>
      </c>
      <c r="H1" s="2" t="s">
        <v>3266</v>
      </c>
      <c r="I1" s="2" t="s">
        <v>3267</v>
      </c>
      <c r="J1" s="2" t="s">
        <v>3268</v>
      </c>
      <c r="K1" s="2" t="s">
        <v>3269</v>
      </c>
      <c r="L1" s="2" t="s">
        <v>3270</v>
      </c>
      <c r="M1" s="2" t="s">
        <v>3271</v>
      </c>
      <c r="N1" s="2" t="s">
        <v>3273</v>
      </c>
    </row>
    <row r="2" spans="1:14" x14ac:dyDescent="0.25">
      <c r="A2" t="s">
        <v>71</v>
      </c>
      <c r="B2" t="str">
        <f>C2&amp;A2</f>
        <v>2010Brazil</v>
      </c>
      <c r="C2">
        <v>2010</v>
      </c>
      <c r="D2">
        <v>8.2949999999999999</v>
      </c>
      <c r="E2">
        <v>7.92</v>
      </c>
      <c r="F2">
        <v>7.96</v>
      </c>
      <c r="G2">
        <v>7.75</v>
      </c>
      <c r="H2">
        <v>8.125</v>
      </c>
      <c r="I2">
        <v>8</v>
      </c>
      <c r="J2">
        <v>10</v>
      </c>
      <c r="K2">
        <v>10</v>
      </c>
      <c r="L2">
        <v>10</v>
      </c>
      <c r="M2">
        <v>8.125</v>
      </c>
      <c r="N2">
        <v>86.174999999999997</v>
      </c>
    </row>
    <row r="3" spans="1:14" x14ac:dyDescent="0.25">
      <c r="A3" t="s">
        <v>71</v>
      </c>
      <c r="B3" t="str">
        <f t="shared" ref="B3:B66" si="0">C3&amp;A3</f>
        <v>2011Brazil</v>
      </c>
      <c r="C3">
        <v>2011</v>
      </c>
      <c r="D3">
        <v>8.017142857142856</v>
      </c>
      <c r="E3">
        <v>7.9226666666666672</v>
      </c>
      <c r="F3">
        <v>7.6773333333333333</v>
      </c>
      <c r="G3">
        <v>7.722666666666667</v>
      </c>
      <c r="H3">
        <v>7.6779999999999999</v>
      </c>
      <c r="I3">
        <v>7.7273333333333332</v>
      </c>
      <c r="J3">
        <v>10</v>
      </c>
      <c r="K3">
        <v>10</v>
      </c>
      <c r="L3">
        <v>10</v>
      </c>
      <c r="M3">
        <v>7.7393333333333336</v>
      </c>
      <c r="N3">
        <v>84.484476190476187</v>
      </c>
    </row>
    <row r="4" spans="1:14" x14ac:dyDescent="0.25">
      <c r="A4" t="s">
        <v>71</v>
      </c>
      <c r="B4" t="str">
        <f t="shared" si="0"/>
        <v>2012Brazil</v>
      </c>
      <c r="C4">
        <v>2012</v>
      </c>
      <c r="D4">
        <v>7.6249999999999982</v>
      </c>
      <c r="E4">
        <v>7.6</v>
      </c>
      <c r="F4">
        <v>7.4084999999999992</v>
      </c>
      <c r="G4">
        <v>7.5004999999999979</v>
      </c>
      <c r="H4">
        <v>7.508</v>
      </c>
      <c r="I4">
        <v>7.5129999999999999</v>
      </c>
      <c r="J4">
        <v>9.9664999999999999</v>
      </c>
      <c r="K4">
        <v>9.9664999999999999</v>
      </c>
      <c r="L4">
        <v>9.9664999999999999</v>
      </c>
      <c r="M4">
        <v>7.4970000000000017</v>
      </c>
      <c r="N4">
        <v>82.55149999999999</v>
      </c>
    </row>
    <row r="5" spans="1:14" x14ac:dyDescent="0.25">
      <c r="A5" t="s">
        <v>71</v>
      </c>
      <c r="B5" t="str">
        <f t="shared" si="0"/>
        <v>2013Brazil</v>
      </c>
      <c r="C5">
        <v>2013</v>
      </c>
      <c r="D5">
        <v>7.6475000000000009</v>
      </c>
      <c r="E5">
        <v>7.5670000000000002</v>
      </c>
      <c r="F5">
        <v>7.4510000000000005</v>
      </c>
      <c r="G5">
        <v>7.5250000000000004</v>
      </c>
      <c r="H5">
        <v>7.660000000000001</v>
      </c>
      <c r="I5">
        <v>7.6669999999999998</v>
      </c>
      <c r="J5">
        <v>9.9329999999999998</v>
      </c>
      <c r="K5">
        <v>9.9329999999999998</v>
      </c>
      <c r="L5">
        <v>10</v>
      </c>
      <c r="M5">
        <v>7.6340000000000003</v>
      </c>
      <c r="N5">
        <v>83.017499999999998</v>
      </c>
    </row>
    <row r="6" spans="1:14" x14ac:dyDescent="0.25">
      <c r="A6" t="s">
        <v>71</v>
      </c>
      <c r="B6" t="str">
        <f t="shared" si="0"/>
        <v>2014Brazil</v>
      </c>
      <c r="C6">
        <v>2014</v>
      </c>
      <c r="D6">
        <v>7.4514285714285711</v>
      </c>
      <c r="E6">
        <v>7.4994999999999994</v>
      </c>
      <c r="F6">
        <v>7.4134999999999991</v>
      </c>
      <c r="G6">
        <v>7.4000000000000012</v>
      </c>
      <c r="H6">
        <v>7.479000000000001</v>
      </c>
      <c r="I6">
        <v>7.4740000000000011</v>
      </c>
      <c r="J6">
        <v>9.9664999999999999</v>
      </c>
      <c r="K6">
        <v>9.7999999999999989</v>
      </c>
      <c r="L6">
        <v>9.7664999999999988</v>
      </c>
      <c r="M6">
        <v>7.4704999999999995</v>
      </c>
      <c r="N6">
        <v>81.720928571428573</v>
      </c>
    </row>
    <row r="7" spans="1:14" x14ac:dyDescent="0.25">
      <c r="A7" t="s">
        <v>71</v>
      </c>
      <c r="B7" t="str">
        <f t="shared" si="0"/>
        <v>2015Brazil</v>
      </c>
      <c r="C7">
        <v>2015</v>
      </c>
      <c r="D7">
        <v>7.5485714285714289</v>
      </c>
      <c r="E7">
        <v>7.5545833333333343</v>
      </c>
      <c r="F7">
        <v>7.3641666666666659</v>
      </c>
      <c r="G7">
        <v>7.4754166666666668</v>
      </c>
      <c r="H7">
        <v>7.5379166666666668</v>
      </c>
      <c r="I7">
        <v>7.5870833333333332</v>
      </c>
      <c r="J7">
        <v>9.9720833333333339</v>
      </c>
      <c r="K7">
        <v>9.8612500000000001</v>
      </c>
      <c r="L7">
        <v>10</v>
      </c>
      <c r="M7">
        <v>7.5691666666666686</v>
      </c>
      <c r="N7">
        <v>82.470238095238102</v>
      </c>
    </row>
    <row r="8" spans="1:14" x14ac:dyDescent="0.25">
      <c r="A8" t="s">
        <v>71</v>
      </c>
      <c r="B8" t="str">
        <f t="shared" si="0"/>
        <v>2016Brazil</v>
      </c>
      <c r="C8">
        <v>2016</v>
      </c>
      <c r="D8">
        <v>7.4627777777777773</v>
      </c>
      <c r="E8">
        <v>7.4485714285714284</v>
      </c>
      <c r="F8">
        <v>7.4090476190476195</v>
      </c>
      <c r="G8">
        <v>7.4804761904761907</v>
      </c>
      <c r="H8">
        <v>7.4719047619047627</v>
      </c>
      <c r="I8">
        <v>7.3971428571428559</v>
      </c>
      <c r="J8">
        <v>9.8409523809523822</v>
      </c>
      <c r="K8">
        <v>9.9047619047619051</v>
      </c>
      <c r="L8">
        <v>9.9680952380952395</v>
      </c>
      <c r="M8">
        <v>7.5433333333333321</v>
      </c>
      <c r="N8">
        <v>81.927063492063496</v>
      </c>
    </row>
    <row r="9" spans="1:14" x14ac:dyDescent="0.25">
      <c r="A9" t="s">
        <v>71</v>
      </c>
      <c r="B9" t="str">
        <f t="shared" si="0"/>
        <v>2017Brazil</v>
      </c>
      <c r="C9">
        <v>2017</v>
      </c>
      <c r="E9">
        <v>7.4553333333333329</v>
      </c>
      <c r="F9">
        <v>7.3493333333333339</v>
      </c>
      <c r="G9">
        <v>7.4993333333333334</v>
      </c>
      <c r="H9">
        <v>7.5</v>
      </c>
      <c r="I9">
        <v>7.3386666666666667</v>
      </c>
      <c r="J9">
        <v>9.4666666666666668</v>
      </c>
      <c r="K9">
        <v>9.4666666666666668</v>
      </c>
      <c r="L9">
        <v>10</v>
      </c>
      <c r="M9">
        <v>7.4613333333333332</v>
      </c>
      <c r="N9">
        <v>73.537333333333322</v>
      </c>
    </row>
    <row r="10" spans="1:14" x14ac:dyDescent="0.25">
      <c r="A10" t="s">
        <v>1396</v>
      </c>
      <c r="B10" t="str">
        <f t="shared" si="0"/>
        <v>2012Burundi</v>
      </c>
      <c r="C10">
        <v>2012</v>
      </c>
      <c r="D10">
        <v>7.75</v>
      </c>
      <c r="E10">
        <v>7.67</v>
      </c>
      <c r="F10">
        <v>7.33</v>
      </c>
      <c r="G10">
        <v>7.5</v>
      </c>
      <c r="H10">
        <v>7.5</v>
      </c>
      <c r="I10">
        <v>7.75</v>
      </c>
      <c r="J10">
        <v>10</v>
      </c>
      <c r="K10">
        <v>10</v>
      </c>
      <c r="L10">
        <v>10</v>
      </c>
      <c r="M10">
        <v>7.83</v>
      </c>
      <c r="N10">
        <v>83.33</v>
      </c>
    </row>
    <row r="11" spans="1:14" x14ac:dyDescent="0.25">
      <c r="A11" t="s">
        <v>1396</v>
      </c>
      <c r="B11" t="str">
        <f t="shared" si="0"/>
        <v>2016Burundi</v>
      </c>
      <c r="C11">
        <v>2016</v>
      </c>
      <c r="D11">
        <v>7.08</v>
      </c>
      <c r="E11">
        <v>7.25</v>
      </c>
      <c r="F11">
        <v>7.17</v>
      </c>
      <c r="G11">
        <v>7.33</v>
      </c>
      <c r="H11">
        <v>7.08</v>
      </c>
      <c r="I11">
        <v>7.08</v>
      </c>
      <c r="J11">
        <v>10</v>
      </c>
      <c r="K11">
        <v>10</v>
      </c>
      <c r="L11">
        <v>10</v>
      </c>
      <c r="M11">
        <v>7.33</v>
      </c>
      <c r="N11">
        <v>80.319999999999993</v>
      </c>
    </row>
    <row r="12" spans="1:14" x14ac:dyDescent="0.25">
      <c r="A12" t="s">
        <v>275</v>
      </c>
      <c r="B12" t="str">
        <f t="shared" si="0"/>
        <v>2009Colombia</v>
      </c>
      <c r="C12">
        <v>2009</v>
      </c>
      <c r="E12">
        <v>7.42</v>
      </c>
      <c r="F12">
        <v>7.33</v>
      </c>
      <c r="G12">
        <v>7.33</v>
      </c>
      <c r="H12">
        <v>7.67</v>
      </c>
      <c r="I12">
        <v>7.83</v>
      </c>
      <c r="J12">
        <v>10</v>
      </c>
      <c r="K12">
        <v>10</v>
      </c>
      <c r="L12">
        <v>10</v>
      </c>
      <c r="M12">
        <v>7.58</v>
      </c>
      <c r="N12">
        <v>75.16</v>
      </c>
    </row>
    <row r="13" spans="1:14" x14ac:dyDescent="0.25">
      <c r="A13" t="s">
        <v>275</v>
      </c>
      <c r="B13" t="str">
        <f t="shared" si="0"/>
        <v>2011Colombia</v>
      </c>
      <c r="C13">
        <v>2011</v>
      </c>
      <c r="D13">
        <v>7.4574999999999996</v>
      </c>
      <c r="E13">
        <v>7.5225000000000009</v>
      </c>
      <c r="F13">
        <v>7.3324999999999996</v>
      </c>
      <c r="G13">
        <v>7.3949999999999996</v>
      </c>
      <c r="H13">
        <v>7.4399999999999995</v>
      </c>
      <c r="I13">
        <v>7.6050000000000004</v>
      </c>
      <c r="J13">
        <v>10</v>
      </c>
      <c r="K13">
        <v>10</v>
      </c>
      <c r="L13">
        <v>10</v>
      </c>
      <c r="M13">
        <v>7.3975000000000009</v>
      </c>
      <c r="N13">
        <v>82.15</v>
      </c>
    </row>
    <row r="14" spans="1:14" x14ac:dyDescent="0.25">
      <c r="A14" t="s">
        <v>275</v>
      </c>
      <c r="B14" t="str">
        <f t="shared" si="0"/>
        <v>2012Colombia</v>
      </c>
      <c r="C14">
        <v>2012</v>
      </c>
      <c r="D14">
        <v>7.6373333333333315</v>
      </c>
      <c r="E14">
        <v>7.6216666666666697</v>
      </c>
      <c r="F14">
        <v>7.576666666666668</v>
      </c>
      <c r="G14">
        <v>7.5636666666666663</v>
      </c>
      <c r="H14">
        <v>7.6466666666666674</v>
      </c>
      <c r="I14">
        <v>7.6473333333333322</v>
      </c>
      <c r="J14">
        <v>9.9333333333333353</v>
      </c>
      <c r="K14">
        <v>9.9556666666666676</v>
      </c>
      <c r="L14">
        <v>9.9556666666666676</v>
      </c>
      <c r="M14">
        <v>7.6140000000000008</v>
      </c>
      <c r="N14">
        <v>83.152000000000015</v>
      </c>
    </row>
    <row r="15" spans="1:14" x14ac:dyDescent="0.25">
      <c r="A15" t="s">
        <v>275</v>
      </c>
      <c r="B15" t="str">
        <f t="shared" si="0"/>
        <v>2013Colombia</v>
      </c>
      <c r="C15">
        <v>2013</v>
      </c>
      <c r="D15">
        <v>7.6492500000000021</v>
      </c>
      <c r="E15">
        <v>7.5567499999999983</v>
      </c>
      <c r="F15">
        <v>7.5187499999999998</v>
      </c>
      <c r="G15">
        <v>7.5667500000000008</v>
      </c>
      <c r="H15">
        <v>7.5975000000000037</v>
      </c>
      <c r="I15">
        <v>7.7082500000000014</v>
      </c>
      <c r="J15">
        <v>9.9</v>
      </c>
      <c r="K15">
        <v>9.8167500000000008</v>
      </c>
      <c r="L15">
        <v>9.9167500000000004</v>
      </c>
      <c r="M15">
        <v>7.625</v>
      </c>
      <c r="N15">
        <v>82.85575</v>
      </c>
    </row>
    <row r="16" spans="1:14" x14ac:dyDescent="0.25">
      <c r="A16" t="s">
        <v>275</v>
      </c>
      <c r="B16" t="str">
        <f t="shared" si="0"/>
        <v>2014Colombia</v>
      </c>
      <c r="C16">
        <v>2014</v>
      </c>
      <c r="D16">
        <v>7.7020833333333343</v>
      </c>
      <c r="E16">
        <v>7.6246428571428586</v>
      </c>
      <c r="F16">
        <v>7.569642857142858</v>
      </c>
      <c r="G16">
        <v>7.6692857142857163</v>
      </c>
      <c r="H16">
        <v>7.6696428571428603</v>
      </c>
      <c r="I16">
        <v>7.803928571428572</v>
      </c>
      <c r="J16">
        <v>9.97607142857143</v>
      </c>
      <c r="K16">
        <v>10</v>
      </c>
      <c r="L16">
        <v>9.8810714285714294</v>
      </c>
      <c r="M16">
        <v>7.6935714285714294</v>
      </c>
      <c r="N16">
        <v>83.589940476190492</v>
      </c>
    </row>
    <row r="17" spans="1:14" x14ac:dyDescent="0.25">
      <c r="A17" t="s">
        <v>275</v>
      </c>
      <c r="B17" t="str">
        <f t="shared" si="0"/>
        <v>2015Colombia</v>
      </c>
      <c r="C17">
        <v>2015</v>
      </c>
      <c r="D17">
        <v>7.7953333333333328</v>
      </c>
      <c r="E17">
        <v>7.6970000000000001</v>
      </c>
      <c r="F17">
        <v>7.6570000000000009</v>
      </c>
      <c r="G17">
        <v>7.7080000000000002</v>
      </c>
      <c r="H17">
        <v>7.7580000000000009</v>
      </c>
      <c r="I17">
        <v>7.7209999999999992</v>
      </c>
      <c r="J17">
        <v>9.833499999999999</v>
      </c>
      <c r="K17">
        <v>10</v>
      </c>
      <c r="L17">
        <v>10</v>
      </c>
      <c r="M17">
        <v>7.6709999999999994</v>
      </c>
      <c r="N17">
        <v>83.840833333333336</v>
      </c>
    </row>
    <row r="18" spans="1:14" x14ac:dyDescent="0.25">
      <c r="A18" t="s">
        <v>275</v>
      </c>
      <c r="B18" t="str">
        <f t="shared" si="0"/>
        <v>2016Colombia</v>
      </c>
      <c r="C18">
        <v>2016</v>
      </c>
      <c r="D18">
        <v>7.6574074074074074</v>
      </c>
      <c r="E18">
        <v>7.6574074074074074</v>
      </c>
      <c r="F18">
        <v>7.5637037037037045</v>
      </c>
      <c r="G18">
        <v>7.5899999999999972</v>
      </c>
      <c r="H18">
        <v>7.623703703703705</v>
      </c>
      <c r="I18">
        <v>7.7455555555555575</v>
      </c>
      <c r="J18">
        <v>9.975185185185186</v>
      </c>
      <c r="K18">
        <v>9.975185185185186</v>
      </c>
      <c r="L18">
        <v>10</v>
      </c>
      <c r="M18">
        <v>7.6629629629629621</v>
      </c>
      <c r="N18">
        <v>83.451111111111103</v>
      </c>
    </row>
    <row r="19" spans="1:14" x14ac:dyDescent="0.25">
      <c r="A19" t="s">
        <v>275</v>
      </c>
      <c r="B19" t="str">
        <f t="shared" si="0"/>
        <v>2017Colombia</v>
      </c>
      <c r="C19">
        <v>2017</v>
      </c>
      <c r="D19">
        <v>7.7766666666666664</v>
      </c>
      <c r="E19">
        <v>7.6320000000000006</v>
      </c>
      <c r="F19">
        <v>7.516</v>
      </c>
      <c r="G19">
        <v>7.548</v>
      </c>
      <c r="H19">
        <v>7.6820000000000004</v>
      </c>
      <c r="I19">
        <v>7.831999999999999</v>
      </c>
      <c r="J19">
        <v>10</v>
      </c>
      <c r="K19">
        <v>10</v>
      </c>
      <c r="L19">
        <v>10</v>
      </c>
      <c r="M19">
        <v>7.65</v>
      </c>
      <c r="N19">
        <v>83.636666666666684</v>
      </c>
    </row>
    <row r="20" spans="1:14" x14ac:dyDescent="0.25">
      <c r="A20" t="s">
        <v>130</v>
      </c>
      <c r="B20" t="str">
        <f t="shared" si="0"/>
        <v>2012Costa Rica</v>
      </c>
      <c r="C20">
        <v>2012</v>
      </c>
      <c r="D20">
        <v>7.73</v>
      </c>
      <c r="E20">
        <v>7.6650000000000009</v>
      </c>
      <c r="F20">
        <v>7.5625</v>
      </c>
      <c r="G20">
        <v>7.8949999999999996</v>
      </c>
      <c r="H20">
        <v>7.73</v>
      </c>
      <c r="I20">
        <v>7.77</v>
      </c>
      <c r="J20">
        <v>9.8324999999999996</v>
      </c>
      <c r="K20">
        <v>9.8324999999999996</v>
      </c>
      <c r="L20">
        <v>9</v>
      </c>
      <c r="M20">
        <v>7.6675000000000004</v>
      </c>
      <c r="N20">
        <v>82.685000000000002</v>
      </c>
    </row>
    <row r="21" spans="1:14" x14ac:dyDescent="0.25">
      <c r="A21" t="s">
        <v>130</v>
      </c>
      <c r="B21" t="str">
        <f t="shared" si="0"/>
        <v>2013Costa Rica</v>
      </c>
      <c r="C21">
        <v>2013</v>
      </c>
      <c r="D21">
        <v>7.6037499999999998</v>
      </c>
      <c r="E21">
        <v>7.4175000000000004</v>
      </c>
      <c r="F21">
        <v>7.4587500000000002</v>
      </c>
      <c r="G21">
        <v>7.52</v>
      </c>
      <c r="H21">
        <v>7.5625</v>
      </c>
      <c r="I21">
        <v>7.51</v>
      </c>
      <c r="J21">
        <v>9.75</v>
      </c>
      <c r="K21">
        <v>9.75</v>
      </c>
      <c r="L21">
        <v>10</v>
      </c>
      <c r="M21">
        <v>7.7074999999999996</v>
      </c>
      <c r="N21">
        <v>82.279999999999987</v>
      </c>
    </row>
    <row r="22" spans="1:14" x14ac:dyDescent="0.25">
      <c r="A22" t="s">
        <v>130</v>
      </c>
      <c r="B22" t="str">
        <f t="shared" si="0"/>
        <v>2014Costa Rica</v>
      </c>
      <c r="C22">
        <v>2014</v>
      </c>
      <c r="D22">
        <v>7.6668750000000001</v>
      </c>
      <c r="E22">
        <v>7.5243749999999991</v>
      </c>
      <c r="F22">
        <v>7.4993749999999997</v>
      </c>
      <c r="G22">
        <v>7.5006249999999994</v>
      </c>
      <c r="H22">
        <v>7.5093749999999995</v>
      </c>
      <c r="I22">
        <v>7.6918749999999996</v>
      </c>
      <c r="J22">
        <v>9.9168749999999992</v>
      </c>
      <c r="K22">
        <v>9.75</v>
      </c>
      <c r="L22">
        <v>9.958124999999999</v>
      </c>
      <c r="M22">
        <v>7.546875</v>
      </c>
      <c r="N22">
        <v>82.564374999999984</v>
      </c>
    </row>
    <row r="23" spans="1:14" x14ac:dyDescent="0.25">
      <c r="A23" t="s">
        <v>130</v>
      </c>
      <c r="B23" t="str">
        <f t="shared" si="0"/>
        <v>2015Costa Rica</v>
      </c>
      <c r="C23">
        <v>2015</v>
      </c>
      <c r="D23">
        <v>7.7572727272727269</v>
      </c>
      <c r="E23">
        <v>7.5283333333333333</v>
      </c>
      <c r="F23">
        <v>7.5425000000000004</v>
      </c>
      <c r="G23">
        <v>7.5150000000000006</v>
      </c>
      <c r="H23">
        <v>7.4016666666666664</v>
      </c>
      <c r="I23">
        <v>7.6125000000000007</v>
      </c>
      <c r="J23">
        <v>9.7225000000000001</v>
      </c>
      <c r="K23">
        <v>10</v>
      </c>
      <c r="L23">
        <v>10</v>
      </c>
      <c r="M23">
        <v>7.6883333333333335</v>
      </c>
      <c r="N23">
        <v>82.768106060606058</v>
      </c>
    </row>
    <row r="24" spans="1:14" x14ac:dyDescent="0.25">
      <c r="A24" t="s">
        <v>130</v>
      </c>
      <c r="B24" t="str">
        <f t="shared" si="0"/>
        <v>2016Costa Rica</v>
      </c>
      <c r="C24">
        <v>2016</v>
      </c>
      <c r="D24">
        <v>7.605714285714285</v>
      </c>
      <c r="E24">
        <v>7.63</v>
      </c>
      <c r="F24">
        <v>7.6071428571428568</v>
      </c>
      <c r="G24">
        <v>7.7157142857142853</v>
      </c>
      <c r="H24">
        <v>7.6214285714285719</v>
      </c>
      <c r="I24">
        <v>7.62</v>
      </c>
      <c r="J24">
        <v>10</v>
      </c>
      <c r="K24">
        <v>10</v>
      </c>
      <c r="L24">
        <v>10</v>
      </c>
      <c r="M24">
        <v>7.75</v>
      </c>
      <c r="N24">
        <v>83.55</v>
      </c>
    </row>
    <row r="25" spans="1:14" x14ac:dyDescent="0.25">
      <c r="A25" t="s">
        <v>130</v>
      </c>
      <c r="B25" t="str">
        <f t="shared" si="0"/>
        <v>2017Costa Rica</v>
      </c>
      <c r="C25">
        <v>2017</v>
      </c>
      <c r="D25">
        <v>7.58</v>
      </c>
      <c r="E25">
        <v>7.71</v>
      </c>
      <c r="F25">
        <v>7.7949999999999999</v>
      </c>
      <c r="G25">
        <v>7.75</v>
      </c>
      <c r="H25">
        <v>7.75</v>
      </c>
      <c r="I25">
        <v>7.665</v>
      </c>
      <c r="J25">
        <v>10</v>
      </c>
      <c r="K25">
        <v>10</v>
      </c>
      <c r="L25">
        <v>10</v>
      </c>
      <c r="M25">
        <v>7.835</v>
      </c>
      <c r="N25">
        <v>84.084999999999994</v>
      </c>
    </row>
    <row r="26" spans="1:14" x14ac:dyDescent="0.25">
      <c r="A26" t="s">
        <v>1117</v>
      </c>
      <c r="B26" t="str">
        <f t="shared" si="0"/>
        <v>2013Ecuador</v>
      </c>
      <c r="C26">
        <v>2013</v>
      </c>
      <c r="D26">
        <v>7.5</v>
      </c>
      <c r="E26">
        <v>7.67</v>
      </c>
      <c r="F26">
        <v>7.58</v>
      </c>
      <c r="G26">
        <v>7.75</v>
      </c>
      <c r="H26">
        <v>7.83</v>
      </c>
      <c r="I26">
        <v>7.83</v>
      </c>
      <c r="J26">
        <v>10</v>
      </c>
      <c r="K26">
        <v>10</v>
      </c>
      <c r="L26">
        <v>10</v>
      </c>
      <c r="M26">
        <v>7.67</v>
      </c>
      <c r="N26">
        <v>83.83</v>
      </c>
    </row>
    <row r="27" spans="1:14" x14ac:dyDescent="0.25">
      <c r="A27" t="s">
        <v>1117</v>
      </c>
      <c r="B27" t="str">
        <f t="shared" si="0"/>
        <v>2016Ecuador</v>
      </c>
      <c r="C27">
        <v>2016</v>
      </c>
      <c r="D27">
        <v>7.625</v>
      </c>
      <c r="E27">
        <v>7.625</v>
      </c>
      <c r="F27">
        <v>7.54</v>
      </c>
      <c r="G27">
        <v>7.665</v>
      </c>
      <c r="H27">
        <v>8.0850000000000009</v>
      </c>
      <c r="I27">
        <v>5.125</v>
      </c>
      <c r="J27">
        <v>10</v>
      </c>
      <c r="K27">
        <v>10</v>
      </c>
      <c r="L27">
        <v>6.54</v>
      </c>
      <c r="M27">
        <v>8.2050000000000001</v>
      </c>
      <c r="N27">
        <v>78.41</v>
      </c>
    </row>
    <row r="28" spans="1:14" x14ac:dyDescent="0.25">
      <c r="A28" t="s">
        <v>367</v>
      </c>
      <c r="B28" t="str">
        <f t="shared" si="0"/>
        <v>2009El Salvador</v>
      </c>
      <c r="C28">
        <v>2009</v>
      </c>
      <c r="E28">
        <v>7.83</v>
      </c>
      <c r="F28">
        <v>7.83</v>
      </c>
      <c r="G28">
        <v>8.08</v>
      </c>
      <c r="H28">
        <v>7.83</v>
      </c>
      <c r="I28">
        <v>7.83</v>
      </c>
      <c r="J28">
        <v>10</v>
      </c>
      <c r="K28">
        <v>10</v>
      </c>
      <c r="L28">
        <v>10</v>
      </c>
      <c r="M28">
        <v>7.92</v>
      </c>
      <c r="N28">
        <v>77.320000000000007</v>
      </c>
    </row>
    <row r="29" spans="1:14" x14ac:dyDescent="0.25">
      <c r="A29" t="s">
        <v>367</v>
      </c>
      <c r="B29" t="str">
        <f t="shared" si="0"/>
        <v>2010El Salvador</v>
      </c>
      <c r="C29">
        <v>2010</v>
      </c>
      <c r="E29">
        <v>7.8033333333333337</v>
      </c>
      <c r="F29">
        <v>7.9733333333333336</v>
      </c>
      <c r="G29">
        <v>8.0533333333333328</v>
      </c>
      <c r="H29">
        <v>7.3633333333333333</v>
      </c>
      <c r="I29">
        <v>7.666666666666667</v>
      </c>
      <c r="J29">
        <v>10</v>
      </c>
      <c r="K29">
        <v>9.7766666666666655</v>
      </c>
      <c r="L29">
        <v>9.7766666666666655</v>
      </c>
      <c r="M29">
        <v>7.5266666666666664</v>
      </c>
      <c r="N29">
        <v>75.94</v>
      </c>
    </row>
    <row r="30" spans="1:14" x14ac:dyDescent="0.25">
      <c r="A30" t="s">
        <v>367</v>
      </c>
      <c r="B30" t="str">
        <f t="shared" si="0"/>
        <v>2012El Salvador</v>
      </c>
      <c r="C30">
        <v>2012</v>
      </c>
      <c r="D30">
        <v>7.833333333333333</v>
      </c>
      <c r="E30">
        <v>7.7766666666666664</v>
      </c>
      <c r="F30">
        <v>7.6099999999999994</v>
      </c>
      <c r="G30">
        <v>7.333333333333333</v>
      </c>
      <c r="H30">
        <v>7.78</v>
      </c>
      <c r="I30">
        <v>7.75</v>
      </c>
      <c r="J30">
        <v>10</v>
      </c>
      <c r="K30">
        <v>10</v>
      </c>
      <c r="L30">
        <v>9.7766666666666655</v>
      </c>
      <c r="M30">
        <v>7.6400000000000006</v>
      </c>
      <c r="N30">
        <v>83.5</v>
      </c>
    </row>
    <row r="31" spans="1:14" x14ac:dyDescent="0.25">
      <c r="A31" t="s">
        <v>367</v>
      </c>
      <c r="B31" t="str">
        <f t="shared" si="0"/>
        <v>2013El Salvador</v>
      </c>
      <c r="C31">
        <v>2013</v>
      </c>
      <c r="D31">
        <v>7.8900000000000006</v>
      </c>
      <c r="E31">
        <v>7.8066666666666675</v>
      </c>
      <c r="F31">
        <v>7.5266666666666664</v>
      </c>
      <c r="G31">
        <v>7.3900000000000006</v>
      </c>
      <c r="H31">
        <v>7.5533333333333337</v>
      </c>
      <c r="I31">
        <v>7.7233333333333336</v>
      </c>
      <c r="J31">
        <v>9.7766666666666655</v>
      </c>
      <c r="K31">
        <v>10</v>
      </c>
      <c r="L31">
        <v>10</v>
      </c>
      <c r="M31">
        <v>7.7233333333333336</v>
      </c>
      <c r="N31">
        <v>83.39</v>
      </c>
    </row>
    <row r="32" spans="1:14" x14ac:dyDescent="0.25">
      <c r="A32" t="s">
        <v>367</v>
      </c>
      <c r="B32" t="str">
        <f t="shared" si="0"/>
        <v>2014El Salvador</v>
      </c>
      <c r="C32">
        <v>2014</v>
      </c>
      <c r="D32">
        <v>7.625</v>
      </c>
      <c r="E32">
        <v>7.625</v>
      </c>
      <c r="F32">
        <v>7.415</v>
      </c>
      <c r="G32">
        <v>7.585</v>
      </c>
      <c r="H32">
        <v>7.665</v>
      </c>
      <c r="I32">
        <v>8.0449999999999999</v>
      </c>
      <c r="J32">
        <v>9.6649999999999991</v>
      </c>
      <c r="K32">
        <v>9.6649999999999991</v>
      </c>
      <c r="L32">
        <v>9.33</v>
      </c>
      <c r="M32">
        <v>7.4550000000000001</v>
      </c>
      <c r="N32">
        <v>82.074999999999989</v>
      </c>
    </row>
    <row r="33" spans="1:14" x14ac:dyDescent="0.25">
      <c r="A33" t="s">
        <v>367</v>
      </c>
      <c r="B33" t="str">
        <f t="shared" si="0"/>
        <v>2016El Salvador</v>
      </c>
      <c r="C33">
        <v>2016</v>
      </c>
      <c r="D33">
        <v>7.5266666666666673</v>
      </c>
      <c r="E33">
        <v>7.541666666666667</v>
      </c>
      <c r="F33">
        <v>7.4866666666666672</v>
      </c>
      <c r="G33">
        <v>7.5966666666666667</v>
      </c>
      <c r="H33">
        <v>7.6233333333333322</v>
      </c>
      <c r="I33">
        <v>7.5866666666666669</v>
      </c>
      <c r="J33">
        <v>10</v>
      </c>
      <c r="K33">
        <v>10</v>
      </c>
      <c r="L33">
        <v>9.8883333333333336</v>
      </c>
      <c r="M33">
        <v>7.4849999999999994</v>
      </c>
      <c r="N33">
        <v>82.735000000000014</v>
      </c>
    </row>
    <row r="34" spans="1:14" x14ac:dyDescent="0.25">
      <c r="A34" t="s">
        <v>367</v>
      </c>
      <c r="B34" t="str">
        <f t="shared" si="0"/>
        <v>2017El Salvador</v>
      </c>
      <c r="C34">
        <v>2017</v>
      </c>
      <c r="D34">
        <v>7.53</v>
      </c>
      <c r="E34">
        <v>7.416666666666667</v>
      </c>
      <c r="F34">
        <v>7.333333333333333</v>
      </c>
      <c r="G34">
        <v>7.413333333333334</v>
      </c>
      <c r="H34">
        <v>7.583333333333333</v>
      </c>
      <c r="I34">
        <v>7.6933333333333325</v>
      </c>
      <c r="J34">
        <v>10</v>
      </c>
      <c r="K34">
        <v>10</v>
      </c>
      <c r="L34">
        <v>9.7766666666666655</v>
      </c>
      <c r="M34">
        <v>7.4733333333333336</v>
      </c>
      <c r="N34">
        <v>82.22</v>
      </c>
    </row>
    <row r="35" spans="1:14" x14ac:dyDescent="0.25">
      <c r="A35" t="s">
        <v>40</v>
      </c>
      <c r="B35" t="str">
        <f t="shared" si="0"/>
        <v>2009Ethiopia</v>
      </c>
      <c r="C35">
        <v>2009</v>
      </c>
      <c r="E35">
        <v>7.9409999999999998</v>
      </c>
      <c r="F35">
        <v>7.9409999999999998</v>
      </c>
      <c r="G35">
        <v>8.1080000000000005</v>
      </c>
      <c r="H35">
        <v>7.9670000000000005</v>
      </c>
      <c r="I35">
        <v>7.9420000000000002</v>
      </c>
      <c r="J35">
        <v>9.9329999999999998</v>
      </c>
      <c r="K35">
        <v>10</v>
      </c>
      <c r="L35">
        <v>9.9329999999999998</v>
      </c>
      <c r="M35">
        <v>8.0749999999999993</v>
      </c>
      <c r="N35">
        <v>77.84</v>
      </c>
    </row>
    <row r="36" spans="1:14" x14ac:dyDescent="0.25">
      <c r="A36" t="s">
        <v>40</v>
      </c>
      <c r="B36" t="str">
        <f t="shared" si="0"/>
        <v>2010Ethiopia</v>
      </c>
      <c r="C36">
        <v>2010</v>
      </c>
      <c r="D36">
        <v>7.48</v>
      </c>
      <c r="E36">
        <v>7.625</v>
      </c>
      <c r="F36">
        <v>7.54</v>
      </c>
      <c r="G36">
        <v>7.8125</v>
      </c>
      <c r="H36">
        <v>7.75</v>
      </c>
      <c r="I36">
        <v>7.7274999999999991</v>
      </c>
      <c r="J36">
        <v>9.5</v>
      </c>
      <c r="K36">
        <v>9.6649999999999991</v>
      </c>
      <c r="L36">
        <v>9.6675000000000004</v>
      </c>
      <c r="M36">
        <v>7.54</v>
      </c>
      <c r="N36">
        <v>82.307500000000005</v>
      </c>
    </row>
    <row r="37" spans="1:14" x14ac:dyDescent="0.25">
      <c r="A37" t="s">
        <v>40</v>
      </c>
      <c r="B37" t="str">
        <f t="shared" si="0"/>
        <v>2012Ethiopia</v>
      </c>
      <c r="C37">
        <v>2012</v>
      </c>
      <c r="D37">
        <v>7.92</v>
      </c>
      <c r="E37">
        <v>7.92</v>
      </c>
      <c r="F37">
        <v>7.83</v>
      </c>
      <c r="G37">
        <v>8</v>
      </c>
      <c r="H37">
        <v>7.92</v>
      </c>
      <c r="I37">
        <v>7.92</v>
      </c>
      <c r="J37">
        <v>10</v>
      </c>
      <c r="K37">
        <v>10</v>
      </c>
      <c r="L37">
        <v>8.67</v>
      </c>
      <c r="M37">
        <v>7.92</v>
      </c>
      <c r="N37">
        <v>84.100000000000009</v>
      </c>
    </row>
    <row r="38" spans="1:14" x14ac:dyDescent="0.25">
      <c r="A38" t="s">
        <v>40</v>
      </c>
      <c r="B38" t="str">
        <f t="shared" si="0"/>
        <v>2013Ethiopia</v>
      </c>
      <c r="C38">
        <v>2013</v>
      </c>
      <c r="D38">
        <v>8.0850000000000009</v>
      </c>
      <c r="E38">
        <v>7.96</v>
      </c>
      <c r="F38">
        <v>7.71</v>
      </c>
      <c r="G38">
        <v>7.875</v>
      </c>
      <c r="H38">
        <v>8</v>
      </c>
      <c r="I38">
        <v>7.96</v>
      </c>
      <c r="J38">
        <v>10</v>
      </c>
      <c r="K38">
        <v>10</v>
      </c>
      <c r="L38">
        <v>10</v>
      </c>
      <c r="M38">
        <v>7.9550000000000001</v>
      </c>
      <c r="N38">
        <v>85.545000000000002</v>
      </c>
    </row>
    <row r="39" spans="1:14" x14ac:dyDescent="0.25">
      <c r="A39" t="s">
        <v>40</v>
      </c>
      <c r="B39" t="str">
        <f t="shared" si="0"/>
        <v>2014Ethiopia</v>
      </c>
      <c r="C39">
        <v>2014</v>
      </c>
      <c r="D39">
        <v>8.0839999999999996</v>
      </c>
      <c r="E39">
        <v>8.2053333333333338</v>
      </c>
      <c r="F39">
        <v>7.9953333333333338</v>
      </c>
      <c r="G39">
        <v>8.1386666666666674</v>
      </c>
      <c r="H39">
        <v>7.9666666666666668</v>
      </c>
      <c r="I39">
        <v>8.0513333333333339</v>
      </c>
      <c r="J39">
        <v>9.955333333333332</v>
      </c>
      <c r="K39">
        <v>10</v>
      </c>
      <c r="L39">
        <v>10</v>
      </c>
      <c r="M39">
        <v>8.1933333333333334</v>
      </c>
      <c r="N39">
        <v>86.589999999999989</v>
      </c>
    </row>
    <row r="40" spans="1:14" x14ac:dyDescent="0.25">
      <c r="A40" t="s">
        <v>40</v>
      </c>
      <c r="B40" t="str">
        <f t="shared" si="0"/>
        <v>2015Ethiopia</v>
      </c>
      <c r="C40">
        <v>2015</v>
      </c>
      <c r="D40">
        <v>7.79</v>
      </c>
      <c r="E40">
        <v>7.915</v>
      </c>
      <c r="F40">
        <v>7.83</v>
      </c>
      <c r="G40">
        <v>8.0449999999999999</v>
      </c>
      <c r="H40">
        <v>7.875</v>
      </c>
      <c r="I40">
        <v>7.9550000000000001</v>
      </c>
      <c r="J40">
        <v>10</v>
      </c>
      <c r="K40">
        <v>10</v>
      </c>
      <c r="L40">
        <v>10</v>
      </c>
      <c r="M40">
        <v>8.0399999999999991</v>
      </c>
      <c r="N40">
        <v>85.449999999999989</v>
      </c>
    </row>
    <row r="41" spans="1:14" x14ac:dyDescent="0.25">
      <c r="A41" t="s">
        <v>40</v>
      </c>
      <c r="B41" t="str">
        <f t="shared" si="0"/>
        <v>2016Ethiopia</v>
      </c>
      <c r="C41">
        <v>2016</v>
      </c>
      <c r="D41">
        <v>7.583333333333333</v>
      </c>
      <c r="E41">
        <v>7.6366666666666667</v>
      </c>
      <c r="F41">
        <v>7.416666666666667</v>
      </c>
      <c r="G41">
        <v>7.6099999999999994</v>
      </c>
      <c r="H41">
        <v>7.666666666666667</v>
      </c>
      <c r="I41">
        <v>7.5566666666666675</v>
      </c>
      <c r="J41">
        <v>10</v>
      </c>
      <c r="K41">
        <v>10</v>
      </c>
      <c r="L41">
        <v>10</v>
      </c>
      <c r="M41">
        <v>7.5533333333333337</v>
      </c>
      <c r="N41">
        <v>83.023333333333326</v>
      </c>
    </row>
    <row r="42" spans="1:14" x14ac:dyDescent="0.25">
      <c r="A42" t="s">
        <v>40</v>
      </c>
      <c r="B42" t="str">
        <f t="shared" si="0"/>
        <v>2017Ethiopia</v>
      </c>
      <c r="C42">
        <v>2017</v>
      </c>
      <c r="D42">
        <v>7.83</v>
      </c>
      <c r="E42">
        <v>7.875</v>
      </c>
      <c r="F42">
        <v>7.75</v>
      </c>
      <c r="G42">
        <v>7.96</v>
      </c>
      <c r="H42">
        <v>7.625</v>
      </c>
      <c r="I42">
        <v>7.875</v>
      </c>
      <c r="J42">
        <v>10</v>
      </c>
      <c r="K42">
        <v>10</v>
      </c>
      <c r="L42">
        <v>10</v>
      </c>
      <c r="M42">
        <v>7.96</v>
      </c>
      <c r="N42">
        <v>84.874999999999986</v>
      </c>
    </row>
    <row r="43" spans="1:14" x14ac:dyDescent="0.25">
      <c r="A43" t="s">
        <v>297</v>
      </c>
      <c r="B43" t="str">
        <f t="shared" si="0"/>
        <v>2009Guatemala</v>
      </c>
      <c r="C43">
        <v>2009</v>
      </c>
      <c r="E43">
        <v>7.54</v>
      </c>
      <c r="F43">
        <v>7.25</v>
      </c>
      <c r="G43">
        <v>7.665</v>
      </c>
      <c r="H43">
        <v>7.5</v>
      </c>
      <c r="I43">
        <v>7.335</v>
      </c>
      <c r="J43">
        <v>10</v>
      </c>
      <c r="K43">
        <v>10</v>
      </c>
      <c r="L43">
        <v>10</v>
      </c>
      <c r="M43">
        <v>7.54</v>
      </c>
      <c r="N43">
        <v>74.83</v>
      </c>
    </row>
    <row r="44" spans="1:14" x14ac:dyDescent="0.25">
      <c r="A44" t="s">
        <v>297</v>
      </c>
      <c r="B44" t="str">
        <f t="shared" si="0"/>
        <v>2011Guatemala</v>
      </c>
      <c r="C44">
        <v>2011</v>
      </c>
      <c r="E44">
        <v>6.5</v>
      </c>
      <c r="F44">
        <v>6.5</v>
      </c>
      <c r="G44">
        <v>7.17</v>
      </c>
      <c r="H44">
        <v>7</v>
      </c>
      <c r="I44">
        <v>6.83</v>
      </c>
      <c r="J44">
        <v>10</v>
      </c>
      <c r="K44">
        <v>10</v>
      </c>
      <c r="L44">
        <v>10</v>
      </c>
      <c r="M44">
        <v>6.17</v>
      </c>
      <c r="N44">
        <v>70.17</v>
      </c>
    </row>
    <row r="45" spans="1:14" x14ac:dyDescent="0.25">
      <c r="A45" t="s">
        <v>297</v>
      </c>
      <c r="B45" t="str">
        <f t="shared" si="0"/>
        <v>2012Guatemala</v>
      </c>
      <c r="C45">
        <v>2012</v>
      </c>
      <c r="D45">
        <v>7.4843478260869585</v>
      </c>
      <c r="E45">
        <v>7.3839130434782616</v>
      </c>
      <c r="F45">
        <v>7.2078260869565254</v>
      </c>
      <c r="G45">
        <v>7.5452173913043472</v>
      </c>
      <c r="H45">
        <v>7.4528260869565202</v>
      </c>
      <c r="I45">
        <v>7.463043478260869</v>
      </c>
      <c r="J45">
        <v>9.7391304347826093</v>
      </c>
      <c r="K45">
        <v>9.7099999999999991</v>
      </c>
      <c r="L45">
        <v>9.6663043478260864</v>
      </c>
      <c r="M45">
        <v>7.3393478260869554</v>
      </c>
      <c r="N45">
        <v>80.991956521739141</v>
      </c>
    </row>
    <row r="46" spans="1:14" x14ac:dyDescent="0.25">
      <c r="A46" t="s">
        <v>297</v>
      </c>
      <c r="B46" t="str">
        <f t="shared" si="0"/>
        <v>2013Guatemala</v>
      </c>
      <c r="C46">
        <v>2013</v>
      </c>
      <c r="D46">
        <v>7.5427272727272738</v>
      </c>
      <c r="E46">
        <v>7.4312121212121243</v>
      </c>
      <c r="F46">
        <v>7.2042424242424259</v>
      </c>
      <c r="G46">
        <v>7.5481818181818179</v>
      </c>
      <c r="H46">
        <v>7.3921212121212108</v>
      </c>
      <c r="I46">
        <v>7.4348484848484855</v>
      </c>
      <c r="J46">
        <v>9.9190909090909098</v>
      </c>
      <c r="K46">
        <v>9.9796969696969686</v>
      </c>
      <c r="L46">
        <v>9.9190909090909098</v>
      </c>
      <c r="M46">
        <v>7.2348484848484844</v>
      </c>
      <c r="N46">
        <v>81.606060606060623</v>
      </c>
    </row>
    <row r="47" spans="1:14" x14ac:dyDescent="0.25">
      <c r="A47" t="s">
        <v>297</v>
      </c>
      <c r="B47" t="str">
        <f t="shared" si="0"/>
        <v>2014Guatemala</v>
      </c>
      <c r="C47">
        <v>2014</v>
      </c>
      <c r="D47">
        <v>7.5670967741935486</v>
      </c>
      <c r="E47">
        <v>7.5196774193548359</v>
      </c>
      <c r="F47">
        <v>7.2638709677419353</v>
      </c>
      <c r="G47">
        <v>7.6183870967741942</v>
      </c>
      <c r="H47">
        <v>7.4490322580645136</v>
      </c>
      <c r="I47">
        <v>7.4822580645161256</v>
      </c>
      <c r="J47">
        <v>9.8706451612903212</v>
      </c>
      <c r="K47">
        <v>9.9351612903225792</v>
      </c>
      <c r="L47">
        <v>9.9567741935483856</v>
      </c>
      <c r="M47">
        <v>7.4009677419354833</v>
      </c>
      <c r="N47">
        <v>82.06387096774192</v>
      </c>
    </row>
    <row r="48" spans="1:14" x14ac:dyDescent="0.25">
      <c r="A48" t="s">
        <v>297</v>
      </c>
      <c r="B48" t="str">
        <f t="shared" si="0"/>
        <v>2015Guatemala</v>
      </c>
      <c r="C48">
        <v>2015</v>
      </c>
      <c r="D48">
        <v>7.6219999999999999</v>
      </c>
      <c r="E48">
        <v>7.5837500000000002</v>
      </c>
      <c r="F48">
        <v>7.2543749999999996</v>
      </c>
      <c r="G48">
        <v>7.6725000000000003</v>
      </c>
      <c r="H48">
        <v>7.5006250000000003</v>
      </c>
      <c r="I48">
        <v>7.4125000000000005</v>
      </c>
      <c r="J48">
        <v>10</v>
      </c>
      <c r="K48">
        <v>10</v>
      </c>
      <c r="L48">
        <v>10</v>
      </c>
      <c r="M48">
        <v>7.375</v>
      </c>
      <c r="N48">
        <v>82.420749999999998</v>
      </c>
    </row>
    <row r="49" spans="1:14" x14ac:dyDescent="0.25">
      <c r="A49" t="s">
        <v>297</v>
      </c>
      <c r="B49" t="str">
        <f t="shared" si="0"/>
        <v>2016Guatemala</v>
      </c>
      <c r="C49">
        <v>2016</v>
      </c>
      <c r="D49">
        <v>7.6385000000000005</v>
      </c>
      <c r="E49">
        <v>7.6289999999999996</v>
      </c>
      <c r="F49">
        <v>7.4164999999999992</v>
      </c>
      <c r="G49">
        <v>7.7410000000000014</v>
      </c>
      <c r="H49">
        <v>7.596000000000001</v>
      </c>
      <c r="I49">
        <v>7.5205000000000002</v>
      </c>
      <c r="J49">
        <v>9.9330000000000016</v>
      </c>
      <c r="K49">
        <v>9.9330000000000016</v>
      </c>
      <c r="L49">
        <v>9.9330000000000016</v>
      </c>
      <c r="M49">
        <v>7.5329999999999995</v>
      </c>
      <c r="N49">
        <v>82.873500000000007</v>
      </c>
    </row>
    <row r="50" spans="1:14" x14ac:dyDescent="0.25">
      <c r="A50" t="s">
        <v>297</v>
      </c>
      <c r="B50" t="str">
        <f t="shared" si="0"/>
        <v>2017Guatemala</v>
      </c>
      <c r="C50">
        <v>2017</v>
      </c>
      <c r="D50">
        <v>7.5151851851851852</v>
      </c>
      <c r="E50">
        <v>7.5188888888888874</v>
      </c>
      <c r="F50">
        <v>7.2774074074074075</v>
      </c>
      <c r="G50">
        <v>7.549999999999998</v>
      </c>
      <c r="H50">
        <v>7.4907407407407405</v>
      </c>
      <c r="I50">
        <v>7.4759259259259245</v>
      </c>
      <c r="J50">
        <v>9.8022222222222233</v>
      </c>
      <c r="K50">
        <v>9.9011111111111134</v>
      </c>
      <c r="L50">
        <v>9.9011111111111134</v>
      </c>
      <c r="M50">
        <v>7.4940740740740752</v>
      </c>
      <c r="N50">
        <v>81.926666666666662</v>
      </c>
    </row>
    <row r="51" spans="1:14" x14ac:dyDescent="0.25">
      <c r="A51" t="s">
        <v>1387</v>
      </c>
      <c r="B51" t="str">
        <f t="shared" si="0"/>
        <v>2010Haiti</v>
      </c>
      <c r="C51">
        <v>2010</v>
      </c>
      <c r="D51">
        <v>6.92</v>
      </c>
      <c r="E51">
        <v>6.75</v>
      </c>
      <c r="F51">
        <v>7.08</v>
      </c>
      <c r="G51">
        <v>7.17</v>
      </c>
      <c r="H51">
        <v>7.33</v>
      </c>
      <c r="I51">
        <v>6.67</v>
      </c>
      <c r="J51">
        <v>10</v>
      </c>
      <c r="K51">
        <v>5.33</v>
      </c>
      <c r="L51">
        <v>8.67</v>
      </c>
      <c r="M51">
        <v>6.42</v>
      </c>
      <c r="N51">
        <v>72.34</v>
      </c>
    </row>
    <row r="52" spans="1:14" x14ac:dyDescent="0.25">
      <c r="A52" t="s">
        <v>1387</v>
      </c>
      <c r="B52" t="str">
        <f t="shared" si="0"/>
        <v>2012Haiti</v>
      </c>
      <c r="C52">
        <v>2012</v>
      </c>
      <c r="D52">
        <v>7.25</v>
      </c>
      <c r="E52">
        <v>7.0266666666666664</v>
      </c>
      <c r="F52">
        <v>7.169999999999999</v>
      </c>
      <c r="G52">
        <v>7.1400000000000006</v>
      </c>
      <c r="H52">
        <v>7.330000000000001</v>
      </c>
      <c r="I52">
        <v>7.1400000000000006</v>
      </c>
      <c r="J52">
        <v>9.7766666666666655</v>
      </c>
      <c r="K52">
        <v>8.6666666666666661</v>
      </c>
      <c r="L52">
        <v>8.6666666666666661</v>
      </c>
      <c r="M52">
        <v>7.166666666666667</v>
      </c>
      <c r="N52">
        <v>77.333333333333329</v>
      </c>
    </row>
    <row r="53" spans="1:14" x14ac:dyDescent="0.25">
      <c r="A53" t="s">
        <v>1387</v>
      </c>
      <c r="B53" t="str">
        <f t="shared" si="0"/>
        <v>2013Haiti</v>
      </c>
      <c r="C53">
        <v>2013</v>
      </c>
      <c r="D53">
        <v>7.125</v>
      </c>
      <c r="E53">
        <v>7.08</v>
      </c>
      <c r="F53">
        <v>7.04</v>
      </c>
      <c r="G53">
        <v>7.085</v>
      </c>
      <c r="H53">
        <v>7.17</v>
      </c>
      <c r="I53">
        <v>7.125</v>
      </c>
      <c r="J53">
        <v>9.6649999999999991</v>
      </c>
      <c r="K53">
        <v>10</v>
      </c>
      <c r="L53">
        <v>10</v>
      </c>
      <c r="M53">
        <v>7.08</v>
      </c>
      <c r="N53">
        <v>79.36999999999999</v>
      </c>
    </row>
    <row r="54" spans="1:14" x14ac:dyDescent="0.25">
      <c r="A54" t="s">
        <v>174</v>
      </c>
      <c r="B54" t="str">
        <f t="shared" si="0"/>
        <v>2012Honduras</v>
      </c>
      <c r="C54">
        <v>2012</v>
      </c>
      <c r="D54">
        <v>7.335</v>
      </c>
      <c r="E54">
        <v>7.5</v>
      </c>
      <c r="F54">
        <v>7.375</v>
      </c>
      <c r="G54">
        <v>7.375</v>
      </c>
      <c r="H54">
        <v>7.54</v>
      </c>
      <c r="I54">
        <v>7.5</v>
      </c>
      <c r="J54">
        <v>10</v>
      </c>
      <c r="K54">
        <v>10</v>
      </c>
      <c r="L54">
        <v>10</v>
      </c>
      <c r="M54">
        <v>7.5449999999999999</v>
      </c>
      <c r="N54">
        <v>82.17</v>
      </c>
    </row>
    <row r="55" spans="1:14" x14ac:dyDescent="0.25">
      <c r="A55" t="s">
        <v>174</v>
      </c>
      <c r="B55" t="str">
        <f t="shared" si="0"/>
        <v>2013Honduras</v>
      </c>
      <c r="C55">
        <v>2013</v>
      </c>
      <c r="D55">
        <v>7.5</v>
      </c>
      <c r="E55">
        <v>7.5</v>
      </c>
      <c r="F55">
        <v>7.5</v>
      </c>
      <c r="G55">
        <v>7.67</v>
      </c>
      <c r="H55">
        <v>7.67</v>
      </c>
      <c r="I55">
        <v>7.67</v>
      </c>
      <c r="J55">
        <v>10</v>
      </c>
      <c r="K55">
        <v>10</v>
      </c>
      <c r="L55">
        <v>10</v>
      </c>
      <c r="M55">
        <v>7.67</v>
      </c>
      <c r="N55">
        <v>83.18</v>
      </c>
    </row>
    <row r="56" spans="1:14" x14ac:dyDescent="0.25">
      <c r="A56" t="s">
        <v>174</v>
      </c>
      <c r="B56" t="str">
        <f t="shared" si="0"/>
        <v>2014Honduras</v>
      </c>
      <c r="C56">
        <v>2014</v>
      </c>
      <c r="D56">
        <v>7.1957142857142866</v>
      </c>
      <c r="E56">
        <v>7.1143749999999999</v>
      </c>
      <c r="F56">
        <v>7.0268750000000004</v>
      </c>
      <c r="G56">
        <v>7.1931250000000002</v>
      </c>
      <c r="H56">
        <v>7.1825000000000001</v>
      </c>
      <c r="I56">
        <v>7.0737500000000004</v>
      </c>
      <c r="J56">
        <v>9.458124999999999</v>
      </c>
      <c r="K56">
        <v>9.416875000000001</v>
      </c>
      <c r="L56">
        <v>9.5</v>
      </c>
      <c r="M56">
        <v>7.1506249999999998</v>
      </c>
      <c r="N56">
        <v>78.311964285714296</v>
      </c>
    </row>
    <row r="57" spans="1:14" x14ac:dyDescent="0.25">
      <c r="A57" t="s">
        <v>174</v>
      </c>
      <c r="B57" t="str">
        <f t="shared" si="0"/>
        <v>2015Honduras</v>
      </c>
      <c r="C57">
        <v>2015</v>
      </c>
      <c r="D57">
        <v>7.4658333333333333</v>
      </c>
      <c r="E57">
        <v>7.3608333333333329</v>
      </c>
      <c r="F57">
        <v>7.1533333333333333</v>
      </c>
      <c r="G57">
        <v>7.4183333333333339</v>
      </c>
      <c r="H57">
        <v>7.34</v>
      </c>
      <c r="I57">
        <v>7.2991666666666655</v>
      </c>
      <c r="J57">
        <v>10</v>
      </c>
      <c r="K57">
        <v>10</v>
      </c>
      <c r="L57">
        <v>10</v>
      </c>
      <c r="M57">
        <v>7.2975000000000003</v>
      </c>
      <c r="N57">
        <v>81.334999999999994</v>
      </c>
    </row>
    <row r="58" spans="1:14" x14ac:dyDescent="0.25">
      <c r="A58" t="s">
        <v>174</v>
      </c>
      <c r="B58" t="str">
        <f t="shared" si="0"/>
        <v>2016Honduras</v>
      </c>
      <c r="C58">
        <v>2016</v>
      </c>
      <c r="D58">
        <v>7.6022222222222222</v>
      </c>
      <c r="E58">
        <v>7.6340000000000003</v>
      </c>
      <c r="F58">
        <v>7.4159999999999995</v>
      </c>
      <c r="G58">
        <v>7.5010000000000003</v>
      </c>
      <c r="H58">
        <v>7.6260000000000003</v>
      </c>
      <c r="I58">
        <v>7.5250000000000004</v>
      </c>
      <c r="J58">
        <v>10</v>
      </c>
      <c r="K58">
        <v>10</v>
      </c>
      <c r="L58">
        <v>10</v>
      </c>
      <c r="M58">
        <v>7.4899999999999993</v>
      </c>
      <c r="N58">
        <v>82.794222222222217</v>
      </c>
    </row>
    <row r="59" spans="1:14" x14ac:dyDescent="0.25">
      <c r="A59" t="s">
        <v>174</v>
      </c>
      <c r="B59" t="str">
        <f t="shared" si="0"/>
        <v>2017Honduras</v>
      </c>
      <c r="C59">
        <v>2017</v>
      </c>
      <c r="D59">
        <v>6.84</v>
      </c>
      <c r="E59">
        <v>6.8172727272727265</v>
      </c>
      <c r="F59">
        <v>6.5909090909090908</v>
      </c>
      <c r="G59">
        <v>6.7654545454545456</v>
      </c>
      <c r="H59">
        <v>6.7427272727272731</v>
      </c>
      <c r="I59">
        <v>6.6972727272727273</v>
      </c>
      <c r="J59">
        <v>9.0909090909090917</v>
      </c>
      <c r="K59">
        <v>9.0909090909090917</v>
      </c>
      <c r="L59">
        <v>9.0909090909090917</v>
      </c>
      <c r="M59">
        <v>6.7345454545454544</v>
      </c>
      <c r="N59">
        <v>74.460909090909098</v>
      </c>
    </row>
    <row r="60" spans="1:14" x14ac:dyDescent="0.25">
      <c r="A60" t="s">
        <v>174</v>
      </c>
      <c r="B60" t="str">
        <f t="shared" si="0"/>
        <v>2018Honduras</v>
      </c>
      <c r="C60">
        <v>2018</v>
      </c>
      <c r="D60">
        <v>7.5</v>
      </c>
      <c r="E60">
        <v>7.42</v>
      </c>
      <c r="F60">
        <v>7.08</v>
      </c>
      <c r="G60">
        <v>7.42</v>
      </c>
      <c r="H60">
        <v>7.5</v>
      </c>
      <c r="I60">
        <v>7.33</v>
      </c>
      <c r="J60">
        <v>10</v>
      </c>
      <c r="K60">
        <v>10</v>
      </c>
      <c r="L60">
        <v>10</v>
      </c>
      <c r="M60">
        <v>7.33</v>
      </c>
      <c r="N60">
        <v>81.58</v>
      </c>
    </row>
    <row r="61" spans="1:14" x14ac:dyDescent="0.25">
      <c r="A61" t="s">
        <v>455</v>
      </c>
      <c r="B61" t="str">
        <f t="shared" si="0"/>
        <v>2010Indonesia</v>
      </c>
      <c r="C61">
        <v>2010</v>
      </c>
      <c r="D61">
        <v>7.67</v>
      </c>
      <c r="E61">
        <v>7.58</v>
      </c>
      <c r="F61">
        <v>7.5</v>
      </c>
      <c r="G61">
        <v>7.58</v>
      </c>
      <c r="H61">
        <v>7.67</v>
      </c>
      <c r="I61">
        <v>7.58</v>
      </c>
      <c r="J61">
        <v>10</v>
      </c>
      <c r="K61">
        <v>10</v>
      </c>
      <c r="L61">
        <v>10</v>
      </c>
      <c r="M61">
        <v>7.5</v>
      </c>
      <c r="N61">
        <v>83.08</v>
      </c>
    </row>
    <row r="62" spans="1:14" x14ac:dyDescent="0.25">
      <c r="A62" t="s">
        <v>455</v>
      </c>
      <c r="B62" t="str">
        <f t="shared" si="0"/>
        <v>2011Indonesia</v>
      </c>
      <c r="C62">
        <v>2011</v>
      </c>
      <c r="D62">
        <v>7.33</v>
      </c>
      <c r="E62">
        <v>7</v>
      </c>
      <c r="F62">
        <v>6.5</v>
      </c>
      <c r="G62">
        <v>6.08</v>
      </c>
      <c r="H62">
        <v>7.58</v>
      </c>
      <c r="I62">
        <v>6.33</v>
      </c>
      <c r="J62">
        <v>9.33</v>
      </c>
      <c r="K62">
        <v>10</v>
      </c>
      <c r="L62">
        <v>9.33</v>
      </c>
      <c r="M62">
        <v>6.67</v>
      </c>
      <c r="N62">
        <v>76.149999999999991</v>
      </c>
    </row>
    <row r="63" spans="1:14" x14ac:dyDescent="0.25">
      <c r="A63" t="s">
        <v>455</v>
      </c>
      <c r="B63" t="str">
        <f t="shared" si="0"/>
        <v>2012Indonesia</v>
      </c>
      <c r="C63">
        <v>2012</v>
      </c>
      <c r="D63">
        <v>7.8900000000000006</v>
      </c>
      <c r="E63">
        <v>7.5566666666666675</v>
      </c>
      <c r="F63">
        <v>7.4733333333333336</v>
      </c>
      <c r="G63">
        <v>7.6366666666666667</v>
      </c>
      <c r="H63">
        <v>7.6933333333333325</v>
      </c>
      <c r="I63">
        <v>7.6099999999999994</v>
      </c>
      <c r="J63">
        <v>10</v>
      </c>
      <c r="K63">
        <v>10</v>
      </c>
      <c r="L63">
        <v>10</v>
      </c>
      <c r="M63">
        <v>7.583333333333333</v>
      </c>
      <c r="N63">
        <v>83.443333333333328</v>
      </c>
    </row>
    <row r="64" spans="1:14" x14ac:dyDescent="0.25">
      <c r="A64" t="s">
        <v>455</v>
      </c>
      <c r="B64" t="str">
        <f t="shared" si="0"/>
        <v>2013Indonesia</v>
      </c>
      <c r="C64">
        <v>2013</v>
      </c>
      <c r="D64">
        <v>7.17</v>
      </c>
      <c r="E64">
        <v>7.42</v>
      </c>
      <c r="F64">
        <v>7.33</v>
      </c>
      <c r="G64">
        <v>7.42</v>
      </c>
      <c r="H64">
        <v>7.33</v>
      </c>
      <c r="I64">
        <v>7.42</v>
      </c>
      <c r="J64">
        <v>10</v>
      </c>
      <c r="K64">
        <v>10</v>
      </c>
      <c r="L64">
        <v>10</v>
      </c>
      <c r="M64">
        <v>7.58</v>
      </c>
      <c r="N64">
        <v>81.67</v>
      </c>
    </row>
    <row r="65" spans="1:14" x14ac:dyDescent="0.25">
      <c r="A65" t="s">
        <v>455</v>
      </c>
      <c r="B65" t="str">
        <f t="shared" si="0"/>
        <v>2014Indonesia</v>
      </c>
      <c r="C65">
        <v>2014</v>
      </c>
      <c r="D65">
        <v>7.42</v>
      </c>
      <c r="E65">
        <v>7.42</v>
      </c>
      <c r="F65">
        <v>7.42</v>
      </c>
      <c r="G65">
        <v>7.33</v>
      </c>
      <c r="H65">
        <v>7.42</v>
      </c>
      <c r="I65">
        <v>7.42</v>
      </c>
      <c r="J65">
        <v>10</v>
      </c>
      <c r="K65">
        <v>10</v>
      </c>
      <c r="L65">
        <v>10</v>
      </c>
      <c r="M65">
        <v>7.42</v>
      </c>
      <c r="N65">
        <v>81.850000000000009</v>
      </c>
    </row>
    <row r="66" spans="1:14" x14ac:dyDescent="0.25">
      <c r="A66" t="s">
        <v>455</v>
      </c>
      <c r="B66" t="str">
        <f t="shared" si="0"/>
        <v>2015Indonesia</v>
      </c>
      <c r="C66">
        <v>2015</v>
      </c>
      <c r="D66">
        <v>7.6024999999999991</v>
      </c>
      <c r="E66">
        <v>7.625</v>
      </c>
      <c r="F66">
        <v>7.3949999999999996</v>
      </c>
      <c r="G66">
        <v>7.6675000000000004</v>
      </c>
      <c r="H66">
        <v>7.6675000000000004</v>
      </c>
      <c r="I66">
        <v>7.6025</v>
      </c>
      <c r="J66">
        <v>9.8324999999999996</v>
      </c>
      <c r="K66">
        <v>9.8324999999999996</v>
      </c>
      <c r="L66">
        <v>10</v>
      </c>
      <c r="M66">
        <v>6.9175000000000004</v>
      </c>
      <c r="N66">
        <v>82.142499999999998</v>
      </c>
    </row>
    <row r="67" spans="1:14" x14ac:dyDescent="0.25">
      <c r="A67" t="s">
        <v>455</v>
      </c>
      <c r="B67" t="str">
        <f t="shared" ref="B67:B130" si="1">C67&amp;A67</f>
        <v>2016Indonesia</v>
      </c>
      <c r="C67">
        <v>2016</v>
      </c>
      <c r="D67">
        <v>7.42</v>
      </c>
      <c r="E67">
        <v>7.33</v>
      </c>
      <c r="F67">
        <v>7.335</v>
      </c>
      <c r="G67">
        <v>7.335</v>
      </c>
      <c r="H67">
        <v>7.335</v>
      </c>
      <c r="I67">
        <v>7.29</v>
      </c>
      <c r="J67">
        <v>10</v>
      </c>
      <c r="K67">
        <v>10</v>
      </c>
      <c r="L67">
        <v>10</v>
      </c>
      <c r="M67">
        <v>7.375</v>
      </c>
      <c r="N67">
        <v>81.42</v>
      </c>
    </row>
    <row r="68" spans="1:14" x14ac:dyDescent="0.25">
      <c r="A68" t="s">
        <v>455</v>
      </c>
      <c r="B68" t="str">
        <f t="shared" si="1"/>
        <v>2017Indonesia</v>
      </c>
      <c r="C68">
        <v>2017</v>
      </c>
      <c r="D68">
        <v>7.6620000000000008</v>
      </c>
      <c r="E68">
        <v>7.6760000000000002</v>
      </c>
      <c r="F68">
        <v>7.4960000000000004</v>
      </c>
      <c r="G68">
        <v>7.5659999999999998</v>
      </c>
      <c r="H68">
        <v>7.5920000000000005</v>
      </c>
      <c r="I68">
        <v>7.5659999999999998</v>
      </c>
      <c r="J68">
        <v>10</v>
      </c>
      <c r="K68">
        <v>10</v>
      </c>
      <c r="L68">
        <v>10</v>
      </c>
      <c r="M68">
        <v>7.6159999999999997</v>
      </c>
      <c r="N68">
        <v>83.174000000000007</v>
      </c>
    </row>
    <row r="69" spans="1:14" x14ac:dyDescent="0.25">
      <c r="A69" t="s">
        <v>220</v>
      </c>
      <c r="B69" t="str">
        <f t="shared" si="1"/>
        <v>2009Kenya</v>
      </c>
      <c r="C69">
        <v>2009</v>
      </c>
      <c r="E69">
        <v>7.67</v>
      </c>
      <c r="F69">
        <v>7.83</v>
      </c>
      <c r="G69">
        <v>8.17</v>
      </c>
      <c r="H69">
        <v>7.92</v>
      </c>
      <c r="I69">
        <v>7.75</v>
      </c>
      <c r="J69">
        <v>10</v>
      </c>
      <c r="K69">
        <v>10</v>
      </c>
      <c r="L69">
        <v>10</v>
      </c>
      <c r="M69">
        <v>7.58</v>
      </c>
      <c r="N69">
        <v>76.92</v>
      </c>
    </row>
    <row r="70" spans="1:14" x14ac:dyDescent="0.25">
      <c r="A70" t="s">
        <v>220</v>
      </c>
      <c r="B70" t="str">
        <f t="shared" si="1"/>
        <v>2012Kenya</v>
      </c>
      <c r="C70">
        <v>2012</v>
      </c>
      <c r="D70">
        <v>7.7985714285714289</v>
      </c>
      <c r="E70">
        <v>7.88</v>
      </c>
      <c r="F70">
        <v>7.7271428571428578</v>
      </c>
      <c r="G70">
        <v>7.9628571428571435</v>
      </c>
      <c r="H70">
        <v>7.8214285714285712</v>
      </c>
      <c r="I70">
        <v>7.7271428571428578</v>
      </c>
      <c r="J70">
        <v>10</v>
      </c>
      <c r="K70">
        <v>10</v>
      </c>
      <c r="L70">
        <v>10</v>
      </c>
      <c r="M70">
        <v>7.7742857142857149</v>
      </c>
      <c r="N70">
        <v>84.691428571428574</v>
      </c>
    </row>
    <row r="71" spans="1:14" x14ac:dyDescent="0.25">
      <c r="A71" t="s">
        <v>220</v>
      </c>
      <c r="B71" t="str">
        <f t="shared" si="1"/>
        <v>2013Kenya</v>
      </c>
      <c r="C71">
        <v>2013</v>
      </c>
      <c r="D71">
        <v>7.831999999999999</v>
      </c>
      <c r="E71">
        <v>7.9</v>
      </c>
      <c r="F71">
        <v>7.831999999999999</v>
      </c>
      <c r="G71">
        <v>8.0659999999999989</v>
      </c>
      <c r="H71">
        <v>7.7</v>
      </c>
      <c r="I71">
        <v>7.85</v>
      </c>
      <c r="J71">
        <v>10</v>
      </c>
      <c r="K71">
        <v>10</v>
      </c>
      <c r="L71">
        <v>10</v>
      </c>
      <c r="M71">
        <v>7.9340000000000002</v>
      </c>
      <c r="N71">
        <v>85.114000000000004</v>
      </c>
    </row>
    <row r="72" spans="1:14" x14ac:dyDescent="0.25">
      <c r="A72" t="s">
        <v>220</v>
      </c>
      <c r="B72" t="str">
        <f t="shared" si="1"/>
        <v>2014Kenya</v>
      </c>
      <c r="C72">
        <v>2014</v>
      </c>
      <c r="D72">
        <v>7.9375</v>
      </c>
      <c r="E72">
        <v>7.8949999999999996</v>
      </c>
      <c r="F72">
        <v>7.77</v>
      </c>
      <c r="G72">
        <v>7.9375</v>
      </c>
      <c r="H72">
        <v>7.8100000000000005</v>
      </c>
      <c r="I72">
        <v>8.0824999999999996</v>
      </c>
      <c r="J72">
        <v>9.8324999999999996</v>
      </c>
      <c r="K72">
        <v>9.8324999999999996</v>
      </c>
      <c r="L72">
        <v>9.8324999999999996</v>
      </c>
      <c r="M72">
        <v>7.9375</v>
      </c>
      <c r="N72">
        <v>84.867499999999993</v>
      </c>
    </row>
    <row r="73" spans="1:14" x14ac:dyDescent="0.25">
      <c r="A73" t="s">
        <v>220</v>
      </c>
      <c r="B73" t="str">
        <f t="shared" si="1"/>
        <v>2015Kenya</v>
      </c>
      <c r="C73">
        <v>2015</v>
      </c>
      <c r="D73">
        <v>8.17</v>
      </c>
      <c r="E73">
        <v>7.83</v>
      </c>
      <c r="F73">
        <v>7.92</v>
      </c>
      <c r="G73">
        <v>7.75</v>
      </c>
      <c r="H73">
        <v>7.67</v>
      </c>
      <c r="I73">
        <v>7.83</v>
      </c>
      <c r="J73">
        <v>10</v>
      </c>
      <c r="K73">
        <v>10</v>
      </c>
      <c r="L73">
        <v>10</v>
      </c>
      <c r="M73">
        <v>7.83</v>
      </c>
      <c r="N73">
        <v>85</v>
      </c>
    </row>
    <row r="74" spans="1:14" x14ac:dyDescent="0.25">
      <c r="A74" t="s">
        <v>220</v>
      </c>
      <c r="B74" t="str">
        <f t="shared" si="1"/>
        <v>2017Kenya</v>
      </c>
      <c r="C74">
        <v>2017</v>
      </c>
      <c r="D74">
        <v>7.5</v>
      </c>
      <c r="E74">
        <v>7.4979999999999993</v>
      </c>
      <c r="F74">
        <v>7.484</v>
      </c>
      <c r="G74">
        <v>7.516</v>
      </c>
      <c r="H74">
        <v>7.55</v>
      </c>
      <c r="I74">
        <v>7.6180000000000003</v>
      </c>
      <c r="J74">
        <v>10</v>
      </c>
      <c r="K74">
        <v>10</v>
      </c>
      <c r="L74">
        <v>10</v>
      </c>
      <c r="M74">
        <v>7.1840000000000002</v>
      </c>
      <c r="N74">
        <v>82.35</v>
      </c>
    </row>
    <row r="75" spans="1:14" x14ac:dyDescent="0.25">
      <c r="A75" t="s">
        <v>1849</v>
      </c>
      <c r="B75" t="str">
        <f t="shared" si="1"/>
        <v>2015Laos</v>
      </c>
      <c r="C75">
        <v>2015</v>
      </c>
      <c r="D75">
        <v>7.5449999999999999</v>
      </c>
      <c r="E75">
        <v>7.585</v>
      </c>
      <c r="F75">
        <v>7.335</v>
      </c>
      <c r="G75">
        <v>7.375</v>
      </c>
      <c r="H75">
        <v>7.46</v>
      </c>
      <c r="I75">
        <v>7.5</v>
      </c>
      <c r="J75">
        <v>10</v>
      </c>
      <c r="K75">
        <v>10</v>
      </c>
      <c r="L75">
        <v>10</v>
      </c>
      <c r="M75">
        <v>7.54</v>
      </c>
      <c r="N75">
        <v>82.34</v>
      </c>
    </row>
    <row r="76" spans="1:14" x14ac:dyDescent="0.25">
      <c r="A76" t="s">
        <v>1849</v>
      </c>
      <c r="B76" t="str">
        <f t="shared" si="1"/>
        <v>2016Laos</v>
      </c>
      <c r="C76">
        <v>2016</v>
      </c>
      <c r="D76">
        <v>7.42</v>
      </c>
      <c r="E76">
        <v>7.33</v>
      </c>
      <c r="F76">
        <v>7.17</v>
      </c>
      <c r="G76">
        <v>7.17</v>
      </c>
      <c r="H76">
        <v>7.17</v>
      </c>
      <c r="I76">
        <v>7.25</v>
      </c>
      <c r="J76">
        <v>10</v>
      </c>
      <c r="K76">
        <v>10</v>
      </c>
      <c r="L76">
        <v>10</v>
      </c>
      <c r="M76">
        <v>7.33</v>
      </c>
      <c r="N76">
        <v>80.84</v>
      </c>
    </row>
    <row r="77" spans="1:14" x14ac:dyDescent="0.25">
      <c r="A77" t="s">
        <v>1821</v>
      </c>
      <c r="B77" t="str">
        <f t="shared" si="1"/>
        <v>2014Malawi</v>
      </c>
      <c r="C77">
        <v>2014</v>
      </c>
      <c r="D77">
        <v>7.5672727272727265</v>
      </c>
      <c r="E77">
        <v>7.3872727272727277</v>
      </c>
      <c r="F77">
        <v>7.2572727272727269</v>
      </c>
      <c r="G77">
        <v>7.4081818181818173</v>
      </c>
      <c r="H77">
        <v>7.3381818181818179</v>
      </c>
      <c r="I77">
        <v>7.371818181818182</v>
      </c>
      <c r="J77">
        <v>10</v>
      </c>
      <c r="K77">
        <v>10</v>
      </c>
      <c r="L77">
        <v>10</v>
      </c>
      <c r="M77">
        <v>7.3790909090909089</v>
      </c>
      <c r="N77">
        <v>81.709090909090904</v>
      </c>
    </row>
    <row r="78" spans="1:14" x14ac:dyDescent="0.25">
      <c r="A78" t="s">
        <v>141</v>
      </c>
      <c r="B78" t="str">
        <f t="shared" si="1"/>
        <v>2010Mexico</v>
      </c>
      <c r="C78">
        <v>2010</v>
      </c>
      <c r="E78">
        <v>7.875</v>
      </c>
      <c r="F78">
        <v>7.5</v>
      </c>
      <c r="G78">
        <v>7.915</v>
      </c>
      <c r="H78">
        <v>7.5449999999999999</v>
      </c>
      <c r="I78">
        <v>7.7050000000000001</v>
      </c>
      <c r="J78">
        <v>10</v>
      </c>
      <c r="K78">
        <v>10</v>
      </c>
      <c r="L78">
        <v>10</v>
      </c>
      <c r="M78">
        <v>7.4550000000000001</v>
      </c>
      <c r="N78">
        <v>75.99499999999999</v>
      </c>
    </row>
    <row r="79" spans="1:14" x14ac:dyDescent="0.25">
      <c r="A79" t="s">
        <v>141</v>
      </c>
      <c r="B79" t="str">
        <f t="shared" si="1"/>
        <v>2012Mexico</v>
      </c>
      <c r="C79">
        <v>2012</v>
      </c>
      <c r="D79">
        <v>7.445989010989015</v>
      </c>
      <c r="E79">
        <v>7.3623076923076898</v>
      </c>
      <c r="F79">
        <v>7.2179670329670387</v>
      </c>
      <c r="G79">
        <v>7.4118681318681316</v>
      </c>
      <c r="H79">
        <v>7.3746153846153897</v>
      </c>
      <c r="I79">
        <v>7.3071428571428552</v>
      </c>
      <c r="J79">
        <v>9.7506593406593396</v>
      </c>
      <c r="K79">
        <v>9.6226923076923079</v>
      </c>
      <c r="L79">
        <v>9.974395604395605</v>
      </c>
      <c r="M79">
        <v>7.3013736263736284</v>
      </c>
      <c r="N79">
        <v>80.769010989011008</v>
      </c>
    </row>
    <row r="80" spans="1:14" x14ac:dyDescent="0.25">
      <c r="A80" t="s">
        <v>141</v>
      </c>
      <c r="B80" t="str">
        <f t="shared" si="1"/>
        <v>2013Mexico</v>
      </c>
      <c r="C80">
        <v>2013</v>
      </c>
      <c r="D80">
        <v>7.491818181818183</v>
      </c>
      <c r="E80">
        <v>7.3813636363636368</v>
      </c>
      <c r="F80">
        <v>7.2386363636363651</v>
      </c>
      <c r="G80">
        <v>7.4813636363636382</v>
      </c>
      <c r="H80">
        <v>7.3718181818181812</v>
      </c>
      <c r="I80">
        <v>7.3413636363636385</v>
      </c>
      <c r="J80">
        <v>9.8177272727272733</v>
      </c>
      <c r="K80">
        <v>9.8481818181818195</v>
      </c>
      <c r="L80">
        <v>10</v>
      </c>
      <c r="M80">
        <v>7.2918181818181829</v>
      </c>
      <c r="N80">
        <v>81.264090909090925</v>
      </c>
    </row>
    <row r="81" spans="1:14" x14ac:dyDescent="0.25">
      <c r="A81" t="s">
        <v>141</v>
      </c>
      <c r="B81" t="str">
        <f t="shared" si="1"/>
        <v>2014Mexico</v>
      </c>
      <c r="C81">
        <v>2014</v>
      </c>
      <c r="D81">
        <v>7.4350000000000005</v>
      </c>
      <c r="E81">
        <v>7.4042857142857139</v>
      </c>
      <c r="F81">
        <v>7.2992857142857153</v>
      </c>
      <c r="G81">
        <v>7.4228571428571426</v>
      </c>
      <c r="H81">
        <v>7.3878571428571433</v>
      </c>
      <c r="I81">
        <v>7.4357142857142859</v>
      </c>
      <c r="J81">
        <v>9.3328571428571419</v>
      </c>
      <c r="K81">
        <v>9.3807142857142853</v>
      </c>
      <c r="L81">
        <v>9.8571428571428577</v>
      </c>
      <c r="M81">
        <v>7.3807142857142862</v>
      </c>
      <c r="N81">
        <v>80.336428571428584</v>
      </c>
    </row>
    <row r="82" spans="1:14" x14ac:dyDescent="0.25">
      <c r="A82" t="s">
        <v>141</v>
      </c>
      <c r="B82" t="str">
        <f t="shared" si="1"/>
        <v>2015Mexico</v>
      </c>
      <c r="C82">
        <v>2015</v>
      </c>
      <c r="D82">
        <v>7.7616666666666667</v>
      </c>
      <c r="E82">
        <v>7.6950000000000003</v>
      </c>
      <c r="F82">
        <v>7.4016666666666664</v>
      </c>
      <c r="G82">
        <v>7.5133333333333328</v>
      </c>
      <c r="H82">
        <v>7.458333333333333</v>
      </c>
      <c r="I82">
        <v>7.498333333333334</v>
      </c>
      <c r="J82">
        <v>10</v>
      </c>
      <c r="K82">
        <v>10</v>
      </c>
      <c r="L82">
        <v>10</v>
      </c>
      <c r="M82">
        <v>7.5150000000000006</v>
      </c>
      <c r="N82">
        <v>82.843333333333334</v>
      </c>
    </row>
    <row r="83" spans="1:14" x14ac:dyDescent="0.25">
      <c r="A83" t="s">
        <v>141</v>
      </c>
      <c r="B83" t="str">
        <f t="shared" si="1"/>
        <v>2016Mexico</v>
      </c>
      <c r="C83">
        <v>2016</v>
      </c>
      <c r="D83">
        <v>7.4733333333333336</v>
      </c>
      <c r="E83">
        <v>7.419999999999999</v>
      </c>
      <c r="F83">
        <v>7.1400000000000006</v>
      </c>
      <c r="G83">
        <v>7.5</v>
      </c>
      <c r="H83">
        <v>7.4433333333333325</v>
      </c>
      <c r="I83">
        <v>7.083333333333333</v>
      </c>
      <c r="J83">
        <v>10</v>
      </c>
      <c r="K83">
        <v>10</v>
      </c>
      <c r="L83">
        <v>10</v>
      </c>
      <c r="M83">
        <v>7.3633333333333333</v>
      </c>
      <c r="N83">
        <v>81.423333333333332</v>
      </c>
    </row>
    <row r="84" spans="1:14" x14ac:dyDescent="0.25">
      <c r="A84" t="s">
        <v>141</v>
      </c>
      <c r="B84" t="str">
        <f t="shared" si="1"/>
        <v>2017Mexico</v>
      </c>
      <c r="C84">
        <v>2017</v>
      </c>
      <c r="D84">
        <v>7.6449999999999996</v>
      </c>
      <c r="E84">
        <v>7.58</v>
      </c>
      <c r="F84">
        <v>7.3125</v>
      </c>
      <c r="G84">
        <v>7.625</v>
      </c>
      <c r="H84">
        <v>7.4375</v>
      </c>
      <c r="I84">
        <v>7.4149999999999991</v>
      </c>
      <c r="J84">
        <v>9.8324999999999996</v>
      </c>
      <c r="K84">
        <v>10</v>
      </c>
      <c r="L84">
        <v>10</v>
      </c>
      <c r="M84">
        <v>7.52</v>
      </c>
      <c r="N84">
        <v>82.367499999999993</v>
      </c>
    </row>
    <row r="85" spans="1:14" x14ac:dyDescent="0.25">
      <c r="A85" t="s">
        <v>2270</v>
      </c>
      <c r="B85" t="str">
        <f t="shared" si="1"/>
        <v>2014Myanmar</v>
      </c>
      <c r="C85">
        <v>2014</v>
      </c>
      <c r="D85">
        <v>7.42</v>
      </c>
      <c r="E85">
        <v>7</v>
      </c>
      <c r="F85">
        <v>7.08</v>
      </c>
      <c r="G85">
        <v>7</v>
      </c>
      <c r="H85">
        <v>7.17</v>
      </c>
      <c r="I85">
        <v>7.33</v>
      </c>
      <c r="J85">
        <v>10</v>
      </c>
      <c r="K85">
        <v>10</v>
      </c>
      <c r="L85">
        <v>10</v>
      </c>
      <c r="M85">
        <v>7.25</v>
      </c>
      <c r="N85">
        <v>80.25</v>
      </c>
    </row>
    <row r="86" spans="1:14" x14ac:dyDescent="0.25">
      <c r="A86" t="s">
        <v>2270</v>
      </c>
      <c r="B86" t="str">
        <f t="shared" si="1"/>
        <v>2015Myanmar</v>
      </c>
      <c r="C86">
        <v>2015</v>
      </c>
      <c r="D86">
        <v>7.2871428571428583</v>
      </c>
      <c r="E86">
        <v>7.38</v>
      </c>
      <c r="F86">
        <v>7.1314285714285717</v>
      </c>
      <c r="G86">
        <v>7.4642857142857144</v>
      </c>
      <c r="H86">
        <v>7.2842857142857147</v>
      </c>
      <c r="I86">
        <v>7.1057142857142859</v>
      </c>
      <c r="J86">
        <v>10</v>
      </c>
      <c r="K86">
        <v>10</v>
      </c>
      <c r="L86">
        <v>10</v>
      </c>
      <c r="M86">
        <v>7.1671428571428573</v>
      </c>
      <c r="N86">
        <v>80.820000000000007</v>
      </c>
    </row>
    <row r="87" spans="1:14" x14ac:dyDescent="0.25">
      <c r="A87" t="s">
        <v>599</v>
      </c>
      <c r="B87" t="str">
        <f t="shared" si="1"/>
        <v>2009Nicaragua</v>
      </c>
      <c r="C87">
        <v>2009</v>
      </c>
      <c r="E87">
        <v>7.7050000000000001</v>
      </c>
      <c r="F87">
        <v>7.665</v>
      </c>
      <c r="G87">
        <v>7.875</v>
      </c>
      <c r="H87">
        <v>7.835</v>
      </c>
      <c r="I87">
        <v>7.875</v>
      </c>
      <c r="J87">
        <v>9.6649999999999991</v>
      </c>
      <c r="K87">
        <v>9.6649999999999991</v>
      </c>
      <c r="L87">
        <v>9.6649999999999991</v>
      </c>
      <c r="M87">
        <v>8.2100000000000009</v>
      </c>
      <c r="N87">
        <v>76.16</v>
      </c>
    </row>
    <row r="88" spans="1:14" x14ac:dyDescent="0.25">
      <c r="A88" t="s">
        <v>599</v>
      </c>
      <c r="B88" t="str">
        <f t="shared" si="1"/>
        <v>2013Nicaragua</v>
      </c>
      <c r="C88">
        <v>2013</v>
      </c>
      <c r="D88">
        <v>7.3866666666666667</v>
      </c>
      <c r="E88">
        <v>7.2233333333333336</v>
      </c>
      <c r="F88">
        <v>7.1400000000000006</v>
      </c>
      <c r="G88">
        <v>7.1400000000000006</v>
      </c>
      <c r="H88">
        <v>7.3900000000000006</v>
      </c>
      <c r="I88">
        <v>7.4466666666666663</v>
      </c>
      <c r="J88">
        <v>10</v>
      </c>
      <c r="K88">
        <v>10</v>
      </c>
      <c r="L88">
        <v>10</v>
      </c>
      <c r="M88">
        <v>7.246666666666667</v>
      </c>
      <c r="N88">
        <v>80.973333333333329</v>
      </c>
    </row>
    <row r="89" spans="1:14" x14ac:dyDescent="0.25">
      <c r="A89" t="s">
        <v>599</v>
      </c>
      <c r="B89" t="str">
        <f t="shared" si="1"/>
        <v>2014Nicaragua</v>
      </c>
      <c r="C89">
        <v>2014</v>
      </c>
      <c r="D89">
        <v>6.83</v>
      </c>
      <c r="E89">
        <v>7.125</v>
      </c>
      <c r="F89">
        <v>7.0449999999999999</v>
      </c>
      <c r="G89">
        <v>6.835</v>
      </c>
      <c r="H89">
        <v>7.375</v>
      </c>
      <c r="I89">
        <v>7.08</v>
      </c>
      <c r="J89">
        <v>10</v>
      </c>
      <c r="K89">
        <v>10</v>
      </c>
      <c r="L89">
        <v>10</v>
      </c>
      <c r="M89">
        <v>6.92</v>
      </c>
      <c r="N89">
        <v>79.209999999999994</v>
      </c>
    </row>
    <row r="90" spans="1:14" x14ac:dyDescent="0.25">
      <c r="A90" t="s">
        <v>599</v>
      </c>
      <c r="B90" t="str">
        <f t="shared" si="1"/>
        <v>2015Nicaragua</v>
      </c>
      <c r="C90">
        <v>2015</v>
      </c>
      <c r="D90">
        <v>7.2142857142857144</v>
      </c>
      <c r="E90">
        <v>7.2614285714285716</v>
      </c>
      <c r="F90">
        <v>7.2485714285714291</v>
      </c>
      <c r="G90">
        <v>7.3342857142857145</v>
      </c>
      <c r="H90">
        <v>7.3928571428571432</v>
      </c>
      <c r="I90">
        <v>7.2842857142857138</v>
      </c>
      <c r="J90">
        <v>10</v>
      </c>
      <c r="K90">
        <v>10</v>
      </c>
      <c r="L90">
        <v>10</v>
      </c>
      <c r="M90">
        <v>7.2857142857142856</v>
      </c>
      <c r="N90">
        <v>81.021428571428586</v>
      </c>
    </row>
    <row r="91" spans="1:14" x14ac:dyDescent="0.25">
      <c r="A91" t="s">
        <v>599</v>
      </c>
      <c r="B91" t="str">
        <f t="shared" si="1"/>
        <v>2016Nicaragua</v>
      </c>
      <c r="C91">
        <v>2016</v>
      </c>
      <c r="D91">
        <v>7.2857142857142856</v>
      </c>
      <c r="E91">
        <v>7.1899999999999995</v>
      </c>
      <c r="F91">
        <v>6.9771428571428569</v>
      </c>
      <c r="G91">
        <v>7.0485714285714289</v>
      </c>
      <c r="H91">
        <v>7.2014285714285711</v>
      </c>
      <c r="I91">
        <v>6.9642857142857144</v>
      </c>
      <c r="J91">
        <v>9.3328571428571419</v>
      </c>
      <c r="K91">
        <v>9.2385714285714293</v>
      </c>
      <c r="L91">
        <v>9.4285714285714288</v>
      </c>
      <c r="M91">
        <v>7.0128571428571433</v>
      </c>
      <c r="N91">
        <v>77.680000000000007</v>
      </c>
    </row>
    <row r="92" spans="1:14" x14ac:dyDescent="0.25">
      <c r="A92" t="s">
        <v>599</v>
      </c>
      <c r="B92" t="str">
        <f t="shared" si="1"/>
        <v>2017Nicaragua</v>
      </c>
      <c r="C92">
        <v>2017</v>
      </c>
      <c r="D92">
        <v>7.415</v>
      </c>
      <c r="E92">
        <v>7.25</v>
      </c>
      <c r="F92">
        <v>7.125</v>
      </c>
      <c r="G92">
        <v>7.2050000000000001</v>
      </c>
      <c r="H92">
        <v>7.335</v>
      </c>
      <c r="I92">
        <v>7.25</v>
      </c>
      <c r="J92">
        <v>10</v>
      </c>
      <c r="K92">
        <v>10</v>
      </c>
      <c r="L92">
        <v>10</v>
      </c>
      <c r="M92">
        <v>7.165</v>
      </c>
      <c r="N92">
        <v>80.745000000000005</v>
      </c>
    </row>
    <row r="93" spans="1:14" x14ac:dyDescent="0.25">
      <c r="A93" t="s">
        <v>319</v>
      </c>
      <c r="B93" t="str">
        <f t="shared" si="1"/>
        <v>2012Panama</v>
      </c>
      <c r="C93">
        <v>2012</v>
      </c>
      <c r="D93">
        <v>7.42</v>
      </c>
      <c r="E93">
        <v>7.42</v>
      </c>
      <c r="F93">
        <v>7.5</v>
      </c>
      <c r="G93">
        <v>7.58</v>
      </c>
      <c r="H93">
        <v>7.5</v>
      </c>
      <c r="I93">
        <v>7.75</v>
      </c>
      <c r="J93">
        <v>10</v>
      </c>
      <c r="K93">
        <v>10</v>
      </c>
      <c r="L93">
        <v>10</v>
      </c>
      <c r="M93">
        <v>7.58</v>
      </c>
      <c r="N93">
        <v>82.75</v>
      </c>
    </row>
    <row r="94" spans="1:14" x14ac:dyDescent="0.25">
      <c r="A94" t="s">
        <v>319</v>
      </c>
      <c r="B94" t="str">
        <f t="shared" si="1"/>
        <v>2014Panama</v>
      </c>
      <c r="C94">
        <v>2014</v>
      </c>
      <c r="D94">
        <v>7.625</v>
      </c>
      <c r="E94">
        <v>7.54</v>
      </c>
      <c r="F94">
        <v>7.5</v>
      </c>
      <c r="G94">
        <v>7.58</v>
      </c>
      <c r="H94">
        <v>7.5</v>
      </c>
      <c r="I94">
        <v>7.875</v>
      </c>
      <c r="J94">
        <v>10</v>
      </c>
      <c r="K94">
        <v>10</v>
      </c>
      <c r="L94">
        <v>10</v>
      </c>
      <c r="M94">
        <v>7.5</v>
      </c>
      <c r="N94">
        <v>83.12</v>
      </c>
    </row>
    <row r="95" spans="1:14" x14ac:dyDescent="0.25">
      <c r="A95" t="s">
        <v>319</v>
      </c>
      <c r="B95" t="str">
        <f t="shared" si="1"/>
        <v>2017Panama</v>
      </c>
      <c r="C95">
        <v>2017</v>
      </c>
      <c r="D95">
        <v>8</v>
      </c>
      <c r="E95">
        <v>8</v>
      </c>
      <c r="F95">
        <v>7.92</v>
      </c>
      <c r="G95">
        <v>8.08</v>
      </c>
      <c r="H95">
        <v>7.83</v>
      </c>
      <c r="I95">
        <v>8</v>
      </c>
      <c r="J95">
        <v>10</v>
      </c>
      <c r="K95">
        <v>10</v>
      </c>
      <c r="L95">
        <v>10</v>
      </c>
      <c r="M95">
        <v>8</v>
      </c>
      <c r="N95">
        <v>85.83</v>
      </c>
    </row>
    <row r="96" spans="1:14" x14ac:dyDescent="0.25">
      <c r="A96" t="s">
        <v>359</v>
      </c>
      <c r="B96" t="str">
        <f t="shared" si="1"/>
        <v>2012Papua New Guinea</v>
      </c>
      <c r="C96">
        <v>2012</v>
      </c>
      <c r="D96">
        <v>8.33</v>
      </c>
      <c r="E96">
        <v>8.42</v>
      </c>
      <c r="F96">
        <v>7.83</v>
      </c>
      <c r="G96">
        <v>8.33</v>
      </c>
      <c r="H96">
        <v>8</v>
      </c>
      <c r="I96">
        <v>8.25</v>
      </c>
      <c r="J96">
        <v>9.33</v>
      </c>
      <c r="K96">
        <v>9.33</v>
      </c>
      <c r="L96">
        <v>10</v>
      </c>
      <c r="M96">
        <v>7.92</v>
      </c>
      <c r="N96">
        <v>85.74</v>
      </c>
    </row>
    <row r="97" spans="1:14" x14ac:dyDescent="0.25">
      <c r="A97" t="s">
        <v>79</v>
      </c>
      <c r="B97" t="str">
        <f t="shared" si="1"/>
        <v>2012Peru</v>
      </c>
      <c r="C97">
        <v>2012</v>
      </c>
      <c r="D97">
        <v>8.0449999999999999</v>
      </c>
      <c r="E97">
        <v>7.835</v>
      </c>
      <c r="F97">
        <v>7.7050000000000001</v>
      </c>
      <c r="G97">
        <v>7.875</v>
      </c>
      <c r="H97">
        <v>8.125</v>
      </c>
      <c r="I97">
        <v>7.875</v>
      </c>
      <c r="J97">
        <v>9.3350000000000009</v>
      </c>
      <c r="K97">
        <v>9.6649999999999991</v>
      </c>
      <c r="L97">
        <v>9.6649999999999991</v>
      </c>
      <c r="M97">
        <v>7.75</v>
      </c>
      <c r="N97">
        <v>83.875</v>
      </c>
    </row>
    <row r="98" spans="1:14" x14ac:dyDescent="0.25">
      <c r="A98" t="s">
        <v>79</v>
      </c>
      <c r="B98" t="str">
        <f t="shared" si="1"/>
        <v>2013Peru</v>
      </c>
      <c r="C98">
        <v>2013</v>
      </c>
      <c r="D98">
        <v>7.5659999999999998</v>
      </c>
      <c r="E98">
        <v>7.5659999999999998</v>
      </c>
      <c r="F98">
        <v>7.4659999999999993</v>
      </c>
      <c r="G98">
        <v>7.6480000000000006</v>
      </c>
      <c r="H98">
        <v>7.6519999999999992</v>
      </c>
      <c r="I98">
        <v>7.55</v>
      </c>
      <c r="J98">
        <v>9.597999999999999</v>
      </c>
      <c r="K98">
        <v>10</v>
      </c>
      <c r="L98">
        <v>10</v>
      </c>
      <c r="M98">
        <v>7.484</v>
      </c>
      <c r="N98">
        <v>82.529999999999987</v>
      </c>
    </row>
    <row r="99" spans="1:14" x14ac:dyDescent="0.25">
      <c r="A99" t="s">
        <v>79</v>
      </c>
      <c r="B99" t="str">
        <f t="shared" si="1"/>
        <v>2014Peru</v>
      </c>
      <c r="C99">
        <v>2014</v>
      </c>
      <c r="D99">
        <v>7.42</v>
      </c>
      <c r="E99">
        <v>7.75</v>
      </c>
      <c r="F99">
        <v>7.42</v>
      </c>
      <c r="G99">
        <v>7.67</v>
      </c>
      <c r="H99">
        <v>7.92</v>
      </c>
      <c r="I99">
        <v>7.83</v>
      </c>
      <c r="J99">
        <v>8.67</v>
      </c>
      <c r="K99">
        <v>5.33</v>
      </c>
      <c r="L99">
        <v>9.33</v>
      </c>
      <c r="M99">
        <v>7.67</v>
      </c>
      <c r="N99">
        <v>77.010000000000005</v>
      </c>
    </row>
    <row r="100" spans="1:14" x14ac:dyDescent="0.25">
      <c r="A100" t="s">
        <v>79</v>
      </c>
      <c r="B100" t="str">
        <f t="shared" si="1"/>
        <v>2017Peru</v>
      </c>
      <c r="C100">
        <v>2017</v>
      </c>
      <c r="D100">
        <v>7.92</v>
      </c>
      <c r="E100">
        <v>7.5</v>
      </c>
      <c r="F100">
        <v>7.5</v>
      </c>
      <c r="G100">
        <v>7.58</v>
      </c>
      <c r="H100">
        <v>7.67</v>
      </c>
      <c r="I100">
        <v>7.5</v>
      </c>
      <c r="J100">
        <v>10</v>
      </c>
      <c r="K100">
        <v>10</v>
      </c>
      <c r="L100">
        <v>10</v>
      </c>
      <c r="M100">
        <v>7.5</v>
      </c>
      <c r="N100">
        <v>83.17</v>
      </c>
    </row>
    <row r="101" spans="1:14" x14ac:dyDescent="0.25">
      <c r="A101" t="s">
        <v>1681</v>
      </c>
      <c r="B101" t="str">
        <f t="shared" si="1"/>
        <v>2012Philippines</v>
      </c>
      <c r="C101">
        <v>2012</v>
      </c>
      <c r="D101">
        <v>6.83</v>
      </c>
      <c r="E101">
        <v>6.5</v>
      </c>
      <c r="F101">
        <v>6.5</v>
      </c>
      <c r="G101">
        <v>6.92</v>
      </c>
      <c r="H101">
        <v>6.75</v>
      </c>
      <c r="I101">
        <v>7</v>
      </c>
      <c r="J101">
        <v>9.33</v>
      </c>
      <c r="K101">
        <v>10</v>
      </c>
      <c r="L101">
        <v>9.33</v>
      </c>
      <c r="M101">
        <v>6.67</v>
      </c>
      <c r="N101">
        <v>75.83</v>
      </c>
    </row>
    <row r="102" spans="1:14" x14ac:dyDescent="0.25">
      <c r="A102" t="s">
        <v>1681</v>
      </c>
      <c r="B102" t="str">
        <f t="shared" si="1"/>
        <v>2014Philippines</v>
      </c>
      <c r="C102">
        <v>2014</v>
      </c>
      <c r="D102">
        <v>7.47</v>
      </c>
      <c r="E102">
        <v>7.3599999999999994</v>
      </c>
      <c r="F102">
        <v>7.4466666666666663</v>
      </c>
      <c r="G102">
        <v>7.2766666666666664</v>
      </c>
      <c r="H102">
        <v>7.413333333333334</v>
      </c>
      <c r="I102">
        <v>7.5</v>
      </c>
      <c r="J102">
        <v>10</v>
      </c>
      <c r="K102">
        <v>10</v>
      </c>
      <c r="L102">
        <v>10</v>
      </c>
      <c r="M102">
        <v>7.333333333333333</v>
      </c>
      <c r="N102">
        <v>81.8</v>
      </c>
    </row>
    <row r="103" spans="1:14" x14ac:dyDescent="0.25">
      <c r="A103" t="s">
        <v>1681</v>
      </c>
      <c r="B103" t="str">
        <f t="shared" si="1"/>
        <v>2015Philippines</v>
      </c>
      <c r="C103">
        <v>2015</v>
      </c>
      <c r="D103">
        <v>7.58</v>
      </c>
      <c r="E103">
        <v>7.58</v>
      </c>
      <c r="F103">
        <v>7.67</v>
      </c>
      <c r="G103">
        <v>7.58</v>
      </c>
      <c r="H103">
        <v>7.5</v>
      </c>
      <c r="I103">
        <v>7.5</v>
      </c>
      <c r="J103">
        <v>10</v>
      </c>
      <c r="K103">
        <v>10</v>
      </c>
      <c r="L103">
        <v>10</v>
      </c>
      <c r="M103">
        <v>7.5</v>
      </c>
      <c r="N103">
        <v>82.91</v>
      </c>
    </row>
    <row r="104" spans="1:14" x14ac:dyDescent="0.25">
      <c r="A104" t="s">
        <v>1753</v>
      </c>
      <c r="B104" t="str">
        <f t="shared" si="1"/>
        <v>2015Rwanda</v>
      </c>
      <c r="C104">
        <v>2015</v>
      </c>
      <c r="D104">
        <v>7.83</v>
      </c>
      <c r="E104">
        <v>7.92</v>
      </c>
      <c r="F104">
        <v>7.75</v>
      </c>
      <c r="G104">
        <v>7.83</v>
      </c>
      <c r="H104">
        <v>7.75</v>
      </c>
      <c r="I104">
        <v>7.75</v>
      </c>
      <c r="J104">
        <v>9.33</v>
      </c>
      <c r="K104">
        <v>9.33</v>
      </c>
      <c r="L104">
        <v>9.33</v>
      </c>
      <c r="M104">
        <v>8</v>
      </c>
      <c r="N104">
        <v>82.82</v>
      </c>
    </row>
    <row r="105" spans="1:14" x14ac:dyDescent="0.25">
      <c r="A105" t="s">
        <v>187</v>
      </c>
      <c r="B105" t="str">
        <f t="shared" si="1"/>
        <v>2012Taiwan</v>
      </c>
      <c r="C105">
        <v>2012</v>
      </c>
      <c r="D105">
        <v>7.5180000000000007</v>
      </c>
      <c r="E105">
        <v>7.4319999999999995</v>
      </c>
      <c r="F105">
        <v>7.3159999999999998</v>
      </c>
      <c r="G105">
        <v>7.4340000000000002</v>
      </c>
      <c r="H105">
        <v>7.5</v>
      </c>
      <c r="I105">
        <v>7.5</v>
      </c>
      <c r="J105">
        <v>9.7319999999999993</v>
      </c>
      <c r="K105">
        <v>9.8659999999999997</v>
      </c>
      <c r="L105">
        <v>10</v>
      </c>
      <c r="M105">
        <v>7.3340000000000005</v>
      </c>
      <c r="N105">
        <v>81.632000000000005</v>
      </c>
    </row>
    <row r="106" spans="1:14" x14ac:dyDescent="0.25">
      <c r="A106" t="s">
        <v>187</v>
      </c>
      <c r="B106" t="str">
        <f t="shared" si="1"/>
        <v>2013Taiwan</v>
      </c>
      <c r="C106">
        <v>2013</v>
      </c>
      <c r="D106">
        <v>7.080000000000001</v>
      </c>
      <c r="E106">
        <v>7.3561538461538483</v>
      </c>
      <c r="F106">
        <v>7.3396153846153842</v>
      </c>
      <c r="G106">
        <v>7.3203846153846159</v>
      </c>
      <c r="H106">
        <v>7.3299999999999992</v>
      </c>
      <c r="I106">
        <v>7.3357692307692304</v>
      </c>
      <c r="J106">
        <v>10</v>
      </c>
      <c r="K106">
        <v>10</v>
      </c>
      <c r="L106">
        <v>10</v>
      </c>
      <c r="M106">
        <v>7.2276923076923074</v>
      </c>
      <c r="N106">
        <v>80.989615384615391</v>
      </c>
    </row>
    <row r="107" spans="1:14" x14ac:dyDescent="0.25">
      <c r="A107" t="s">
        <v>187</v>
      </c>
      <c r="B107" t="str">
        <f t="shared" si="1"/>
        <v>2014Taiwan</v>
      </c>
      <c r="C107">
        <v>2014</v>
      </c>
      <c r="D107">
        <v>7.6282352941176477</v>
      </c>
      <c r="E107">
        <v>7.4947058823529407</v>
      </c>
      <c r="F107">
        <v>7.4417647058823535</v>
      </c>
      <c r="G107">
        <v>7.3623529411764705</v>
      </c>
      <c r="H107">
        <v>7.4564705882352946</v>
      </c>
      <c r="I107">
        <v>7.3911764705882348</v>
      </c>
      <c r="J107">
        <v>9.960588235294118</v>
      </c>
      <c r="K107">
        <v>9.960588235294118</v>
      </c>
      <c r="L107">
        <v>9.8429411764705872</v>
      </c>
      <c r="M107">
        <v>7.21</v>
      </c>
      <c r="N107">
        <v>81.748823529411766</v>
      </c>
    </row>
    <row r="108" spans="1:14" x14ac:dyDescent="0.25">
      <c r="A108" t="s">
        <v>187</v>
      </c>
      <c r="B108" t="str">
        <f t="shared" si="1"/>
        <v>2015Taiwan</v>
      </c>
      <c r="C108">
        <v>2015</v>
      </c>
      <c r="D108">
        <v>7.7118181818181819</v>
      </c>
      <c r="E108">
        <v>7.7136363636363647</v>
      </c>
      <c r="F108">
        <v>7.5527272727272727</v>
      </c>
      <c r="G108">
        <v>7.6499999999999995</v>
      </c>
      <c r="H108">
        <v>7.6963636363636363</v>
      </c>
      <c r="I108">
        <v>7.6136363636363633</v>
      </c>
      <c r="J108">
        <v>9.8172727272727265</v>
      </c>
      <c r="K108">
        <v>10</v>
      </c>
      <c r="L108">
        <v>10</v>
      </c>
      <c r="M108">
        <v>7.757272727272726</v>
      </c>
      <c r="N108">
        <v>83.512727272727261</v>
      </c>
    </row>
    <row r="109" spans="1:14" x14ac:dyDescent="0.25">
      <c r="A109" t="s">
        <v>187</v>
      </c>
      <c r="B109" t="str">
        <f t="shared" si="1"/>
        <v>2016Taiwan</v>
      </c>
      <c r="C109">
        <v>2016</v>
      </c>
      <c r="D109">
        <v>7.6145454545454552</v>
      </c>
      <c r="E109">
        <v>7.4821428571428568</v>
      </c>
      <c r="F109">
        <v>7.3742857142857137</v>
      </c>
      <c r="G109">
        <v>7.4714285714285724</v>
      </c>
      <c r="H109">
        <v>7.4821428571428568</v>
      </c>
      <c r="I109">
        <v>7.4871428571428575</v>
      </c>
      <c r="J109">
        <v>9.7142857142857117</v>
      </c>
      <c r="K109">
        <v>10</v>
      </c>
      <c r="L109">
        <v>10</v>
      </c>
      <c r="M109">
        <v>8.1314285714285717</v>
      </c>
      <c r="N109">
        <v>82.757402597402589</v>
      </c>
    </row>
    <row r="110" spans="1:14" x14ac:dyDescent="0.25">
      <c r="A110" t="s">
        <v>187</v>
      </c>
      <c r="B110" t="str">
        <f t="shared" si="1"/>
        <v>2017Taiwan</v>
      </c>
      <c r="C110">
        <v>2017</v>
      </c>
      <c r="D110">
        <v>7.25</v>
      </c>
      <c r="E110">
        <v>7.17</v>
      </c>
      <c r="F110">
        <v>7.21</v>
      </c>
      <c r="G110">
        <v>7.375</v>
      </c>
      <c r="H110">
        <v>7.25</v>
      </c>
      <c r="I110">
        <v>7.25</v>
      </c>
      <c r="J110">
        <v>10</v>
      </c>
      <c r="K110">
        <v>10</v>
      </c>
      <c r="L110">
        <v>10</v>
      </c>
      <c r="M110">
        <v>7.21</v>
      </c>
      <c r="N110">
        <v>80.714999999999989</v>
      </c>
    </row>
    <row r="111" spans="1:14" x14ac:dyDescent="0.25">
      <c r="A111" t="s">
        <v>197</v>
      </c>
      <c r="B111" t="str">
        <f t="shared" si="1"/>
        <v>2012Tanzania, United Republic Of</v>
      </c>
      <c r="C111">
        <v>2012</v>
      </c>
      <c r="D111">
        <v>8.0449999999999999</v>
      </c>
      <c r="E111">
        <v>7.835</v>
      </c>
      <c r="F111">
        <v>7.75</v>
      </c>
      <c r="G111">
        <v>7.625</v>
      </c>
      <c r="H111">
        <v>7.58</v>
      </c>
      <c r="I111">
        <v>7.875</v>
      </c>
      <c r="J111">
        <v>10</v>
      </c>
      <c r="K111">
        <v>10</v>
      </c>
      <c r="L111">
        <v>10</v>
      </c>
      <c r="M111">
        <v>7.96</v>
      </c>
      <c r="N111">
        <v>84.67</v>
      </c>
    </row>
    <row r="112" spans="1:14" x14ac:dyDescent="0.25">
      <c r="A112" t="s">
        <v>197</v>
      </c>
      <c r="B112" t="str">
        <f t="shared" si="1"/>
        <v>2013Tanzania, United Republic Of</v>
      </c>
      <c r="C112">
        <v>2013</v>
      </c>
      <c r="D112">
        <v>7.33</v>
      </c>
      <c r="E112">
        <v>7.33</v>
      </c>
      <c r="F112">
        <v>7.5</v>
      </c>
      <c r="G112">
        <v>7.25</v>
      </c>
      <c r="H112">
        <v>7.42</v>
      </c>
      <c r="I112">
        <v>7.33</v>
      </c>
      <c r="J112">
        <v>10</v>
      </c>
      <c r="K112">
        <v>10</v>
      </c>
      <c r="L112">
        <v>10</v>
      </c>
      <c r="M112">
        <v>7.5</v>
      </c>
      <c r="N112">
        <v>81.66</v>
      </c>
    </row>
    <row r="113" spans="1:14" x14ac:dyDescent="0.25">
      <c r="A113" t="s">
        <v>197</v>
      </c>
      <c r="B113" t="str">
        <f t="shared" si="1"/>
        <v>2014Tanzania, United Republic Of</v>
      </c>
      <c r="C113">
        <v>2014</v>
      </c>
      <c r="D113">
        <v>7.5564285714285715</v>
      </c>
      <c r="E113">
        <v>7.4232142857142858</v>
      </c>
      <c r="F113">
        <v>7.4253571428571439</v>
      </c>
      <c r="G113">
        <v>7.5174999999999983</v>
      </c>
      <c r="H113">
        <v>7.4546428571428569</v>
      </c>
      <c r="I113">
        <v>7.477857142857145</v>
      </c>
      <c r="J113">
        <v>10</v>
      </c>
      <c r="K113">
        <v>10</v>
      </c>
      <c r="L113">
        <v>10</v>
      </c>
      <c r="M113">
        <v>7.4696428571428566</v>
      </c>
      <c r="N113">
        <v>82.324642857142862</v>
      </c>
    </row>
    <row r="114" spans="1:14" x14ac:dyDescent="0.25">
      <c r="A114" t="s">
        <v>197</v>
      </c>
      <c r="B114" t="str">
        <f t="shared" si="1"/>
        <v>2015Tanzania, United Republic Of</v>
      </c>
      <c r="C114">
        <v>2015</v>
      </c>
      <c r="D114">
        <v>7.666666666666667</v>
      </c>
      <c r="E114">
        <v>7.347142857142857</v>
      </c>
      <c r="F114">
        <v>7.3342857142857145</v>
      </c>
      <c r="G114">
        <v>7.4171428571428573</v>
      </c>
      <c r="H114">
        <v>7.5257142857142858</v>
      </c>
      <c r="I114">
        <v>7.3457142857142861</v>
      </c>
      <c r="J114">
        <v>10</v>
      </c>
      <c r="K114">
        <v>10</v>
      </c>
      <c r="L114">
        <v>10</v>
      </c>
      <c r="M114">
        <v>7.4285714285714297</v>
      </c>
      <c r="N114">
        <v>82.065238095238101</v>
      </c>
    </row>
    <row r="115" spans="1:14" x14ac:dyDescent="0.25">
      <c r="A115" t="s">
        <v>197</v>
      </c>
      <c r="B115" t="str">
        <f t="shared" si="1"/>
        <v>2016Tanzania, United Republic Of</v>
      </c>
      <c r="C115">
        <v>2016</v>
      </c>
      <c r="D115">
        <v>7.42</v>
      </c>
      <c r="E115">
        <v>7.4550000000000001</v>
      </c>
      <c r="F115">
        <v>7.375</v>
      </c>
      <c r="G115">
        <v>7.5449999999999999</v>
      </c>
      <c r="H115">
        <v>7.585</v>
      </c>
      <c r="I115">
        <v>7.4550000000000001</v>
      </c>
      <c r="J115">
        <v>10</v>
      </c>
      <c r="K115">
        <v>10</v>
      </c>
      <c r="L115">
        <v>10</v>
      </c>
      <c r="M115">
        <v>7.58</v>
      </c>
      <c r="N115">
        <v>82.415000000000006</v>
      </c>
    </row>
    <row r="116" spans="1:14" x14ac:dyDescent="0.25">
      <c r="A116" t="s">
        <v>236</v>
      </c>
      <c r="B116" t="str">
        <f t="shared" si="1"/>
        <v>2011Thailand</v>
      </c>
      <c r="C116">
        <v>2011</v>
      </c>
      <c r="D116">
        <v>7.4283333333333319</v>
      </c>
      <c r="E116">
        <v>7.6099999999999994</v>
      </c>
      <c r="F116">
        <v>7.5116666666666667</v>
      </c>
      <c r="G116">
        <v>7.6516666666666664</v>
      </c>
      <c r="H116">
        <v>7.583333333333333</v>
      </c>
      <c r="I116">
        <v>7.6099999999999994</v>
      </c>
      <c r="J116">
        <v>10</v>
      </c>
      <c r="K116">
        <v>10</v>
      </c>
      <c r="L116">
        <v>10</v>
      </c>
      <c r="M116">
        <v>7.5683333333333325</v>
      </c>
      <c r="N116">
        <v>82.963333333333324</v>
      </c>
    </row>
    <row r="117" spans="1:14" x14ac:dyDescent="0.25">
      <c r="A117" t="s">
        <v>236</v>
      </c>
      <c r="B117" t="str">
        <f t="shared" si="1"/>
        <v>2012Thailand</v>
      </c>
      <c r="C117">
        <v>2012</v>
      </c>
      <c r="D117">
        <v>7.6479999999999988</v>
      </c>
      <c r="E117">
        <v>7.5840000000000005</v>
      </c>
      <c r="F117">
        <v>7.6319999999999997</v>
      </c>
      <c r="G117">
        <v>7.7680000000000007</v>
      </c>
      <c r="H117">
        <v>7.5820000000000007</v>
      </c>
      <c r="I117">
        <v>7.6340000000000003</v>
      </c>
      <c r="J117">
        <v>9.734</v>
      </c>
      <c r="K117">
        <v>9.734</v>
      </c>
      <c r="L117">
        <v>9.7319999999999993</v>
      </c>
      <c r="M117">
        <v>7.7180000000000009</v>
      </c>
      <c r="N117">
        <v>82.766000000000005</v>
      </c>
    </row>
    <row r="118" spans="1:14" x14ac:dyDescent="0.25">
      <c r="A118" t="s">
        <v>236</v>
      </c>
      <c r="B118" t="str">
        <f t="shared" si="1"/>
        <v>2013Thailand</v>
      </c>
      <c r="C118">
        <v>2013</v>
      </c>
      <c r="D118">
        <v>7.2925000000000004</v>
      </c>
      <c r="E118">
        <v>7.3125</v>
      </c>
      <c r="F118">
        <v>7.1675000000000004</v>
      </c>
      <c r="G118">
        <v>7.5024999999999995</v>
      </c>
      <c r="H118">
        <v>7.2900000000000009</v>
      </c>
      <c r="I118">
        <v>7.23</v>
      </c>
      <c r="J118">
        <v>10</v>
      </c>
      <c r="K118">
        <v>10</v>
      </c>
      <c r="L118">
        <v>10</v>
      </c>
      <c r="M118">
        <v>7.2274999999999991</v>
      </c>
      <c r="N118">
        <v>81.022500000000008</v>
      </c>
    </row>
    <row r="119" spans="1:14" x14ac:dyDescent="0.25">
      <c r="A119" t="s">
        <v>236</v>
      </c>
      <c r="B119" t="str">
        <f t="shared" si="1"/>
        <v>2014Thailand</v>
      </c>
      <c r="C119">
        <v>2014</v>
      </c>
      <c r="D119">
        <v>7.4275000000000002</v>
      </c>
      <c r="E119">
        <v>7.5512500000000005</v>
      </c>
      <c r="F119">
        <v>7.46875</v>
      </c>
      <c r="G119">
        <v>7.6050000000000004</v>
      </c>
      <c r="H119">
        <v>7.4799999999999995</v>
      </c>
      <c r="I119">
        <v>7.5325000000000006</v>
      </c>
      <c r="J119">
        <v>9.9162499999999998</v>
      </c>
      <c r="K119">
        <v>10</v>
      </c>
      <c r="L119">
        <v>10</v>
      </c>
      <c r="M119">
        <v>7.5625</v>
      </c>
      <c r="N119">
        <v>82.543749999999989</v>
      </c>
    </row>
    <row r="120" spans="1:14" x14ac:dyDescent="0.25">
      <c r="A120" t="s">
        <v>236</v>
      </c>
      <c r="B120" t="str">
        <f t="shared" si="1"/>
        <v>2015Thailand</v>
      </c>
      <c r="C120">
        <v>2015</v>
      </c>
      <c r="D120">
        <v>7.6875</v>
      </c>
      <c r="E120">
        <v>7.7074999999999996</v>
      </c>
      <c r="F120">
        <v>7.6875</v>
      </c>
      <c r="G120">
        <v>7.585</v>
      </c>
      <c r="H120">
        <v>7.8125</v>
      </c>
      <c r="I120">
        <v>7.73</v>
      </c>
      <c r="J120">
        <v>10</v>
      </c>
      <c r="K120">
        <v>10</v>
      </c>
      <c r="L120">
        <v>10</v>
      </c>
      <c r="M120">
        <v>7.875</v>
      </c>
      <c r="N120">
        <v>84.085000000000008</v>
      </c>
    </row>
    <row r="121" spans="1:14" x14ac:dyDescent="0.25">
      <c r="A121" t="s">
        <v>162</v>
      </c>
      <c r="B121" t="str">
        <f t="shared" si="1"/>
        <v>2012Uganda</v>
      </c>
      <c r="C121">
        <v>2012</v>
      </c>
      <c r="D121">
        <v>8.0180000000000007</v>
      </c>
      <c r="E121">
        <v>7.8159999999999998</v>
      </c>
      <c r="F121">
        <v>7.6480000000000006</v>
      </c>
      <c r="G121">
        <v>7.8340000000000005</v>
      </c>
      <c r="H121">
        <v>7.8</v>
      </c>
      <c r="I121">
        <v>7.766</v>
      </c>
      <c r="J121">
        <v>10</v>
      </c>
      <c r="K121">
        <v>10</v>
      </c>
      <c r="L121">
        <v>10</v>
      </c>
      <c r="M121">
        <v>7.734</v>
      </c>
      <c r="N121">
        <v>84.616</v>
      </c>
    </row>
    <row r="122" spans="1:14" x14ac:dyDescent="0.25">
      <c r="A122" t="s">
        <v>162</v>
      </c>
      <c r="B122" t="str">
        <f t="shared" si="1"/>
        <v>2013Uganda</v>
      </c>
      <c r="C122">
        <v>2013</v>
      </c>
      <c r="D122">
        <v>7.8950000000000014</v>
      </c>
      <c r="E122">
        <v>7.7255000000000011</v>
      </c>
      <c r="F122">
        <v>7.6085000000000012</v>
      </c>
      <c r="G122">
        <v>7.7085000000000008</v>
      </c>
      <c r="H122">
        <v>7.6744999999999992</v>
      </c>
      <c r="I122">
        <v>7.7009999999999987</v>
      </c>
      <c r="J122">
        <v>10</v>
      </c>
      <c r="K122">
        <v>10</v>
      </c>
      <c r="L122">
        <v>9.1834999999999987</v>
      </c>
      <c r="M122">
        <v>7.7129999999999992</v>
      </c>
      <c r="N122">
        <v>83.209500000000006</v>
      </c>
    </row>
    <row r="123" spans="1:14" x14ac:dyDescent="0.25">
      <c r="A123" t="s">
        <v>162</v>
      </c>
      <c r="B123" t="str">
        <f t="shared" si="1"/>
        <v>2014Uganda</v>
      </c>
      <c r="C123">
        <v>2014</v>
      </c>
      <c r="D123">
        <v>7.8659999999999997</v>
      </c>
      <c r="E123">
        <v>7.8340000000000005</v>
      </c>
      <c r="F123">
        <v>7.7319999999999993</v>
      </c>
      <c r="G123">
        <v>7.7</v>
      </c>
      <c r="H123">
        <v>7.6819999999999995</v>
      </c>
      <c r="I123">
        <v>7.7180000000000009</v>
      </c>
      <c r="J123">
        <v>10</v>
      </c>
      <c r="K123">
        <v>10</v>
      </c>
      <c r="L123">
        <v>8.6</v>
      </c>
      <c r="M123">
        <v>7.831999999999999</v>
      </c>
      <c r="N123">
        <v>82.963999999999999</v>
      </c>
    </row>
    <row r="124" spans="1:14" x14ac:dyDescent="0.25">
      <c r="A124" t="s">
        <v>162</v>
      </c>
      <c r="B124" t="str">
        <f t="shared" si="1"/>
        <v>2015Uganda</v>
      </c>
      <c r="C124">
        <v>2015</v>
      </c>
      <c r="D124">
        <v>7.6050000000000004</v>
      </c>
      <c r="E124">
        <v>7.6675000000000004</v>
      </c>
      <c r="F124">
        <v>7.48</v>
      </c>
      <c r="G124">
        <v>7.5425000000000004</v>
      </c>
      <c r="H124">
        <v>7.6475000000000009</v>
      </c>
      <c r="I124">
        <v>7.5625</v>
      </c>
      <c r="J124">
        <v>10</v>
      </c>
      <c r="K124">
        <v>10</v>
      </c>
      <c r="L124">
        <v>10</v>
      </c>
      <c r="M124">
        <v>7.6675000000000004</v>
      </c>
      <c r="N124">
        <v>83.172499999999999</v>
      </c>
    </row>
    <row r="125" spans="1:14" x14ac:dyDescent="0.25">
      <c r="A125" t="s">
        <v>162</v>
      </c>
      <c r="B125" t="str">
        <f t="shared" si="1"/>
        <v>2016Uganda</v>
      </c>
      <c r="C125">
        <v>2016</v>
      </c>
      <c r="D125">
        <v>8.0449999999999999</v>
      </c>
      <c r="E125">
        <v>7.835</v>
      </c>
      <c r="F125">
        <v>7.71</v>
      </c>
      <c r="G125">
        <v>7.75</v>
      </c>
      <c r="H125">
        <v>7.75</v>
      </c>
      <c r="I125">
        <v>7.75</v>
      </c>
      <c r="J125">
        <v>10</v>
      </c>
      <c r="K125">
        <v>10</v>
      </c>
      <c r="L125">
        <v>10</v>
      </c>
      <c r="M125">
        <v>7.915</v>
      </c>
      <c r="N125">
        <v>84.75500000000001</v>
      </c>
    </row>
    <row r="126" spans="1:14" x14ac:dyDescent="0.25">
      <c r="A126" t="s">
        <v>1156</v>
      </c>
      <c r="B126" t="str">
        <f t="shared" si="1"/>
        <v>2013United States (Puerto Rico)</v>
      </c>
      <c r="C126">
        <v>2013</v>
      </c>
      <c r="D126">
        <v>7.6475000000000009</v>
      </c>
      <c r="E126">
        <v>7.5399999999999991</v>
      </c>
      <c r="F126">
        <v>7.48</v>
      </c>
      <c r="G126">
        <v>7.6024999999999991</v>
      </c>
      <c r="H126">
        <v>7.6649999999999991</v>
      </c>
      <c r="I126">
        <v>7.6475000000000009</v>
      </c>
      <c r="J126">
        <v>9</v>
      </c>
      <c r="K126">
        <v>9.6649999999999991</v>
      </c>
      <c r="L126">
        <v>9.8324999999999996</v>
      </c>
      <c r="M126">
        <v>7.6475000000000009</v>
      </c>
      <c r="N126">
        <v>81.727499999999992</v>
      </c>
    </row>
    <row r="127" spans="1:14" x14ac:dyDescent="0.25">
      <c r="A127" t="s">
        <v>1483</v>
      </c>
      <c r="B127" t="str">
        <f t="shared" si="1"/>
        <v>2012Vietnam</v>
      </c>
      <c r="C127">
        <v>2012</v>
      </c>
      <c r="D127">
        <v>7.67</v>
      </c>
      <c r="E127">
        <v>7.665</v>
      </c>
      <c r="F127">
        <v>7.17</v>
      </c>
      <c r="G127">
        <v>7.33</v>
      </c>
      <c r="H127">
        <v>7.875</v>
      </c>
      <c r="I127">
        <v>7.25</v>
      </c>
      <c r="J127">
        <v>10</v>
      </c>
      <c r="K127">
        <v>10</v>
      </c>
      <c r="L127">
        <v>10</v>
      </c>
      <c r="M127">
        <v>7.5449999999999999</v>
      </c>
      <c r="N127">
        <v>82.50500000000001</v>
      </c>
    </row>
    <row r="128" spans="1:14" x14ac:dyDescent="0.25">
      <c r="A128" t="s">
        <v>1483</v>
      </c>
      <c r="B128" t="str">
        <f t="shared" si="1"/>
        <v>2013Vietnam</v>
      </c>
      <c r="C128">
        <v>2013</v>
      </c>
      <c r="D128">
        <v>6.75</v>
      </c>
      <c r="E128">
        <v>6.67</v>
      </c>
      <c r="F128">
        <v>6.5</v>
      </c>
      <c r="G128">
        <v>6.83</v>
      </c>
      <c r="H128">
        <v>6.67</v>
      </c>
      <c r="I128">
        <v>6.92</v>
      </c>
      <c r="J128">
        <v>9.33</v>
      </c>
      <c r="K128">
        <v>9.33</v>
      </c>
      <c r="L128">
        <v>6.83</v>
      </c>
      <c r="M128">
        <v>7.92</v>
      </c>
      <c r="N128">
        <v>73.75</v>
      </c>
    </row>
    <row r="129" spans="1:14" x14ac:dyDescent="0.25">
      <c r="A129" t="s">
        <v>1483</v>
      </c>
      <c r="B129" t="str">
        <f t="shared" si="1"/>
        <v>2014Vietnam</v>
      </c>
      <c r="C129">
        <v>2014</v>
      </c>
      <c r="D129">
        <v>7.333333333333333</v>
      </c>
      <c r="E129">
        <v>7.4433333333333325</v>
      </c>
      <c r="F129">
        <v>7.47</v>
      </c>
      <c r="G129">
        <v>7.5</v>
      </c>
      <c r="H129">
        <v>7.5566666666666675</v>
      </c>
      <c r="I129">
        <v>7.4733333333333336</v>
      </c>
      <c r="J129">
        <v>9.7766666666666655</v>
      </c>
      <c r="K129">
        <v>10</v>
      </c>
      <c r="L129">
        <v>10</v>
      </c>
      <c r="M129">
        <v>7.9733333333333336</v>
      </c>
      <c r="N129">
        <v>82.526666666666671</v>
      </c>
    </row>
    <row r="130" spans="1:14" x14ac:dyDescent="0.25">
      <c r="A130" t="s">
        <v>1483</v>
      </c>
      <c r="B130" t="str">
        <f t="shared" si="1"/>
        <v>2017Vietnam</v>
      </c>
      <c r="C130">
        <v>2017</v>
      </c>
      <c r="D130">
        <v>7.5</v>
      </c>
      <c r="E130">
        <v>7.335</v>
      </c>
      <c r="F130">
        <v>7.165</v>
      </c>
      <c r="G130">
        <v>7.4550000000000001</v>
      </c>
      <c r="H130">
        <v>7.5</v>
      </c>
      <c r="I130">
        <v>7.9550000000000001</v>
      </c>
      <c r="J130">
        <v>9.3350000000000009</v>
      </c>
      <c r="K130">
        <v>10</v>
      </c>
      <c r="L130">
        <v>10</v>
      </c>
      <c r="M130">
        <v>7.415</v>
      </c>
      <c r="N130">
        <v>81.660000000000011</v>
      </c>
    </row>
    <row r="131" spans="1:14" x14ac:dyDescent="0.25">
      <c r="A131" t="s">
        <v>2245</v>
      </c>
      <c r="B131" t="str">
        <f t="shared" ref="B131" si="2">C131&amp;A131</f>
        <v>2014Zambia</v>
      </c>
      <c r="C131">
        <v>2014</v>
      </c>
      <c r="D131">
        <v>7.67</v>
      </c>
      <c r="E131">
        <v>7.08</v>
      </c>
      <c r="F131">
        <v>7.42</v>
      </c>
      <c r="G131">
        <v>7.33</v>
      </c>
      <c r="H131">
        <v>7.75</v>
      </c>
      <c r="I131">
        <v>7.42</v>
      </c>
      <c r="J131">
        <v>10</v>
      </c>
      <c r="K131">
        <v>10</v>
      </c>
      <c r="L131">
        <v>10</v>
      </c>
      <c r="M131">
        <v>7.25</v>
      </c>
      <c r="N131">
        <v>81.92</v>
      </c>
    </row>
  </sheetData>
  <autoFilter ref="A1:N131" xr:uid="{114FEB10-ACD6-4618-8765-8EB84F64E5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FD23-100A-403F-95CF-6A081595EB67}">
  <dimension ref="A1:N36"/>
  <sheetViews>
    <sheetView workbookViewId="0">
      <selection activeCell="B1" sqref="B1:B3"/>
    </sheetView>
  </sheetViews>
  <sheetFormatPr defaultRowHeight="15" x14ac:dyDescent="0.25"/>
  <cols>
    <col min="2" max="2" width="16.5703125" customWidth="1"/>
    <col min="14" max="14" width="20.140625" customWidth="1"/>
  </cols>
  <sheetData>
    <row r="1" spans="1:14" ht="60" x14ac:dyDescent="0.25">
      <c r="A1" s="2" t="s">
        <v>3256</v>
      </c>
      <c r="B1" s="2" t="s">
        <v>3272</v>
      </c>
      <c r="C1" s="2" t="s">
        <v>38</v>
      </c>
      <c r="D1" s="2" t="s">
        <v>3262</v>
      </c>
      <c r="E1" s="2" t="s">
        <v>3263</v>
      </c>
      <c r="F1" s="2" t="s">
        <v>3264</v>
      </c>
      <c r="G1" s="2" t="s">
        <v>3265</v>
      </c>
      <c r="H1" s="2" t="s">
        <v>3266</v>
      </c>
      <c r="I1" s="2" t="s">
        <v>3267</v>
      </c>
      <c r="J1" s="2" t="s">
        <v>3268</v>
      </c>
      <c r="K1" s="2" t="s">
        <v>3269</v>
      </c>
      <c r="L1" s="2" t="s">
        <v>3270</v>
      </c>
      <c r="M1" s="2" t="s">
        <v>3271</v>
      </c>
      <c r="N1" s="2" t="s">
        <v>3273</v>
      </c>
    </row>
    <row r="2" spans="1:14" x14ac:dyDescent="0.25">
      <c r="A2" t="s">
        <v>3258</v>
      </c>
      <c r="B2" t="str">
        <f>C2&amp;A2</f>
        <v>2009Africa</v>
      </c>
      <c r="C2">
        <v>2009</v>
      </c>
      <c r="E2">
        <v>7.916363636363636</v>
      </c>
      <c r="F2">
        <v>7.9309090909090907</v>
      </c>
      <c r="G2">
        <v>8.1136363636363633</v>
      </c>
      <c r="H2">
        <v>7.9627272727272729</v>
      </c>
      <c r="I2">
        <v>7.9245454545454548</v>
      </c>
      <c r="J2">
        <v>9.9390909090909094</v>
      </c>
      <c r="K2">
        <v>10</v>
      </c>
      <c r="L2">
        <v>9.9390909090909094</v>
      </c>
      <c r="M2">
        <v>8.0299999999999994</v>
      </c>
      <c r="N2">
        <f>SUM(D2:M2)</f>
        <v>77.756363636363631</v>
      </c>
    </row>
    <row r="3" spans="1:14" x14ac:dyDescent="0.25">
      <c r="A3" t="s">
        <v>3258</v>
      </c>
      <c r="B3" t="str">
        <f t="shared" ref="B3:B36" si="0">C3&amp;A3</f>
        <v>2010Africa</v>
      </c>
      <c r="C3">
        <v>2010</v>
      </c>
      <c r="D3">
        <v>7.48</v>
      </c>
      <c r="E3">
        <v>7.625</v>
      </c>
      <c r="F3">
        <v>7.54</v>
      </c>
      <c r="G3">
        <v>7.8125</v>
      </c>
      <c r="H3">
        <v>7.75</v>
      </c>
      <c r="I3">
        <v>7.7274999999999991</v>
      </c>
      <c r="J3">
        <v>9.5</v>
      </c>
      <c r="K3">
        <v>9.6649999999999991</v>
      </c>
      <c r="L3">
        <v>9.6675000000000004</v>
      </c>
      <c r="M3">
        <v>7.54</v>
      </c>
      <c r="N3">
        <f t="shared" ref="N3:N36" si="1">SUM(D3:M3)</f>
        <v>82.307500000000005</v>
      </c>
    </row>
    <row r="4" spans="1:14" x14ac:dyDescent="0.25">
      <c r="A4" t="s">
        <v>3258</v>
      </c>
      <c r="B4" t="str">
        <f t="shared" si="0"/>
        <v>2012Africa</v>
      </c>
      <c r="C4">
        <v>2012</v>
      </c>
      <c r="D4">
        <v>7.9126666666666674</v>
      </c>
      <c r="E4">
        <v>7.8553333333333333</v>
      </c>
      <c r="F4">
        <v>7.7106666666666666</v>
      </c>
      <c r="G4">
        <v>7.8773333333333335</v>
      </c>
      <c r="H4">
        <v>7.7886666666666668</v>
      </c>
      <c r="I4">
        <v>7.7726666666666668</v>
      </c>
      <c r="J4">
        <v>10</v>
      </c>
      <c r="K4">
        <v>10</v>
      </c>
      <c r="L4">
        <v>9.9113333333333351</v>
      </c>
      <c r="M4">
        <v>7.7953333333333337</v>
      </c>
      <c r="N4">
        <f t="shared" si="1"/>
        <v>84.623999999999995</v>
      </c>
    </row>
    <row r="5" spans="1:14" x14ac:dyDescent="0.25">
      <c r="A5" t="s">
        <v>3258</v>
      </c>
      <c r="B5" t="str">
        <f t="shared" si="0"/>
        <v>2013Africa</v>
      </c>
      <c r="C5">
        <v>2013</v>
      </c>
      <c r="D5">
        <v>7.877142857142859</v>
      </c>
      <c r="E5">
        <v>7.7592857142857161</v>
      </c>
      <c r="F5">
        <v>7.6517857142857153</v>
      </c>
      <c r="G5">
        <v>7.7678571428571441</v>
      </c>
      <c r="H5">
        <v>7.6932142857142853</v>
      </c>
      <c r="I5">
        <v>7.7328571428571413</v>
      </c>
      <c r="J5">
        <v>10</v>
      </c>
      <c r="K5">
        <v>10</v>
      </c>
      <c r="L5">
        <v>9.4167857142857123</v>
      </c>
      <c r="M5">
        <v>7.7621428571428561</v>
      </c>
      <c r="N5">
        <f t="shared" si="1"/>
        <v>83.661071428571432</v>
      </c>
    </row>
    <row r="6" spans="1:14" x14ac:dyDescent="0.25">
      <c r="A6" t="s">
        <v>3258</v>
      </c>
      <c r="B6" t="str">
        <f t="shared" si="0"/>
        <v>2014Africa</v>
      </c>
      <c r="C6">
        <v>2014</v>
      </c>
      <c r="D6">
        <v>7.7317187499999998</v>
      </c>
      <c r="E6">
        <v>7.6565625000000015</v>
      </c>
      <c r="F6">
        <v>7.5754687499999989</v>
      </c>
      <c r="G6">
        <v>7.6818749999999998</v>
      </c>
      <c r="H6">
        <v>7.5992187499999977</v>
      </c>
      <c r="I6">
        <v>7.6496874999999998</v>
      </c>
      <c r="J6">
        <v>9.9790624999999995</v>
      </c>
      <c r="K6">
        <v>9.9895312499999989</v>
      </c>
      <c r="L6">
        <v>9.8801562499999989</v>
      </c>
      <c r="M6">
        <v>7.6778125000000008</v>
      </c>
      <c r="N6">
        <f t="shared" si="1"/>
        <v>83.421093749999997</v>
      </c>
    </row>
    <row r="7" spans="1:14" x14ac:dyDescent="0.25">
      <c r="A7" t="s">
        <v>3258</v>
      </c>
      <c r="B7" t="str">
        <f t="shared" si="0"/>
        <v>2015Africa</v>
      </c>
      <c r="C7">
        <v>2015</v>
      </c>
      <c r="D7">
        <v>7.7272727272727275</v>
      </c>
      <c r="E7">
        <v>7.5786666666666669</v>
      </c>
      <c r="F7">
        <v>7.5060000000000002</v>
      </c>
      <c r="G7">
        <v>7.5839999999999996</v>
      </c>
      <c r="H7">
        <v>7.6293333333333342</v>
      </c>
      <c r="I7">
        <v>7.5439999999999996</v>
      </c>
      <c r="J7">
        <v>9.955333333333332</v>
      </c>
      <c r="K7">
        <v>9.955333333333332</v>
      </c>
      <c r="L7">
        <v>9.955333333333332</v>
      </c>
      <c r="M7">
        <v>7.6386666666666665</v>
      </c>
      <c r="N7">
        <f t="shared" si="1"/>
        <v>83.073939393939384</v>
      </c>
    </row>
    <row r="8" spans="1:14" x14ac:dyDescent="0.25">
      <c r="A8" t="s">
        <v>3258</v>
      </c>
      <c r="B8" t="str">
        <f t="shared" si="0"/>
        <v>2016Africa</v>
      </c>
      <c r="C8">
        <v>2016</v>
      </c>
      <c r="D8">
        <v>7.6685714285714299</v>
      </c>
      <c r="E8">
        <v>7.6414285714285715</v>
      </c>
      <c r="F8">
        <v>7.4885714285714284</v>
      </c>
      <c r="G8">
        <v>7.6314285714285717</v>
      </c>
      <c r="H8">
        <v>7.6671428571428573</v>
      </c>
      <c r="I8">
        <v>7.5828571428571427</v>
      </c>
      <c r="J8">
        <v>10</v>
      </c>
      <c r="K8">
        <v>10</v>
      </c>
      <c r="L8">
        <v>10</v>
      </c>
      <c r="M8">
        <v>7.6642857142857137</v>
      </c>
      <c r="N8">
        <f t="shared" si="1"/>
        <v>83.344285714285718</v>
      </c>
    </row>
    <row r="9" spans="1:14" x14ac:dyDescent="0.25">
      <c r="A9" t="s">
        <v>3258</v>
      </c>
      <c r="B9" t="str">
        <f t="shared" si="0"/>
        <v>2017Africa</v>
      </c>
      <c r="C9">
        <v>2017</v>
      </c>
      <c r="D9">
        <v>7.61</v>
      </c>
      <c r="E9">
        <v>7.605714285714285</v>
      </c>
      <c r="F9">
        <v>7.5600000000000005</v>
      </c>
      <c r="G9">
        <v>7.6428571428571432</v>
      </c>
      <c r="H9">
        <v>7.5714285714285712</v>
      </c>
      <c r="I9">
        <v>7.6914285714285722</v>
      </c>
      <c r="J9">
        <v>10</v>
      </c>
      <c r="K9">
        <v>10</v>
      </c>
      <c r="L9">
        <v>10</v>
      </c>
      <c r="M9">
        <v>7.4057142857142866</v>
      </c>
      <c r="N9">
        <f t="shared" si="1"/>
        <v>83.087142857142851</v>
      </c>
    </row>
    <row r="10" spans="1:14" x14ac:dyDescent="0.25">
      <c r="A10" t="s">
        <v>3260</v>
      </c>
      <c r="B10" t="str">
        <f t="shared" si="0"/>
        <v>2010Asia &amp; Oceania</v>
      </c>
      <c r="C10">
        <v>2010</v>
      </c>
      <c r="D10">
        <v>7.67</v>
      </c>
      <c r="E10">
        <v>7.58</v>
      </c>
      <c r="F10">
        <v>7.5</v>
      </c>
      <c r="G10">
        <v>7.58</v>
      </c>
      <c r="H10">
        <v>7.67</v>
      </c>
      <c r="I10">
        <v>7.58</v>
      </c>
      <c r="J10">
        <v>10</v>
      </c>
      <c r="K10">
        <v>10</v>
      </c>
      <c r="L10">
        <v>10</v>
      </c>
      <c r="M10">
        <v>7.5</v>
      </c>
      <c r="N10">
        <f t="shared" si="1"/>
        <v>83.08</v>
      </c>
    </row>
    <row r="11" spans="1:14" x14ac:dyDescent="0.25">
      <c r="A11" t="s">
        <v>3260</v>
      </c>
      <c r="B11" t="str">
        <f t="shared" si="0"/>
        <v>2011Asia &amp; Oceania</v>
      </c>
      <c r="C11">
        <v>2011</v>
      </c>
      <c r="D11">
        <v>7.4142857142857137</v>
      </c>
      <c r="E11">
        <v>7.5228571428571422</v>
      </c>
      <c r="F11">
        <v>7.3671428571428574</v>
      </c>
      <c r="G11">
        <v>7.4271428571428562</v>
      </c>
      <c r="H11">
        <v>7.5828571428571427</v>
      </c>
      <c r="I11">
        <v>7.427142857142857</v>
      </c>
      <c r="J11">
        <v>9.9042857142857148</v>
      </c>
      <c r="K11">
        <v>10</v>
      </c>
      <c r="L11">
        <v>9.9042857142857148</v>
      </c>
      <c r="M11">
        <v>7.4399999999999995</v>
      </c>
      <c r="N11">
        <f t="shared" si="1"/>
        <v>81.99</v>
      </c>
    </row>
    <row r="12" spans="1:14" x14ac:dyDescent="0.25">
      <c r="A12" t="s">
        <v>3260</v>
      </c>
      <c r="B12" t="str">
        <f t="shared" si="0"/>
        <v>2012Asia &amp; Oceania</v>
      </c>
      <c r="C12">
        <v>2012</v>
      </c>
      <c r="D12">
        <v>7.6470588235294121</v>
      </c>
      <c r="E12">
        <v>7.5294117647058822</v>
      </c>
      <c r="F12">
        <v>7.4017647058823526</v>
      </c>
      <c r="G12">
        <v>7.5782352941176461</v>
      </c>
      <c r="H12">
        <v>7.5876470588235296</v>
      </c>
      <c r="I12">
        <v>7.5441176470588234</v>
      </c>
      <c r="J12">
        <v>9.7641176470588249</v>
      </c>
      <c r="K12">
        <v>9.8429411764705872</v>
      </c>
      <c r="L12">
        <v>9.8817647058823557</v>
      </c>
      <c r="M12">
        <v>7.5111764705882358</v>
      </c>
      <c r="N12">
        <f t="shared" si="1"/>
        <v>82.288235294117655</v>
      </c>
    </row>
    <row r="13" spans="1:14" x14ac:dyDescent="0.25">
      <c r="A13" t="s">
        <v>3260</v>
      </c>
      <c r="B13" t="str">
        <f t="shared" si="0"/>
        <v>2013Asia &amp; Oceania</v>
      </c>
      <c r="C13">
        <v>2013</v>
      </c>
      <c r="D13">
        <v>7.1477777777777778</v>
      </c>
      <c r="E13">
        <v>7.3312500000000007</v>
      </c>
      <c r="F13">
        <v>7.2915624999999995</v>
      </c>
      <c r="G13">
        <v>7.3309375000000001</v>
      </c>
      <c r="H13">
        <v>7.3043749999999994</v>
      </c>
      <c r="I13">
        <v>7.3121874999999985</v>
      </c>
      <c r="J13">
        <v>9.9790624999999995</v>
      </c>
      <c r="K13">
        <v>9.9790624999999995</v>
      </c>
      <c r="L13">
        <v>9.9009374999999995</v>
      </c>
      <c r="M13">
        <v>7.2603124999999995</v>
      </c>
      <c r="N13">
        <f t="shared" si="1"/>
        <v>80.837465277777767</v>
      </c>
    </row>
    <row r="14" spans="1:14" x14ac:dyDescent="0.25">
      <c r="A14" t="s">
        <v>3260</v>
      </c>
      <c r="B14" t="str">
        <f t="shared" si="0"/>
        <v>2014Asia &amp; Oceania</v>
      </c>
      <c r="C14">
        <v>2014</v>
      </c>
      <c r="D14">
        <v>7.5257575757575745</v>
      </c>
      <c r="E14">
        <v>7.4742424242424255</v>
      </c>
      <c r="F14">
        <v>7.4396969696969695</v>
      </c>
      <c r="G14">
        <v>7.4139393939393932</v>
      </c>
      <c r="H14">
        <v>7.4575757575757544</v>
      </c>
      <c r="I14">
        <v>7.4418181818181814</v>
      </c>
      <c r="J14">
        <v>9.9390909090909076</v>
      </c>
      <c r="K14">
        <v>9.9796969696969704</v>
      </c>
      <c r="L14">
        <v>9.9190909090909098</v>
      </c>
      <c r="M14">
        <v>7.3836363636363638</v>
      </c>
      <c r="N14">
        <f t="shared" si="1"/>
        <v>81.974545454545463</v>
      </c>
    </row>
    <row r="15" spans="1:14" x14ac:dyDescent="0.25">
      <c r="A15" t="s">
        <v>3260</v>
      </c>
      <c r="B15" t="str">
        <f t="shared" si="0"/>
        <v>2015Asia &amp; Oceania</v>
      </c>
      <c r="C15">
        <v>2015</v>
      </c>
      <c r="D15">
        <v>7.5748275862068954</v>
      </c>
      <c r="E15">
        <v>7.6065517241379315</v>
      </c>
      <c r="F15">
        <v>7.4368965517241366</v>
      </c>
      <c r="G15">
        <v>7.5772413793103439</v>
      </c>
      <c r="H15">
        <v>7.5858620689655183</v>
      </c>
      <c r="I15">
        <v>7.4937931034482768</v>
      </c>
      <c r="J15">
        <v>9.9075862068965534</v>
      </c>
      <c r="K15">
        <v>9.9768965517241401</v>
      </c>
      <c r="L15">
        <v>10</v>
      </c>
      <c r="M15">
        <v>7.4913793103448274</v>
      </c>
      <c r="N15">
        <f t="shared" si="1"/>
        <v>82.651034482758618</v>
      </c>
    </row>
    <row r="16" spans="1:14" x14ac:dyDescent="0.25">
      <c r="A16" t="s">
        <v>3260</v>
      </c>
      <c r="B16" t="str">
        <f t="shared" si="0"/>
        <v>2016Asia &amp; Oceania</v>
      </c>
      <c r="C16">
        <v>2016</v>
      </c>
      <c r="D16">
        <v>7.572857142857143</v>
      </c>
      <c r="E16">
        <v>7.4552941176470586</v>
      </c>
      <c r="F16">
        <v>7.3576470588235292</v>
      </c>
      <c r="G16">
        <v>7.4376470588235302</v>
      </c>
      <c r="H16">
        <v>7.446470588235294</v>
      </c>
      <c r="I16">
        <v>7.4499999999999993</v>
      </c>
      <c r="J16">
        <v>9.7647058823529402</v>
      </c>
      <c r="K16">
        <v>10</v>
      </c>
      <c r="L16">
        <v>10</v>
      </c>
      <c r="M16">
        <v>7.9952941176470578</v>
      </c>
      <c r="N16">
        <f t="shared" si="1"/>
        <v>82.479915966386557</v>
      </c>
    </row>
    <row r="17" spans="1:14" x14ac:dyDescent="0.25">
      <c r="A17" t="s">
        <v>3260</v>
      </c>
      <c r="B17" t="str">
        <f t="shared" si="0"/>
        <v>2017Asia &amp; Oceania</v>
      </c>
      <c r="C17">
        <v>2017</v>
      </c>
      <c r="D17">
        <v>7.5344444444444445</v>
      </c>
      <c r="E17">
        <v>7.4877777777777776</v>
      </c>
      <c r="F17">
        <v>7.358888888888889</v>
      </c>
      <c r="G17">
        <v>7.4988888888888896</v>
      </c>
      <c r="H17">
        <v>7.4955555555555549</v>
      </c>
      <c r="I17">
        <v>7.5822222222222235</v>
      </c>
      <c r="J17">
        <v>9.8522222222222222</v>
      </c>
      <c r="K17">
        <v>10</v>
      </c>
      <c r="L17">
        <v>10</v>
      </c>
      <c r="M17">
        <v>7.4811111111111108</v>
      </c>
      <c r="N17">
        <f t="shared" si="1"/>
        <v>82.291111111111107</v>
      </c>
    </row>
    <row r="18" spans="1:14" x14ac:dyDescent="0.25">
      <c r="A18" t="s">
        <v>3259</v>
      </c>
      <c r="B18" t="str">
        <f t="shared" si="0"/>
        <v>2009Central America &amp; Mexico</v>
      </c>
      <c r="C18">
        <v>2009</v>
      </c>
      <c r="E18">
        <v>7.6639999999999997</v>
      </c>
      <c r="F18">
        <v>7.5319999999999991</v>
      </c>
      <c r="G18">
        <v>7.831999999999999</v>
      </c>
      <c r="H18">
        <v>7.7</v>
      </c>
      <c r="I18">
        <v>7.65</v>
      </c>
      <c r="J18">
        <v>9.8659999999999997</v>
      </c>
      <c r="K18">
        <v>9.8659999999999997</v>
      </c>
      <c r="L18">
        <v>9.8659999999999997</v>
      </c>
      <c r="M18">
        <v>7.8840000000000003</v>
      </c>
      <c r="N18">
        <f t="shared" si="1"/>
        <v>75.86</v>
      </c>
    </row>
    <row r="19" spans="1:14" x14ac:dyDescent="0.25">
      <c r="A19" t="s">
        <v>3259</v>
      </c>
      <c r="B19" t="str">
        <f t="shared" si="0"/>
        <v>2010Central America &amp; Mexico</v>
      </c>
      <c r="C19">
        <v>2010</v>
      </c>
      <c r="D19">
        <v>6.92</v>
      </c>
      <c r="E19">
        <v>7.6516666666666664</v>
      </c>
      <c r="F19">
        <v>7.666666666666667</v>
      </c>
      <c r="G19">
        <v>7.8599999999999994</v>
      </c>
      <c r="H19">
        <v>7.4183333333333339</v>
      </c>
      <c r="I19">
        <v>7.5133333333333328</v>
      </c>
      <c r="J19">
        <v>10</v>
      </c>
      <c r="K19">
        <v>9.11</v>
      </c>
      <c r="L19">
        <v>9.6666666666666661</v>
      </c>
      <c r="M19">
        <v>7.3183333333333325</v>
      </c>
      <c r="N19">
        <f t="shared" si="1"/>
        <v>81.125</v>
      </c>
    </row>
    <row r="20" spans="1:14" x14ac:dyDescent="0.25">
      <c r="A20" t="s">
        <v>3259</v>
      </c>
      <c r="B20" t="str">
        <f t="shared" si="0"/>
        <v>2011Central America &amp; Mexico</v>
      </c>
      <c r="C20">
        <v>2011</v>
      </c>
      <c r="E20">
        <v>6.5</v>
      </c>
      <c r="F20">
        <v>6.5</v>
      </c>
      <c r="G20">
        <v>7.17</v>
      </c>
      <c r="H20">
        <v>7</v>
      </c>
      <c r="I20">
        <v>6.83</v>
      </c>
      <c r="J20">
        <v>10</v>
      </c>
      <c r="K20">
        <v>10</v>
      </c>
      <c r="L20">
        <v>10</v>
      </c>
      <c r="M20">
        <v>6.17</v>
      </c>
      <c r="N20">
        <f t="shared" si="1"/>
        <v>70.17</v>
      </c>
    </row>
    <row r="21" spans="1:14" x14ac:dyDescent="0.25">
      <c r="A21" t="s">
        <v>3259</v>
      </c>
      <c r="B21" t="str">
        <f t="shared" si="0"/>
        <v>2012Central America &amp; Mexico</v>
      </c>
      <c r="C21">
        <v>2012</v>
      </c>
      <c r="D21">
        <v>7.4653688524590232</v>
      </c>
      <c r="E21">
        <v>7.3788114754098322</v>
      </c>
      <c r="F21">
        <v>7.2328278688524588</v>
      </c>
      <c r="G21">
        <v>7.4451639344262288</v>
      </c>
      <c r="H21">
        <v>7.4081557377049219</v>
      </c>
      <c r="I21">
        <v>7.3573770491803234</v>
      </c>
      <c r="J21">
        <v>9.7538934426229496</v>
      </c>
      <c r="K21">
        <v>9.64200819672131</v>
      </c>
      <c r="L21">
        <v>9.8797131147540966</v>
      </c>
      <c r="M21">
        <v>7.3260245901639403</v>
      </c>
      <c r="N21">
        <f t="shared" si="1"/>
        <v>80.889344262295083</v>
      </c>
    </row>
    <row r="22" spans="1:14" x14ac:dyDescent="0.25">
      <c r="A22" t="s">
        <v>3259</v>
      </c>
      <c r="B22" t="str">
        <f t="shared" si="0"/>
        <v>2013Central America &amp; Mexico</v>
      </c>
      <c r="C22">
        <v>2013</v>
      </c>
      <c r="D22">
        <v>7.537777777777781</v>
      </c>
      <c r="E22">
        <v>7.4283950617284003</v>
      </c>
      <c r="F22">
        <v>7.277654320987657</v>
      </c>
      <c r="G22">
        <v>7.5051851851851845</v>
      </c>
      <c r="H22">
        <v>7.4367901234567926</v>
      </c>
      <c r="I22">
        <v>7.4408641975308649</v>
      </c>
      <c r="J22">
        <v>9.802098765432099</v>
      </c>
      <c r="K22">
        <v>9.9092592592592581</v>
      </c>
      <c r="L22">
        <v>9.9587654320987653</v>
      </c>
      <c r="M22">
        <v>7.3528395061728373</v>
      </c>
      <c r="N22">
        <f t="shared" si="1"/>
        <v>81.649629629629658</v>
      </c>
    </row>
    <row r="23" spans="1:14" x14ac:dyDescent="0.25">
      <c r="A23" t="s">
        <v>3259</v>
      </c>
      <c r="B23" t="str">
        <f t="shared" si="0"/>
        <v>2014Central America &amp; Mexico</v>
      </c>
      <c r="C23">
        <v>2014</v>
      </c>
      <c r="D23">
        <v>7.4836585365853665</v>
      </c>
      <c r="E23">
        <v>7.4204761904761858</v>
      </c>
      <c r="F23">
        <v>7.2753571428571426</v>
      </c>
      <c r="G23">
        <v>7.4626190476190475</v>
      </c>
      <c r="H23">
        <v>7.4097619047619006</v>
      </c>
      <c r="I23">
        <v>7.4539285714285661</v>
      </c>
      <c r="J23">
        <v>9.6982142857142861</v>
      </c>
      <c r="K23">
        <v>9.6505952380952404</v>
      </c>
      <c r="L23">
        <v>9.8330952380952414</v>
      </c>
      <c r="M23">
        <v>7.3730952380952388</v>
      </c>
      <c r="N23">
        <f t="shared" si="1"/>
        <v>81.060801393728212</v>
      </c>
    </row>
    <row r="24" spans="1:14" x14ac:dyDescent="0.25">
      <c r="A24" t="s">
        <v>3259</v>
      </c>
      <c r="B24" t="str">
        <f t="shared" si="0"/>
        <v>2015Central America &amp; Mexico</v>
      </c>
      <c r="C24">
        <v>2015</v>
      </c>
      <c r="D24">
        <v>7.5749019607843113</v>
      </c>
      <c r="E24">
        <v>7.490754716981133</v>
      </c>
      <c r="F24">
        <v>7.3126415094339636</v>
      </c>
      <c r="G24">
        <v>7.5166037735849054</v>
      </c>
      <c r="H24">
        <v>7.4228301886792449</v>
      </c>
      <c r="I24">
        <v>7.4249056603773607</v>
      </c>
      <c r="J24">
        <v>9.9371698113207536</v>
      </c>
      <c r="K24">
        <v>10</v>
      </c>
      <c r="L24">
        <v>10</v>
      </c>
      <c r="M24">
        <v>7.432452830188681</v>
      </c>
      <c r="N24">
        <f t="shared" si="1"/>
        <v>82.112260451350352</v>
      </c>
    </row>
    <row r="25" spans="1:14" x14ac:dyDescent="0.25">
      <c r="A25" t="s">
        <v>3259</v>
      </c>
      <c r="B25" t="str">
        <f t="shared" si="0"/>
        <v>2016Central America &amp; Mexico</v>
      </c>
      <c r="C25">
        <v>2016</v>
      </c>
      <c r="D25">
        <v>7.548867924528305</v>
      </c>
      <c r="E25">
        <v>7.5448148148148144</v>
      </c>
      <c r="F25">
        <v>7.3720370370370389</v>
      </c>
      <c r="G25">
        <v>7.5664814814814791</v>
      </c>
      <c r="H25">
        <v>7.5387037037037015</v>
      </c>
      <c r="I25">
        <v>7.4370370370370384</v>
      </c>
      <c r="J25">
        <v>9.8887037037037047</v>
      </c>
      <c r="K25">
        <v>9.8764814814814805</v>
      </c>
      <c r="L25">
        <v>9.8887037037037047</v>
      </c>
      <c r="M25">
        <v>7.4672222222222224</v>
      </c>
      <c r="N25">
        <f t="shared" si="1"/>
        <v>82.129053109713496</v>
      </c>
    </row>
    <row r="26" spans="1:14" x14ac:dyDescent="0.25">
      <c r="A26" t="s">
        <v>3259</v>
      </c>
      <c r="B26" t="str">
        <f t="shared" si="0"/>
        <v>2017Central America &amp; Mexico</v>
      </c>
      <c r="C26">
        <v>2017</v>
      </c>
      <c r="D26">
        <v>7.3930000000000016</v>
      </c>
      <c r="E26">
        <v>7.3723529411764721</v>
      </c>
      <c r="F26">
        <v>7.1666666666666679</v>
      </c>
      <c r="G26">
        <v>7.3839215686274517</v>
      </c>
      <c r="H26">
        <v>7.3449019607843145</v>
      </c>
      <c r="I26">
        <v>7.3252941176470587</v>
      </c>
      <c r="J26">
        <v>9.6860784313725485</v>
      </c>
      <c r="K26">
        <v>9.7515686274509807</v>
      </c>
      <c r="L26">
        <v>9.7384313725490195</v>
      </c>
      <c r="M26">
        <v>7.3415686274509797</v>
      </c>
      <c r="N26">
        <f t="shared" si="1"/>
        <v>80.503784313725504</v>
      </c>
    </row>
    <row r="27" spans="1:14" x14ac:dyDescent="0.25">
      <c r="A27" t="s">
        <v>3259</v>
      </c>
      <c r="B27" t="str">
        <f t="shared" si="0"/>
        <v>2018Central America &amp; Mexico</v>
      </c>
      <c r="C27">
        <v>2018</v>
      </c>
      <c r="D27">
        <v>7.5</v>
      </c>
      <c r="E27">
        <v>7.42</v>
      </c>
      <c r="F27">
        <v>7.08</v>
      </c>
      <c r="G27">
        <v>7.42</v>
      </c>
      <c r="H27">
        <v>7.5</v>
      </c>
      <c r="I27">
        <v>7.33</v>
      </c>
      <c r="J27">
        <v>10</v>
      </c>
      <c r="K27">
        <v>10</v>
      </c>
      <c r="L27">
        <v>10</v>
      </c>
      <c r="M27">
        <v>7.33</v>
      </c>
      <c r="N27">
        <f t="shared" si="1"/>
        <v>81.58</v>
      </c>
    </row>
    <row r="28" spans="1:14" x14ac:dyDescent="0.25">
      <c r="A28" t="s">
        <v>3257</v>
      </c>
      <c r="B28" t="str">
        <f t="shared" si="0"/>
        <v>2009South America</v>
      </c>
      <c r="C28">
        <v>2009</v>
      </c>
      <c r="E28">
        <v>7.42</v>
      </c>
      <c r="F28">
        <v>7.33</v>
      </c>
      <c r="G28">
        <v>7.33</v>
      </c>
      <c r="H28">
        <v>7.67</v>
      </c>
      <c r="I28">
        <v>7.83</v>
      </c>
      <c r="J28">
        <v>10</v>
      </c>
      <c r="K28">
        <v>10</v>
      </c>
      <c r="L28">
        <v>10</v>
      </c>
      <c r="M28">
        <v>7.58</v>
      </c>
      <c r="N28">
        <f t="shared" si="1"/>
        <v>75.16</v>
      </c>
    </row>
    <row r="29" spans="1:14" x14ac:dyDescent="0.25">
      <c r="A29" t="s">
        <v>3257</v>
      </c>
      <c r="B29" t="str">
        <f t="shared" si="0"/>
        <v>2010South America</v>
      </c>
      <c r="C29">
        <v>2010</v>
      </c>
      <c r="D29">
        <v>8.2949999999999999</v>
      </c>
      <c r="E29">
        <v>7.92</v>
      </c>
      <c r="F29">
        <v>7.96</v>
      </c>
      <c r="G29">
        <v>7.75</v>
      </c>
      <c r="H29">
        <v>8.125</v>
      </c>
      <c r="I29">
        <v>8</v>
      </c>
      <c r="J29">
        <v>10</v>
      </c>
      <c r="K29">
        <v>10</v>
      </c>
      <c r="L29">
        <v>10</v>
      </c>
      <c r="M29">
        <v>8.125</v>
      </c>
      <c r="N29">
        <f t="shared" si="1"/>
        <v>86.174999999999997</v>
      </c>
    </row>
    <row r="30" spans="1:14" x14ac:dyDescent="0.25">
      <c r="A30" t="s">
        <v>3257</v>
      </c>
      <c r="B30" t="str">
        <f t="shared" si="0"/>
        <v>2011South America</v>
      </c>
      <c r="C30">
        <v>2011</v>
      </c>
      <c r="D30">
        <v>7.8927777777777788</v>
      </c>
      <c r="E30">
        <v>7.8384210526315776</v>
      </c>
      <c r="F30">
        <v>7.6047368421052637</v>
      </c>
      <c r="G30">
        <v>7.6536842105263165</v>
      </c>
      <c r="H30">
        <v>7.6278947368421042</v>
      </c>
      <c r="I30">
        <v>7.7015789473684215</v>
      </c>
      <c r="J30">
        <v>10</v>
      </c>
      <c r="K30">
        <v>10</v>
      </c>
      <c r="L30">
        <v>10</v>
      </c>
      <c r="M30">
        <v>7.6673684210526316</v>
      </c>
      <c r="N30">
        <f t="shared" si="1"/>
        <v>83.986461988304086</v>
      </c>
    </row>
    <row r="31" spans="1:14" x14ac:dyDescent="0.25">
      <c r="A31" t="s">
        <v>3257</v>
      </c>
      <c r="B31" t="str">
        <f t="shared" si="0"/>
        <v>2012South America</v>
      </c>
      <c r="C31">
        <v>2012</v>
      </c>
      <c r="D31">
        <v>7.6324000000000005</v>
      </c>
      <c r="E31">
        <v>7.6130000000000022</v>
      </c>
      <c r="F31">
        <v>7.5094000000000021</v>
      </c>
      <c r="G31">
        <v>7.5384000000000011</v>
      </c>
      <c r="H31">
        <v>7.5911999999999988</v>
      </c>
      <c r="I31">
        <v>7.5936000000000003</v>
      </c>
      <c r="J31">
        <v>9.9466000000000001</v>
      </c>
      <c r="K31">
        <v>9.9600000000000009</v>
      </c>
      <c r="L31">
        <v>9.9600000000000009</v>
      </c>
      <c r="M31">
        <v>7.5672000000000015</v>
      </c>
      <c r="N31">
        <f t="shared" si="1"/>
        <v>82.911800000000014</v>
      </c>
    </row>
    <row r="32" spans="1:14" x14ac:dyDescent="0.25">
      <c r="A32" t="s">
        <v>3257</v>
      </c>
      <c r="B32" t="str">
        <f t="shared" si="0"/>
        <v>2013South America</v>
      </c>
      <c r="C32">
        <v>2013</v>
      </c>
      <c r="D32">
        <v>7.6457777777777807</v>
      </c>
      <c r="E32">
        <v>7.5609803921568615</v>
      </c>
      <c r="F32">
        <v>7.5066666666666677</v>
      </c>
      <c r="G32">
        <v>7.5621568627450984</v>
      </c>
      <c r="H32">
        <v>7.6143137254902005</v>
      </c>
      <c r="I32">
        <v>7.7025490196078437</v>
      </c>
      <c r="J32">
        <v>9.9084313725490194</v>
      </c>
      <c r="K32">
        <v>9.8431372549019613</v>
      </c>
      <c r="L32">
        <v>9.9347058823529419</v>
      </c>
      <c r="M32">
        <v>7.6276470588235306</v>
      </c>
      <c r="N32">
        <f t="shared" si="1"/>
        <v>82.906366013071903</v>
      </c>
    </row>
    <row r="33" spans="1:14" x14ac:dyDescent="0.25">
      <c r="A33" t="s">
        <v>3257</v>
      </c>
      <c r="B33" t="str">
        <f t="shared" si="0"/>
        <v>2014South America</v>
      </c>
      <c r="C33">
        <v>2014</v>
      </c>
      <c r="D33">
        <v>7.6454838709677437</v>
      </c>
      <c r="E33">
        <v>7.5724999999999989</v>
      </c>
      <c r="F33">
        <v>7.5045833333333354</v>
      </c>
      <c r="G33">
        <v>7.5570833333333347</v>
      </c>
      <c r="H33">
        <v>7.590208333333333</v>
      </c>
      <c r="I33">
        <v>7.6664583333333312</v>
      </c>
      <c r="J33">
        <v>9.9720833333333339</v>
      </c>
      <c r="K33">
        <v>9.9166666666666661</v>
      </c>
      <c r="L33">
        <v>9.8333333333333339</v>
      </c>
      <c r="M33">
        <v>7.6006250000000009</v>
      </c>
      <c r="N33">
        <f t="shared" si="1"/>
        <v>82.859025537634409</v>
      </c>
    </row>
    <row r="34" spans="1:14" x14ac:dyDescent="0.25">
      <c r="A34" t="s">
        <v>3257</v>
      </c>
      <c r="B34" t="str">
        <f t="shared" si="0"/>
        <v>2015South America</v>
      </c>
      <c r="C34">
        <v>2015</v>
      </c>
      <c r="D34">
        <v>7.7168181818181809</v>
      </c>
      <c r="E34">
        <v>7.6193181818181817</v>
      </c>
      <c r="F34">
        <v>7.4972727272727289</v>
      </c>
      <c r="G34">
        <v>7.5811363636363618</v>
      </c>
      <c r="H34">
        <v>7.6379545454545452</v>
      </c>
      <c r="I34">
        <v>7.6479545454545468</v>
      </c>
      <c r="J34">
        <v>9.9090909090909083</v>
      </c>
      <c r="K34">
        <v>9.9243181818181814</v>
      </c>
      <c r="L34">
        <v>10</v>
      </c>
      <c r="M34">
        <v>7.6154545454545435</v>
      </c>
      <c r="N34">
        <f t="shared" si="1"/>
        <v>83.149318181818174</v>
      </c>
    </row>
    <row r="35" spans="1:14" x14ac:dyDescent="0.25">
      <c r="A35" t="s">
        <v>3257</v>
      </c>
      <c r="B35" t="str">
        <f t="shared" si="0"/>
        <v>2016South America</v>
      </c>
      <c r="C35">
        <v>2016</v>
      </c>
      <c r="D35">
        <v>7.5814893617021282</v>
      </c>
      <c r="E35">
        <v>7.5684000000000005</v>
      </c>
      <c r="F35">
        <v>7.4978000000000016</v>
      </c>
      <c r="G35">
        <v>7.5469999999999979</v>
      </c>
      <c r="H35">
        <v>7.5784000000000011</v>
      </c>
      <c r="I35">
        <v>7.4944000000000024</v>
      </c>
      <c r="J35">
        <v>9.9197999999999986</v>
      </c>
      <c r="K35">
        <v>9.9466000000000001</v>
      </c>
      <c r="L35">
        <v>9.8481999999999985</v>
      </c>
      <c r="M35">
        <v>7.6344000000000021</v>
      </c>
      <c r="N35">
        <f t="shared" si="1"/>
        <v>82.616489361702122</v>
      </c>
    </row>
    <row r="36" spans="1:14" x14ac:dyDescent="0.25">
      <c r="A36" t="s">
        <v>3257</v>
      </c>
      <c r="B36" t="str">
        <f t="shared" si="0"/>
        <v>2017South America</v>
      </c>
      <c r="C36">
        <v>2017</v>
      </c>
      <c r="D36">
        <v>7.7766666666666664</v>
      </c>
      <c r="E36">
        <v>7.4995000000000003</v>
      </c>
      <c r="F36">
        <v>7.3910000000000009</v>
      </c>
      <c r="G36">
        <v>7.5115000000000007</v>
      </c>
      <c r="H36">
        <v>7.5454999999999997</v>
      </c>
      <c r="I36">
        <v>7.4620000000000006</v>
      </c>
      <c r="J36">
        <v>9.6</v>
      </c>
      <c r="K36">
        <v>9.6</v>
      </c>
      <c r="L36">
        <v>10</v>
      </c>
      <c r="M36">
        <v>7.5084999999999997</v>
      </c>
      <c r="N36">
        <f t="shared" si="1"/>
        <v>81.894666666666666</v>
      </c>
    </row>
  </sheetData>
  <autoFilter ref="A1:N36" xr:uid="{86ECC2C4-F17C-4AE7-AE4C-2401B7234EF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162"/>
  <sheetViews>
    <sheetView tabSelected="1" workbookViewId="0">
      <selection activeCell="C2" sqref="C2"/>
    </sheetView>
  </sheetViews>
  <sheetFormatPr defaultRowHeight="15" x14ac:dyDescent="0.25"/>
  <cols>
    <col min="1" max="1" width="18.85546875" customWidth="1"/>
    <col min="3" max="3" width="15" customWidth="1"/>
    <col min="4" max="4" width="18.5703125" customWidth="1"/>
    <col min="5" max="5" width="30.28515625" customWidth="1"/>
    <col min="6" max="6" width="32.28515625" style="7" customWidth="1"/>
    <col min="7" max="7" width="26.140625" customWidth="1"/>
    <col min="9" max="9" width="9.140625" customWidth="1"/>
    <col min="14" max="14" width="15.7109375" customWidth="1"/>
    <col min="15" max="15" width="24.7109375" style="5" customWidth="1"/>
  </cols>
  <sheetData>
    <row r="1" spans="1:43" x14ac:dyDescent="0.25">
      <c r="A1" t="s">
        <v>0</v>
      </c>
      <c r="B1" t="s">
        <v>1</v>
      </c>
      <c r="C1" t="s">
        <v>3255</v>
      </c>
      <c r="D1" t="s">
        <v>2</v>
      </c>
      <c r="E1" t="s">
        <v>3256</v>
      </c>
      <c r="F1" s="7" t="s">
        <v>3261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5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3254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</row>
    <row r="2" spans="1:43" x14ac:dyDescent="0.25">
      <c r="A2">
        <v>87.17</v>
      </c>
      <c r="B2" t="s">
        <v>140</v>
      </c>
      <c r="C2" t="str">
        <f>AQ2&amp;D2</f>
        <v>2012Mexico</v>
      </c>
      <c r="D2" t="s">
        <v>141</v>
      </c>
      <c r="E2" t="s">
        <v>3259</v>
      </c>
      <c r="F2" s="7" t="e">
        <f>VLOOKUP(C2,'[1]Grower Price Country'!$D:$S,6,FALSE)</f>
        <v>#N/A</v>
      </c>
      <c r="G2" t="s">
        <v>142</v>
      </c>
      <c r="I2" t="s">
        <v>143</v>
      </c>
      <c r="J2" t="s">
        <v>140</v>
      </c>
      <c r="K2">
        <v>14</v>
      </c>
      <c r="L2">
        <v>1</v>
      </c>
      <c r="M2" t="s">
        <v>144</v>
      </c>
      <c r="N2">
        <v>2012</v>
      </c>
      <c r="O2" s="5" t="s">
        <v>145</v>
      </c>
      <c r="P2" t="s">
        <v>56</v>
      </c>
      <c r="Q2" t="s">
        <v>46</v>
      </c>
      <c r="R2" t="s">
        <v>47</v>
      </c>
      <c r="S2">
        <v>8.17</v>
      </c>
      <c r="T2">
        <v>8.25</v>
      </c>
      <c r="U2">
        <v>8.17</v>
      </c>
      <c r="V2">
        <v>8</v>
      </c>
      <c r="W2">
        <v>7.83</v>
      </c>
      <c r="X2">
        <v>8.17</v>
      </c>
      <c r="Y2">
        <v>10</v>
      </c>
      <c r="Z2">
        <v>10</v>
      </c>
      <c r="AA2">
        <v>10</v>
      </c>
      <c r="AB2">
        <v>8.58</v>
      </c>
      <c r="AC2">
        <f>SUM(S2:AB2)</f>
        <v>87.17</v>
      </c>
      <c r="AD2" t="s">
        <v>136</v>
      </c>
      <c r="AE2" s="1">
        <v>0.13</v>
      </c>
      <c r="AF2" t="s">
        <v>49</v>
      </c>
      <c r="AG2">
        <v>0</v>
      </c>
      <c r="AH2" t="s">
        <v>50</v>
      </c>
      <c r="AI2" t="s">
        <v>49</v>
      </c>
      <c r="AJ2" t="s">
        <v>146</v>
      </c>
      <c r="AK2" t="s">
        <v>144</v>
      </c>
      <c r="AL2" t="s">
        <v>147</v>
      </c>
      <c r="AM2" t="s">
        <v>148</v>
      </c>
      <c r="AN2" t="s">
        <v>54</v>
      </c>
      <c r="AO2">
        <v>1320</v>
      </c>
      <c r="AQ2">
        <v>2012</v>
      </c>
    </row>
    <row r="3" spans="1:43" x14ac:dyDescent="0.25">
      <c r="A3">
        <v>86.58</v>
      </c>
      <c r="B3" t="s">
        <v>186</v>
      </c>
      <c r="C3" t="str">
        <f>AQ3&amp;D3</f>
        <v>2015Taiwan</v>
      </c>
      <c r="D3" t="s">
        <v>187</v>
      </c>
      <c r="E3" t="s">
        <v>3260</v>
      </c>
      <c r="F3" s="7" t="e">
        <f>VLOOKUP(C3,'[1]Grower Price Country'!$D:$S,6,FALSE)</f>
        <v>#N/A</v>
      </c>
      <c r="G3" t="s">
        <v>188</v>
      </c>
      <c r="H3" t="s">
        <v>189</v>
      </c>
      <c r="I3" t="s">
        <v>190</v>
      </c>
      <c r="J3" t="s">
        <v>191</v>
      </c>
      <c r="K3">
        <v>20</v>
      </c>
      <c r="L3">
        <v>50</v>
      </c>
      <c r="M3" t="s">
        <v>133</v>
      </c>
      <c r="N3">
        <v>2015</v>
      </c>
      <c r="O3" s="5" t="s">
        <v>192</v>
      </c>
      <c r="P3" t="s">
        <v>193</v>
      </c>
      <c r="Q3" t="s">
        <v>46</v>
      </c>
      <c r="R3" t="s">
        <v>194</v>
      </c>
      <c r="S3">
        <v>8</v>
      </c>
      <c r="T3">
        <v>8</v>
      </c>
      <c r="U3">
        <v>8</v>
      </c>
      <c r="V3">
        <v>8.25</v>
      </c>
      <c r="W3">
        <v>8</v>
      </c>
      <c r="X3">
        <v>8.17</v>
      </c>
      <c r="Y3">
        <v>10</v>
      </c>
      <c r="Z3">
        <v>10</v>
      </c>
      <c r="AA3">
        <v>10</v>
      </c>
      <c r="AB3">
        <v>8.17</v>
      </c>
      <c r="AC3">
        <f>SUM(S3:AB3)</f>
        <v>86.59</v>
      </c>
      <c r="AD3" t="s">
        <v>195</v>
      </c>
      <c r="AE3" s="1">
        <v>0</v>
      </c>
      <c r="AF3" t="s">
        <v>49</v>
      </c>
      <c r="AG3">
        <v>0</v>
      </c>
      <c r="AH3" t="s">
        <v>50</v>
      </c>
      <c r="AI3" t="s">
        <v>49</v>
      </c>
      <c r="AJ3" t="s">
        <v>180</v>
      </c>
      <c r="AK3" t="s">
        <v>133</v>
      </c>
      <c r="AL3" t="s">
        <v>138</v>
      </c>
      <c r="AM3" t="s">
        <v>139</v>
      </c>
      <c r="AN3" t="s">
        <v>54</v>
      </c>
      <c r="AO3">
        <v>1200</v>
      </c>
      <c r="AQ3">
        <v>2015</v>
      </c>
    </row>
    <row r="4" spans="1:43" x14ac:dyDescent="0.25">
      <c r="A4">
        <v>86.5</v>
      </c>
      <c r="B4" t="s">
        <v>196</v>
      </c>
      <c r="C4" t="str">
        <f>AQ4&amp;D4</f>
        <v>2012Tanzania, United Republic Of</v>
      </c>
      <c r="D4" t="s">
        <v>197</v>
      </c>
      <c r="E4" t="s">
        <v>3258</v>
      </c>
      <c r="F4" s="7" t="e">
        <f>VLOOKUP(C4,'[1]Grower Price Country'!$D:$S,6,FALSE)</f>
        <v>#N/A</v>
      </c>
      <c r="K4">
        <v>100</v>
      </c>
      <c r="L4">
        <v>60</v>
      </c>
      <c r="M4" t="s">
        <v>72</v>
      </c>
      <c r="N4">
        <v>2012</v>
      </c>
      <c r="O4" s="5" t="s">
        <v>73</v>
      </c>
      <c r="Q4" t="s">
        <v>46</v>
      </c>
      <c r="R4" t="s">
        <v>64</v>
      </c>
      <c r="S4">
        <v>8.42</v>
      </c>
      <c r="T4">
        <v>8.17</v>
      </c>
      <c r="U4">
        <v>8.17</v>
      </c>
      <c r="V4">
        <v>8</v>
      </c>
      <c r="W4">
        <v>7.58</v>
      </c>
      <c r="X4">
        <v>8</v>
      </c>
      <c r="Y4">
        <v>10</v>
      </c>
      <c r="Z4">
        <v>10</v>
      </c>
      <c r="AA4">
        <v>10</v>
      </c>
      <c r="AB4">
        <v>8.17</v>
      </c>
      <c r="AC4">
        <f>SUM(S4:AB4)</f>
        <v>86.51</v>
      </c>
      <c r="AD4" t="s">
        <v>198</v>
      </c>
      <c r="AE4" s="1">
        <v>0.11</v>
      </c>
      <c r="AF4" t="s">
        <v>49</v>
      </c>
      <c r="AG4">
        <v>0</v>
      </c>
      <c r="AH4" t="s">
        <v>74</v>
      </c>
      <c r="AI4" t="s">
        <v>58</v>
      </c>
      <c r="AJ4" t="s">
        <v>75</v>
      </c>
      <c r="AK4" t="s">
        <v>72</v>
      </c>
      <c r="AL4" t="s">
        <v>76</v>
      </c>
      <c r="AM4" t="s">
        <v>77</v>
      </c>
      <c r="AQ4">
        <v>2012</v>
      </c>
    </row>
    <row r="5" spans="1:43" x14ac:dyDescent="0.25">
      <c r="A5">
        <v>86.25</v>
      </c>
      <c r="B5" t="s">
        <v>219</v>
      </c>
      <c r="C5" t="str">
        <f>AQ5&amp;D5</f>
        <v>2013Kenya</v>
      </c>
      <c r="D5" t="s">
        <v>220</v>
      </c>
      <c r="E5" t="s">
        <v>3258</v>
      </c>
      <c r="F5" s="7" t="e">
        <f>VLOOKUP(C5,'[1]Grower Price Country'!$D:$S,6,FALSE)</f>
        <v>#N/A</v>
      </c>
      <c r="G5" t="s">
        <v>221</v>
      </c>
      <c r="H5" t="s">
        <v>222</v>
      </c>
      <c r="I5" t="s">
        <v>223</v>
      </c>
      <c r="J5" t="s">
        <v>221</v>
      </c>
      <c r="K5">
        <v>320</v>
      </c>
      <c r="L5">
        <v>1</v>
      </c>
      <c r="M5" t="s">
        <v>224</v>
      </c>
      <c r="N5">
        <v>2013</v>
      </c>
      <c r="O5" s="5" t="s">
        <v>225</v>
      </c>
      <c r="P5" t="s">
        <v>226</v>
      </c>
      <c r="Q5" t="s">
        <v>46</v>
      </c>
      <c r="R5" t="s">
        <v>47</v>
      </c>
      <c r="S5">
        <v>8.08</v>
      </c>
      <c r="T5">
        <v>8</v>
      </c>
      <c r="U5">
        <v>8</v>
      </c>
      <c r="V5">
        <v>8.25</v>
      </c>
      <c r="W5">
        <v>7.92</v>
      </c>
      <c r="X5">
        <v>7.92</v>
      </c>
      <c r="Y5">
        <v>10</v>
      </c>
      <c r="Z5">
        <v>10</v>
      </c>
      <c r="AA5">
        <v>10</v>
      </c>
      <c r="AB5">
        <v>8.08</v>
      </c>
      <c r="AC5">
        <f>SUM(S5:AB5)</f>
        <v>86.25</v>
      </c>
      <c r="AD5" t="s">
        <v>218</v>
      </c>
      <c r="AE5" s="1">
        <v>0.12</v>
      </c>
      <c r="AF5" t="s">
        <v>49</v>
      </c>
      <c r="AG5">
        <v>0</v>
      </c>
      <c r="AH5" t="s">
        <v>210</v>
      </c>
      <c r="AI5" t="s">
        <v>58</v>
      </c>
      <c r="AJ5" t="s">
        <v>227</v>
      </c>
      <c r="AK5" t="s">
        <v>224</v>
      </c>
      <c r="AL5" t="s">
        <v>228</v>
      </c>
      <c r="AM5" t="s">
        <v>229</v>
      </c>
      <c r="AN5" t="s">
        <v>54</v>
      </c>
      <c r="AO5">
        <v>1800</v>
      </c>
      <c r="AQ5">
        <v>2013</v>
      </c>
    </row>
    <row r="6" spans="1:43" x14ac:dyDescent="0.25">
      <c r="A6">
        <v>86.08</v>
      </c>
      <c r="B6" t="s">
        <v>186</v>
      </c>
      <c r="C6" t="str">
        <f>AQ6&amp;D6</f>
        <v>2015Taiwan</v>
      </c>
      <c r="D6" t="s">
        <v>187</v>
      </c>
      <c r="E6" t="s">
        <v>3260</v>
      </c>
      <c r="F6" s="7" t="e">
        <f>VLOOKUP(C6,'[1]Grower Price Country'!$D:$S,6,FALSE)</f>
        <v>#N/A</v>
      </c>
      <c r="G6" t="s">
        <v>251</v>
      </c>
      <c r="H6" t="s">
        <v>189</v>
      </c>
      <c r="I6" t="s">
        <v>252</v>
      </c>
      <c r="J6" t="s">
        <v>253</v>
      </c>
      <c r="K6">
        <v>10</v>
      </c>
      <c r="L6">
        <v>15</v>
      </c>
      <c r="M6" t="s">
        <v>133</v>
      </c>
      <c r="N6">
        <v>2015</v>
      </c>
      <c r="O6" s="5" t="s">
        <v>254</v>
      </c>
      <c r="P6" t="s">
        <v>156</v>
      </c>
      <c r="Q6" t="s">
        <v>46</v>
      </c>
      <c r="R6" t="s">
        <v>255</v>
      </c>
      <c r="S6">
        <v>8.08</v>
      </c>
      <c r="T6">
        <v>8.17</v>
      </c>
      <c r="U6">
        <v>7.75</v>
      </c>
      <c r="V6">
        <v>8.08</v>
      </c>
      <c r="W6">
        <v>7.75</v>
      </c>
      <c r="X6">
        <v>7.83</v>
      </c>
      <c r="Y6">
        <v>10</v>
      </c>
      <c r="Z6">
        <v>10</v>
      </c>
      <c r="AA6">
        <v>10</v>
      </c>
      <c r="AB6">
        <v>8.42</v>
      </c>
      <c r="AC6">
        <f>SUM(S6:AB6)</f>
        <v>86.08</v>
      </c>
      <c r="AD6" t="s">
        <v>256</v>
      </c>
      <c r="AE6" s="1">
        <v>0.12</v>
      </c>
      <c r="AF6" t="s">
        <v>49</v>
      </c>
      <c r="AG6">
        <v>0</v>
      </c>
      <c r="AH6" t="s">
        <v>50</v>
      </c>
      <c r="AI6" t="s">
        <v>49</v>
      </c>
      <c r="AJ6" t="s">
        <v>257</v>
      </c>
      <c r="AK6" t="s">
        <v>133</v>
      </c>
      <c r="AL6" t="s">
        <v>138</v>
      </c>
      <c r="AM6" t="s">
        <v>139</v>
      </c>
      <c r="AN6" t="s">
        <v>54</v>
      </c>
      <c r="AO6">
        <v>1000</v>
      </c>
      <c r="AQ6">
        <v>2015</v>
      </c>
    </row>
    <row r="7" spans="1:43" x14ac:dyDescent="0.25">
      <c r="A7">
        <v>86.08</v>
      </c>
      <c r="B7" t="s">
        <v>258</v>
      </c>
      <c r="C7" t="str">
        <f>AQ7&amp;D7</f>
        <v>2014Kenya</v>
      </c>
      <c r="D7" t="s">
        <v>220</v>
      </c>
      <c r="E7" t="s">
        <v>3258</v>
      </c>
      <c r="F7" s="7" t="e">
        <f>VLOOKUP(C7,'[1]Grower Price Country'!$D:$S,6,FALSE)</f>
        <v>#N/A</v>
      </c>
      <c r="G7" t="s">
        <v>259</v>
      </c>
      <c r="H7" t="s">
        <v>260</v>
      </c>
      <c r="I7" t="s">
        <v>261</v>
      </c>
      <c r="J7" t="s">
        <v>259</v>
      </c>
      <c r="K7">
        <v>12</v>
      </c>
      <c r="L7">
        <v>60</v>
      </c>
      <c r="M7" t="s">
        <v>224</v>
      </c>
      <c r="N7">
        <v>2014</v>
      </c>
      <c r="O7" s="5" t="s">
        <v>262</v>
      </c>
      <c r="P7" t="s">
        <v>263</v>
      </c>
      <c r="Q7" t="s">
        <v>46</v>
      </c>
      <c r="R7" t="s">
        <v>64</v>
      </c>
      <c r="S7">
        <v>8.08</v>
      </c>
      <c r="T7">
        <v>8.08</v>
      </c>
      <c r="U7">
        <v>8</v>
      </c>
      <c r="V7">
        <v>8</v>
      </c>
      <c r="W7">
        <v>7.83</v>
      </c>
      <c r="X7">
        <v>8.08</v>
      </c>
      <c r="Y7">
        <v>10</v>
      </c>
      <c r="Z7">
        <v>10</v>
      </c>
      <c r="AA7">
        <v>10</v>
      </c>
      <c r="AB7">
        <v>8</v>
      </c>
      <c r="AC7">
        <f>SUM(S7:AB7)</f>
        <v>86.07</v>
      </c>
      <c r="AD7" t="s">
        <v>256</v>
      </c>
      <c r="AE7" s="1">
        <v>0.11</v>
      </c>
      <c r="AF7" t="s">
        <v>49</v>
      </c>
      <c r="AG7">
        <v>0</v>
      </c>
      <c r="AH7" t="s">
        <v>74</v>
      </c>
      <c r="AI7" t="s">
        <v>66</v>
      </c>
      <c r="AJ7" t="s">
        <v>264</v>
      </c>
      <c r="AK7" t="s">
        <v>224</v>
      </c>
      <c r="AL7" t="s">
        <v>228</v>
      </c>
      <c r="AM7" t="s">
        <v>229</v>
      </c>
      <c r="AN7" t="s">
        <v>54</v>
      </c>
      <c r="AO7">
        <v>1754</v>
      </c>
      <c r="AQ7">
        <v>2014</v>
      </c>
    </row>
    <row r="8" spans="1:43" x14ac:dyDescent="0.25">
      <c r="A8">
        <v>86</v>
      </c>
      <c r="B8" t="s">
        <v>274</v>
      </c>
      <c r="C8" t="str">
        <f>AQ8&amp;D8</f>
        <v>2013Kenya</v>
      </c>
      <c r="D8" t="s">
        <v>220</v>
      </c>
      <c r="E8" t="s">
        <v>3258</v>
      </c>
      <c r="F8" s="7" t="e">
        <f>VLOOKUP(C8,'[1]Grower Price Country'!$D:$S,6,FALSE)</f>
        <v>#N/A</v>
      </c>
      <c r="G8" t="s">
        <v>281</v>
      </c>
      <c r="H8" t="s">
        <v>277</v>
      </c>
      <c r="I8" t="s">
        <v>282</v>
      </c>
      <c r="K8">
        <v>1</v>
      </c>
      <c r="L8">
        <v>1</v>
      </c>
      <c r="M8" t="s">
        <v>133</v>
      </c>
      <c r="N8">
        <v>2013</v>
      </c>
      <c r="O8" s="5" t="s">
        <v>283</v>
      </c>
      <c r="P8" t="s">
        <v>263</v>
      </c>
      <c r="Q8" t="s">
        <v>46</v>
      </c>
      <c r="R8" t="s">
        <v>47</v>
      </c>
      <c r="S8">
        <v>7.92</v>
      </c>
      <c r="T8">
        <v>8.17</v>
      </c>
      <c r="U8">
        <v>7.83</v>
      </c>
      <c r="V8">
        <v>8.5</v>
      </c>
      <c r="W8">
        <v>7.5</v>
      </c>
      <c r="X8">
        <v>7.92</v>
      </c>
      <c r="Y8">
        <v>10</v>
      </c>
      <c r="Z8">
        <v>10</v>
      </c>
      <c r="AA8">
        <v>10</v>
      </c>
      <c r="AB8">
        <v>8.17</v>
      </c>
      <c r="AC8">
        <f>SUM(S8:AB8)</f>
        <v>86.01</v>
      </c>
      <c r="AD8" t="s">
        <v>272</v>
      </c>
      <c r="AE8" s="1">
        <v>0.11</v>
      </c>
      <c r="AF8" t="s">
        <v>49</v>
      </c>
      <c r="AG8">
        <v>0</v>
      </c>
      <c r="AH8" t="s">
        <v>50</v>
      </c>
      <c r="AI8" t="s">
        <v>58</v>
      </c>
      <c r="AJ8" t="s">
        <v>284</v>
      </c>
      <c r="AK8" t="s">
        <v>133</v>
      </c>
      <c r="AL8" t="s">
        <v>138</v>
      </c>
      <c r="AM8" t="s">
        <v>139</v>
      </c>
      <c r="AN8" t="s">
        <v>54</v>
      </c>
      <c r="AO8">
        <v>1520</v>
      </c>
      <c r="AP8">
        <v>2200</v>
      </c>
      <c r="AQ8">
        <v>2013</v>
      </c>
    </row>
    <row r="9" spans="1:43" x14ac:dyDescent="0.25">
      <c r="A9">
        <v>85.83</v>
      </c>
      <c r="B9" t="s">
        <v>318</v>
      </c>
      <c r="C9" t="str">
        <f>AQ9&amp;D9</f>
        <v>2017Panama</v>
      </c>
      <c r="D9" t="s">
        <v>319</v>
      </c>
      <c r="E9" t="s">
        <v>3259</v>
      </c>
      <c r="F9" s="7" t="e">
        <f>VLOOKUP(C9,'[1]Grower Price Country'!$D:$S,6,FALSE)</f>
        <v>#N/A</v>
      </c>
      <c r="G9" t="s">
        <v>320</v>
      </c>
      <c r="H9" t="s">
        <v>321</v>
      </c>
      <c r="I9" t="s">
        <v>322</v>
      </c>
      <c r="J9" t="s">
        <v>323</v>
      </c>
      <c r="K9">
        <v>37</v>
      </c>
      <c r="L9">
        <v>60</v>
      </c>
      <c r="M9" t="s">
        <v>206</v>
      </c>
      <c r="N9">
        <v>2017</v>
      </c>
      <c r="O9" s="5" t="s">
        <v>324</v>
      </c>
      <c r="P9" t="s">
        <v>325</v>
      </c>
      <c r="Q9" t="s">
        <v>46</v>
      </c>
      <c r="R9" t="s">
        <v>47</v>
      </c>
      <c r="S9">
        <v>8</v>
      </c>
      <c r="T9">
        <v>8</v>
      </c>
      <c r="U9">
        <v>7.92</v>
      </c>
      <c r="V9">
        <v>8.08</v>
      </c>
      <c r="W9">
        <v>7.83</v>
      </c>
      <c r="X9">
        <v>8</v>
      </c>
      <c r="Y9">
        <v>10</v>
      </c>
      <c r="Z9">
        <v>10</v>
      </c>
      <c r="AA9">
        <v>10</v>
      </c>
      <c r="AB9">
        <v>8</v>
      </c>
      <c r="AC9">
        <f>SUM(S9:AB9)</f>
        <v>85.83</v>
      </c>
      <c r="AD9" t="s">
        <v>326</v>
      </c>
      <c r="AE9" s="1">
        <v>0.08</v>
      </c>
      <c r="AF9" t="s">
        <v>49</v>
      </c>
      <c r="AG9">
        <v>1</v>
      </c>
      <c r="AH9" t="s">
        <v>74</v>
      </c>
      <c r="AI9" t="s">
        <v>49</v>
      </c>
      <c r="AJ9" t="s">
        <v>327</v>
      </c>
      <c r="AK9" t="s">
        <v>206</v>
      </c>
      <c r="AL9" t="s">
        <v>212</v>
      </c>
      <c r="AM9" t="s">
        <v>213</v>
      </c>
      <c r="AN9" t="s">
        <v>54</v>
      </c>
      <c r="AO9">
        <v>1600</v>
      </c>
      <c r="AQ9">
        <v>2017</v>
      </c>
    </row>
    <row r="10" spans="1:43" x14ac:dyDescent="0.25">
      <c r="A10">
        <v>85.5</v>
      </c>
      <c r="B10" t="s">
        <v>116</v>
      </c>
      <c r="C10" t="str">
        <f>AQ10&amp;D10</f>
        <v>2014Panama</v>
      </c>
      <c r="D10" t="s">
        <v>319</v>
      </c>
      <c r="E10" t="s">
        <v>3259</v>
      </c>
      <c r="F10" s="7" t="e">
        <f>VLOOKUP(C10,'[1]Grower Price Country'!$D:$S,6,FALSE)</f>
        <v>#N/A</v>
      </c>
      <c r="G10" t="s">
        <v>379</v>
      </c>
      <c r="H10" t="s">
        <v>118</v>
      </c>
      <c r="I10" t="s">
        <v>322</v>
      </c>
      <c r="J10" t="s">
        <v>380</v>
      </c>
      <c r="K10">
        <v>100</v>
      </c>
      <c r="L10">
        <v>60</v>
      </c>
      <c r="M10" t="s">
        <v>121</v>
      </c>
      <c r="N10">
        <v>2014</v>
      </c>
      <c r="O10" s="5" t="s">
        <v>381</v>
      </c>
      <c r="P10" t="s">
        <v>135</v>
      </c>
      <c r="Q10" t="s">
        <v>46</v>
      </c>
      <c r="R10" t="s">
        <v>64</v>
      </c>
      <c r="S10">
        <v>8</v>
      </c>
      <c r="T10">
        <v>7.75</v>
      </c>
      <c r="U10">
        <v>7.83</v>
      </c>
      <c r="V10">
        <v>7.83</v>
      </c>
      <c r="W10">
        <v>7.67</v>
      </c>
      <c r="X10">
        <v>8.58</v>
      </c>
      <c r="Y10">
        <v>10</v>
      </c>
      <c r="Z10">
        <v>10</v>
      </c>
      <c r="AA10">
        <v>10</v>
      </c>
      <c r="AB10">
        <v>7.83</v>
      </c>
      <c r="AC10">
        <f>SUM(S10:AB10)</f>
        <v>85.49</v>
      </c>
      <c r="AD10" t="s">
        <v>382</v>
      </c>
      <c r="AE10" s="1">
        <v>0.09</v>
      </c>
      <c r="AF10" t="s">
        <v>66</v>
      </c>
      <c r="AG10">
        <v>0</v>
      </c>
      <c r="AI10" t="s">
        <v>66</v>
      </c>
      <c r="AJ10" t="s">
        <v>383</v>
      </c>
      <c r="AK10" t="s">
        <v>121</v>
      </c>
      <c r="AL10" t="s">
        <v>126</v>
      </c>
      <c r="AM10" t="s">
        <v>127</v>
      </c>
      <c r="AN10" t="s">
        <v>54</v>
      </c>
      <c r="AO10">
        <v>1680</v>
      </c>
      <c r="AQ10">
        <v>2014</v>
      </c>
    </row>
    <row r="11" spans="1:43" x14ac:dyDescent="0.25">
      <c r="A11">
        <v>85.5</v>
      </c>
      <c r="B11" t="s">
        <v>116</v>
      </c>
      <c r="C11" t="str">
        <f>AQ11&amp;D11</f>
        <v>2014Kenya</v>
      </c>
      <c r="D11" t="s">
        <v>220</v>
      </c>
      <c r="E11" t="s">
        <v>3258</v>
      </c>
      <c r="F11" s="7" t="e">
        <f>VLOOKUP(C11,'[1]Grower Price Country'!$D:$S,6,FALSE)</f>
        <v>#N/A</v>
      </c>
      <c r="G11" t="s">
        <v>384</v>
      </c>
      <c r="H11" t="s">
        <v>118</v>
      </c>
      <c r="I11" t="s">
        <v>385</v>
      </c>
      <c r="K11">
        <v>16</v>
      </c>
      <c r="L11">
        <v>60</v>
      </c>
      <c r="M11" t="s">
        <v>121</v>
      </c>
      <c r="N11">
        <v>2014</v>
      </c>
      <c r="O11" s="5" t="s">
        <v>381</v>
      </c>
      <c r="P11" t="s">
        <v>263</v>
      </c>
      <c r="Q11" t="s">
        <v>46</v>
      </c>
      <c r="R11" t="s">
        <v>64</v>
      </c>
      <c r="S11">
        <v>7.92</v>
      </c>
      <c r="T11">
        <v>7.92</v>
      </c>
      <c r="U11">
        <v>7.83</v>
      </c>
      <c r="V11">
        <v>8.08</v>
      </c>
      <c r="W11">
        <v>7.83</v>
      </c>
      <c r="X11">
        <v>7.92</v>
      </c>
      <c r="Y11">
        <v>10</v>
      </c>
      <c r="Z11">
        <v>10</v>
      </c>
      <c r="AA11">
        <v>10</v>
      </c>
      <c r="AB11">
        <v>8</v>
      </c>
      <c r="AC11">
        <f>SUM(S11:AB11)</f>
        <v>85.5</v>
      </c>
      <c r="AD11" t="s">
        <v>382</v>
      </c>
      <c r="AE11" s="1">
        <v>0.1</v>
      </c>
      <c r="AF11" t="s">
        <v>49</v>
      </c>
      <c r="AG11">
        <v>0</v>
      </c>
      <c r="AH11" t="s">
        <v>50</v>
      </c>
      <c r="AI11" t="s">
        <v>182</v>
      </c>
      <c r="AJ11" t="s">
        <v>383</v>
      </c>
      <c r="AK11" t="s">
        <v>121</v>
      </c>
      <c r="AL11" t="s">
        <v>126</v>
      </c>
      <c r="AM11" t="s">
        <v>127</v>
      </c>
      <c r="AN11" t="s">
        <v>54</v>
      </c>
      <c r="AO11">
        <v>1900</v>
      </c>
      <c r="AQ11">
        <v>2014</v>
      </c>
    </row>
    <row r="12" spans="1:43" x14ac:dyDescent="0.25">
      <c r="A12">
        <v>85.33</v>
      </c>
      <c r="B12" t="s">
        <v>427</v>
      </c>
      <c r="C12" t="str">
        <f>AQ12&amp;D12</f>
        <v>2012Kenya</v>
      </c>
      <c r="D12" t="s">
        <v>220</v>
      </c>
      <c r="E12" t="s">
        <v>3258</v>
      </c>
      <c r="F12" s="7" t="e">
        <f>VLOOKUP(C12,'[1]Grower Price Country'!$D:$S,6,FALSE)</f>
        <v>#N/A</v>
      </c>
      <c r="H12" t="s">
        <v>428</v>
      </c>
      <c r="I12" t="s">
        <v>429</v>
      </c>
      <c r="J12" t="s">
        <v>430</v>
      </c>
      <c r="K12">
        <v>20</v>
      </c>
      <c r="L12">
        <v>60</v>
      </c>
      <c r="M12" t="s">
        <v>224</v>
      </c>
      <c r="N12">
        <v>2012</v>
      </c>
      <c r="O12" s="5" t="s">
        <v>431</v>
      </c>
      <c r="P12" t="s">
        <v>226</v>
      </c>
      <c r="Q12" t="s">
        <v>46</v>
      </c>
      <c r="R12" t="s">
        <v>47</v>
      </c>
      <c r="S12">
        <v>7.83</v>
      </c>
      <c r="T12">
        <v>8.08</v>
      </c>
      <c r="U12">
        <v>7.75</v>
      </c>
      <c r="V12">
        <v>8.08</v>
      </c>
      <c r="W12">
        <v>7.92</v>
      </c>
      <c r="X12">
        <v>7.75</v>
      </c>
      <c r="Y12">
        <v>10</v>
      </c>
      <c r="Z12">
        <v>10</v>
      </c>
      <c r="AA12">
        <v>10</v>
      </c>
      <c r="AB12">
        <v>7.92</v>
      </c>
      <c r="AC12">
        <f>SUM(S12:AB12)</f>
        <v>85.33</v>
      </c>
      <c r="AD12" t="s">
        <v>416</v>
      </c>
      <c r="AE12" s="1">
        <v>0</v>
      </c>
      <c r="AF12" t="s">
        <v>49</v>
      </c>
      <c r="AG12">
        <v>0</v>
      </c>
      <c r="AH12" t="s">
        <v>50</v>
      </c>
      <c r="AI12" t="s">
        <v>66</v>
      </c>
      <c r="AJ12" t="s">
        <v>432</v>
      </c>
      <c r="AK12" t="s">
        <v>224</v>
      </c>
      <c r="AL12" t="s">
        <v>228</v>
      </c>
      <c r="AM12" t="s">
        <v>229</v>
      </c>
      <c r="AN12" t="s">
        <v>54</v>
      </c>
      <c r="AO12">
        <v>1600</v>
      </c>
      <c r="AQ12">
        <v>2012</v>
      </c>
    </row>
    <row r="13" spans="1:43" x14ac:dyDescent="0.25">
      <c r="A13">
        <v>85.33</v>
      </c>
      <c r="B13" t="s">
        <v>433</v>
      </c>
      <c r="C13" t="str">
        <f>AQ13&amp;D13</f>
        <v>2012Kenya</v>
      </c>
      <c r="D13" t="s">
        <v>220</v>
      </c>
      <c r="E13" t="s">
        <v>3258</v>
      </c>
      <c r="F13" s="7" t="e">
        <f>VLOOKUP(C13,'[1]Grower Price Country'!$D:$S,6,FALSE)</f>
        <v>#N/A</v>
      </c>
      <c r="H13" t="s">
        <v>433</v>
      </c>
      <c r="I13" t="s">
        <v>434</v>
      </c>
      <c r="J13" t="s">
        <v>435</v>
      </c>
      <c r="K13">
        <v>300</v>
      </c>
      <c r="L13">
        <v>60</v>
      </c>
      <c r="M13" t="s">
        <v>224</v>
      </c>
      <c r="N13">
        <v>2012</v>
      </c>
      <c r="O13" s="5" t="s">
        <v>436</v>
      </c>
      <c r="P13" t="s">
        <v>226</v>
      </c>
      <c r="Q13" t="s">
        <v>46</v>
      </c>
      <c r="R13" t="s">
        <v>47</v>
      </c>
      <c r="S13">
        <v>8</v>
      </c>
      <c r="T13">
        <v>7.92</v>
      </c>
      <c r="U13">
        <v>7.92</v>
      </c>
      <c r="V13">
        <v>8.08</v>
      </c>
      <c r="W13">
        <v>7.83</v>
      </c>
      <c r="X13">
        <v>7.75</v>
      </c>
      <c r="Y13">
        <v>10</v>
      </c>
      <c r="Z13">
        <v>10</v>
      </c>
      <c r="AA13">
        <v>10</v>
      </c>
      <c r="AB13">
        <v>7.83</v>
      </c>
      <c r="AC13">
        <f>SUM(S13:AB13)</f>
        <v>85.33</v>
      </c>
      <c r="AD13" t="s">
        <v>416</v>
      </c>
      <c r="AE13" s="1">
        <v>0</v>
      </c>
      <c r="AF13" t="s">
        <v>49</v>
      </c>
      <c r="AG13">
        <v>0</v>
      </c>
      <c r="AH13" t="s">
        <v>50</v>
      </c>
      <c r="AI13" t="s">
        <v>356</v>
      </c>
      <c r="AJ13" t="s">
        <v>437</v>
      </c>
      <c r="AK13" t="s">
        <v>224</v>
      </c>
      <c r="AL13" t="s">
        <v>228</v>
      </c>
      <c r="AM13" t="s">
        <v>229</v>
      </c>
      <c r="AN13" t="s">
        <v>54</v>
      </c>
      <c r="AO13">
        <v>1200</v>
      </c>
      <c r="AQ13">
        <v>2012</v>
      </c>
    </row>
    <row r="14" spans="1:43" x14ac:dyDescent="0.25">
      <c r="A14">
        <v>85.17</v>
      </c>
      <c r="B14" t="s">
        <v>454</v>
      </c>
      <c r="C14" t="str">
        <f>AQ14&amp;D14</f>
        <v>2012Indonesia</v>
      </c>
      <c r="D14" t="s">
        <v>455</v>
      </c>
      <c r="E14" t="s">
        <v>3260</v>
      </c>
      <c r="F14" s="7" t="e">
        <f>VLOOKUP(C14,'[1]Grower Price Country'!$D:$S,6,FALSE)</f>
        <v>#N/A</v>
      </c>
      <c r="H14" t="s">
        <v>454</v>
      </c>
      <c r="I14" t="s">
        <v>456</v>
      </c>
      <c r="K14">
        <v>54</v>
      </c>
      <c r="L14">
        <v>60</v>
      </c>
      <c r="M14" t="s">
        <v>133</v>
      </c>
      <c r="N14">
        <v>2012</v>
      </c>
      <c r="O14" s="5" t="s">
        <v>457</v>
      </c>
      <c r="P14" t="s">
        <v>458</v>
      </c>
      <c r="Q14" t="s">
        <v>46</v>
      </c>
      <c r="R14" t="s">
        <v>255</v>
      </c>
      <c r="S14">
        <v>7.75</v>
      </c>
      <c r="T14">
        <v>7.83</v>
      </c>
      <c r="U14">
        <v>7.67</v>
      </c>
      <c r="V14">
        <v>8</v>
      </c>
      <c r="W14">
        <v>8.08</v>
      </c>
      <c r="X14">
        <v>7.83</v>
      </c>
      <c r="Y14">
        <v>10</v>
      </c>
      <c r="Z14">
        <v>10</v>
      </c>
      <c r="AA14">
        <v>10</v>
      </c>
      <c r="AB14">
        <v>8</v>
      </c>
      <c r="AC14">
        <f>SUM(S14:AB14)</f>
        <v>85.16</v>
      </c>
      <c r="AD14" t="s">
        <v>459</v>
      </c>
      <c r="AE14" s="1">
        <v>0.11</v>
      </c>
      <c r="AF14" t="s">
        <v>49</v>
      </c>
      <c r="AG14">
        <v>0</v>
      </c>
      <c r="AH14" t="s">
        <v>50</v>
      </c>
      <c r="AI14" t="s">
        <v>182</v>
      </c>
      <c r="AJ14" t="s">
        <v>460</v>
      </c>
      <c r="AK14" t="s">
        <v>133</v>
      </c>
      <c r="AL14" t="s">
        <v>138</v>
      </c>
      <c r="AM14" t="s">
        <v>139</v>
      </c>
      <c r="AN14" t="s">
        <v>54</v>
      </c>
      <c r="AO14">
        <v>1250</v>
      </c>
      <c r="AP14">
        <v>1400</v>
      </c>
      <c r="AQ14">
        <v>2012</v>
      </c>
    </row>
    <row r="15" spans="1:43" x14ac:dyDescent="0.25">
      <c r="A15">
        <v>85</v>
      </c>
      <c r="B15" t="s">
        <v>505</v>
      </c>
      <c r="C15" t="str">
        <f>AQ15&amp;D15</f>
        <v>2015Mexico</v>
      </c>
      <c r="D15" t="s">
        <v>141</v>
      </c>
      <c r="E15" t="s">
        <v>3259</v>
      </c>
      <c r="F15" s="7" t="e">
        <f>VLOOKUP(C15,'[1]Grower Price Country'!$D:$S,6,FALSE)</f>
        <v>#N/A</v>
      </c>
      <c r="G15" t="s">
        <v>506</v>
      </c>
      <c r="H15" t="s">
        <v>507</v>
      </c>
      <c r="I15" t="s">
        <v>508</v>
      </c>
      <c r="J15" t="s">
        <v>509</v>
      </c>
      <c r="K15">
        <v>1</v>
      </c>
      <c r="L15">
        <v>30</v>
      </c>
      <c r="M15" t="s">
        <v>510</v>
      </c>
      <c r="N15">
        <v>2015</v>
      </c>
      <c r="O15" s="5" t="s">
        <v>511</v>
      </c>
      <c r="P15" t="s">
        <v>441</v>
      </c>
      <c r="Q15" t="s">
        <v>46</v>
      </c>
      <c r="R15" t="s">
        <v>47</v>
      </c>
      <c r="S15">
        <v>7.83</v>
      </c>
      <c r="T15">
        <v>8</v>
      </c>
      <c r="U15">
        <v>7.83</v>
      </c>
      <c r="V15">
        <v>7.75</v>
      </c>
      <c r="W15">
        <v>7.67</v>
      </c>
      <c r="X15">
        <v>7.83</v>
      </c>
      <c r="Y15">
        <v>10</v>
      </c>
      <c r="Z15">
        <v>10</v>
      </c>
      <c r="AA15">
        <v>10</v>
      </c>
      <c r="AB15">
        <v>8.08</v>
      </c>
      <c r="AC15">
        <f>SUM(S15:AB15)</f>
        <v>84.99</v>
      </c>
      <c r="AD15" t="s">
        <v>492</v>
      </c>
      <c r="AE15" s="1">
        <v>0.09</v>
      </c>
      <c r="AF15" t="s">
        <v>49</v>
      </c>
      <c r="AG15">
        <v>0</v>
      </c>
      <c r="AH15" t="s">
        <v>50</v>
      </c>
      <c r="AI15" t="s">
        <v>182</v>
      </c>
      <c r="AJ15" t="s">
        <v>512</v>
      </c>
      <c r="AK15" t="s">
        <v>510</v>
      </c>
      <c r="AL15" t="s">
        <v>513</v>
      </c>
      <c r="AM15" t="s">
        <v>514</v>
      </c>
      <c r="AN15" t="s">
        <v>54</v>
      </c>
      <c r="AO15">
        <v>1300</v>
      </c>
      <c r="AQ15">
        <v>2015</v>
      </c>
    </row>
    <row r="16" spans="1:43" x14ac:dyDescent="0.25">
      <c r="A16">
        <v>85</v>
      </c>
      <c r="B16" t="s">
        <v>515</v>
      </c>
      <c r="C16" t="str">
        <f>AQ16&amp;D16</f>
        <v>2015Kenya</v>
      </c>
      <c r="D16" t="s">
        <v>220</v>
      </c>
      <c r="E16" t="s">
        <v>3258</v>
      </c>
      <c r="F16" s="7" t="e">
        <f>VLOOKUP(C16,'[1]Grower Price Country'!$D:$S,6,FALSE)</f>
        <v>#N/A</v>
      </c>
      <c r="H16" t="s">
        <v>516</v>
      </c>
      <c r="K16">
        <v>170</v>
      </c>
      <c r="L16">
        <v>60</v>
      </c>
      <c r="M16" t="s">
        <v>224</v>
      </c>
      <c r="N16">
        <v>2015</v>
      </c>
      <c r="O16" s="5" t="s">
        <v>517</v>
      </c>
      <c r="Q16" t="s">
        <v>46</v>
      </c>
      <c r="R16" t="s">
        <v>47</v>
      </c>
      <c r="S16">
        <v>8.17</v>
      </c>
      <c r="T16">
        <v>7.83</v>
      </c>
      <c r="U16">
        <v>7.92</v>
      </c>
      <c r="V16">
        <v>7.75</v>
      </c>
      <c r="W16">
        <v>7.67</v>
      </c>
      <c r="X16">
        <v>7.83</v>
      </c>
      <c r="Y16">
        <v>10</v>
      </c>
      <c r="Z16">
        <v>10</v>
      </c>
      <c r="AA16">
        <v>10</v>
      </c>
      <c r="AB16">
        <v>7.83</v>
      </c>
      <c r="AC16">
        <f>SUM(S16:AB16)</f>
        <v>85</v>
      </c>
      <c r="AD16" t="s">
        <v>492</v>
      </c>
      <c r="AE16" s="1">
        <v>0.11</v>
      </c>
      <c r="AF16" t="s">
        <v>49</v>
      </c>
      <c r="AG16">
        <v>5</v>
      </c>
      <c r="AH16" t="s">
        <v>50</v>
      </c>
      <c r="AI16" t="s">
        <v>350</v>
      </c>
      <c r="AJ16" t="s">
        <v>518</v>
      </c>
      <c r="AK16" t="s">
        <v>224</v>
      </c>
      <c r="AL16" t="s">
        <v>228</v>
      </c>
      <c r="AM16" t="s">
        <v>229</v>
      </c>
      <c r="AN16" t="s">
        <v>54</v>
      </c>
      <c r="AQ16">
        <v>2015</v>
      </c>
    </row>
    <row r="17" spans="1:43" x14ac:dyDescent="0.25">
      <c r="A17">
        <v>85</v>
      </c>
      <c r="B17" t="s">
        <v>427</v>
      </c>
      <c r="C17" t="str">
        <f>AQ17&amp;D17</f>
        <v>2012Kenya</v>
      </c>
      <c r="D17" t="s">
        <v>220</v>
      </c>
      <c r="E17" t="s">
        <v>3258</v>
      </c>
      <c r="F17" s="7" t="e">
        <f>VLOOKUP(C17,'[1]Grower Price Country'!$D:$S,6,FALSE)</f>
        <v>#N/A</v>
      </c>
      <c r="G17" t="s">
        <v>519</v>
      </c>
      <c r="H17" t="s">
        <v>428</v>
      </c>
      <c r="I17" t="s">
        <v>520</v>
      </c>
      <c r="K17">
        <v>38</v>
      </c>
      <c r="L17">
        <v>60</v>
      </c>
      <c r="M17" t="s">
        <v>224</v>
      </c>
      <c r="N17">
        <v>2012</v>
      </c>
      <c r="O17" s="5" t="s">
        <v>431</v>
      </c>
      <c r="P17" t="s">
        <v>226</v>
      </c>
      <c r="Q17" t="s">
        <v>46</v>
      </c>
      <c r="R17" t="s">
        <v>47</v>
      </c>
      <c r="S17">
        <v>7.75</v>
      </c>
      <c r="T17">
        <v>7.83</v>
      </c>
      <c r="U17">
        <v>7.75</v>
      </c>
      <c r="V17">
        <v>8.08</v>
      </c>
      <c r="W17">
        <v>8</v>
      </c>
      <c r="X17">
        <v>7.75</v>
      </c>
      <c r="Y17">
        <v>10</v>
      </c>
      <c r="Z17">
        <v>10</v>
      </c>
      <c r="AA17">
        <v>10</v>
      </c>
      <c r="AB17">
        <v>7.83</v>
      </c>
      <c r="AC17">
        <f>SUM(S17:AB17)</f>
        <v>84.99</v>
      </c>
      <c r="AD17" t="s">
        <v>492</v>
      </c>
      <c r="AE17" s="1">
        <v>0</v>
      </c>
      <c r="AF17" t="s">
        <v>49</v>
      </c>
      <c r="AG17">
        <v>0</v>
      </c>
      <c r="AH17" t="s">
        <v>50</v>
      </c>
      <c r="AI17" t="s">
        <v>405</v>
      </c>
      <c r="AJ17" t="s">
        <v>432</v>
      </c>
      <c r="AK17" t="s">
        <v>224</v>
      </c>
      <c r="AL17" t="s">
        <v>228</v>
      </c>
      <c r="AM17" t="s">
        <v>229</v>
      </c>
      <c r="AN17" t="s">
        <v>54</v>
      </c>
      <c r="AO17">
        <v>1580</v>
      </c>
      <c r="AQ17">
        <v>2012</v>
      </c>
    </row>
    <row r="18" spans="1:43" x14ac:dyDescent="0.25">
      <c r="A18">
        <v>85</v>
      </c>
      <c r="B18" t="s">
        <v>527</v>
      </c>
      <c r="C18" t="str">
        <f>AQ18&amp;D18</f>
        <v>2010Mexico</v>
      </c>
      <c r="D18" t="s">
        <v>141</v>
      </c>
      <c r="E18" t="s">
        <v>3259</v>
      </c>
      <c r="F18" s="7" t="e">
        <f>VLOOKUP(C18,'[1]Grower Price Country'!$D:$S,6,FALSE)</f>
        <v>#N/A</v>
      </c>
      <c r="G18" t="s">
        <v>528</v>
      </c>
      <c r="I18" t="s">
        <v>141</v>
      </c>
      <c r="J18" t="s">
        <v>529</v>
      </c>
      <c r="K18">
        <v>1</v>
      </c>
      <c r="L18">
        <v>1</v>
      </c>
      <c r="M18" t="s">
        <v>133</v>
      </c>
      <c r="N18" t="s">
        <v>487</v>
      </c>
      <c r="O18" s="5" t="s">
        <v>530</v>
      </c>
      <c r="P18" t="s">
        <v>421</v>
      </c>
      <c r="Q18" t="s">
        <v>46</v>
      </c>
      <c r="T18">
        <v>8.17</v>
      </c>
      <c r="U18">
        <v>7.75</v>
      </c>
      <c r="V18">
        <v>8.08</v>
      </c>
      <c r="W18">
        <v>7.42</v>
      </c>
      <c r="X18">
        <v>7.83</v>
      </c>
      <c r="Y18">
        <v>10</v>
      </c>
      <c r="Z18">
        <v>10</v>
      </c>
      <c r="AA18">
        <v>10</v>
      </c>
      <c r="AB18">
        <v>7.83</v>
      </c>
      <c r="AC18">
        <f>SUM(S18:AB18)</f>
        <v>77.08</v>
      </c>
      <c r="AD18" t="s">
        <v>492</v>
      </c>
      <c r="AE18" s="1">
        <v>0</v>
      </c>
      <c r="AF18" t="s">
        <v>49</v>
      </c>
      <c r="AG18">
        <v>0</v>
      </c>
      <c r="AI18" t="s">
        <v>49</v>
      </c>
      <c r="AJ18" t="s">
        <v>531</v>
      </c>
      <c r="AK18" t="s">
        <v>133</v>
      </c>
      <c r="AL18" t="s">
        <v>138</v>
      </c>
      <c r="AM18" t="s">
        <v>139</v>
      </c>
      <c r="AN18" t="s">
        <v>54</v>
      </c>
      <c r="AO18">
        <v>1400</v>
      </c>
      <c r="AQ18">
        <v>2010</v>
      </c>
    </row>
    <row r="19" spans="1:43" x14ac:dyDescent="0.25">
      <c r="A19">
        <v>84.92</v>
      </c>
      <c r="B19" t="s">
        <v>186</v>
      </c>
      <c r="C19" t="str">
        <f>AQ19&amp;D19</f>
        <v>2015Taiwan</v>
      </c>
      <c r="D19" t="s">
        <v>187</v>
      </c>
      <c r="E19" t="s">
        <v>3260</v>
      </c>
      <c r="F19" s="7" t="e">
        <f>VLOOKUP(C19,'[1]Grower Price Country'!$D:$S,6,FALSE)</f>
        <v>#N/A</v>
      </c>
      <c r="G19" t="s">
        <v>543</v>
      </c>
      <c r="H19" t="s">
        <v>189</v>
      </c>
      <c r="I19" t="s">
        <v>252</v>
      </c>
      <c r="J19" t="s">
        <v>544</v>
      </c>
      <c r="K19">
        <v>20</v>
      </c>
      <c r="L19">
        <v>40</v>
      </c>
      <c r="M19" t="s">
        <v>133</v>
      </c>
      <c r="N19">
        <v>2015</v>
      </c>
      <c r="O19" s="5" t="s">
        <v>545</v>
      </c>
      <c r="P19" t="s">
        <v>441</v>
      </c>
      <c r="Q19" t="s">
        <v>46</v>
      </c>
      <c r="R19" t="s">
        <v>255</v>
      </c>
      <c r="S19">
        <v>7.67</v>
      </c>
      <c r="T19">
        <v>7.83</v>
      </c>
      <c r="U19">
        <v>8</v>
      </c>
      <c r="V19">
        <v>7.58</v>
      </c>
      <c r="W19">
        <v>8</v>
      </c>
      <c r="X19">
        <v>7.92</v>
      </c>
      <c r="Y19">
        <v>10</v>
      </c>
      <c r="Z19">
        <v>10</v>
      </c>
      <c r="AA19">
        <v>10</v>
      </c>
      <c r="AB19">
        <v>7.92</v>
      </c>
      <c r="AC19">
        <f>SUM(S19:AB19)</f>
        <v>84.92</v>
      </c>
      <c r="AD19" t="s">
        <v>539</v>
      </c>
      <c r="AE19" s="1">
        <v>0.11</v>
      </c>
      <c r="AF19" t="s">
        <v>49</v>
      </c>
      <c r="AG19">
        <v>0</v>
      </c>
      <c r="AH19" t="s">
        <v>50</v>
      </c>
      <c r="AI19" t="s">
        <v>49</v>
      </c>
      <c r="AJ19" t="s">
        <v>546</v>
      </c>
      <c r="AK19" t="s">
        <v>133</v>
      </c>
      <c r="AL19" t="s">
        <v>138</v>
      </c>
      <c r="AM19" t="s">
        <v>139</v>
      </c>
      <c r="AN19" t="s">
        <v>54</v>
      </c>
      <c r="AO19">
        <v>800</v>
      </c>
      <c r="AQ19">
        <v>2015</v>
      </c>
    </row>
    <row r="20" spans="1:43" x14ac:dyDescent="0.25">
      <c r="A20">
        <v>84.92</v>
      </c>
      <c r="B20" t="s">
        <v>547</v>
      </c>
      <c r="C20" t="str">
        <f>AQ20&amp;D20</f>
        <v>2014Tanzania, United Republic Of</v>
      </c>
      <c r="D20" t="s">
        <v>197</v>
      </c>
      <c r="E20" t="s">
        <v>3258</v>
      </c>
      <c r="F20" s="7" t="e">
        <f>VLOOKUP(C20,'[1]Grower Price Country'!$D:$S,6,FALSE)</f>
        <v>#N/A</v>
      </c>
      <c r="G20" t="s">
        <v>548</v>
      </c>
      <c r="H20" t="s">
        <v>549</v>
      </c>
      <c r="I20" t="s">
        <v>550</v>
      </c>
      <c r="J20" t="s">
        <v>548</v>
      </c>
      <c r="K20">
        <v>134</v>
      </c>
      <c r="L20">
        <v>60</v>
      </c>
      <c r="M20" t="s">
        <v>289</v>
      </c>
      <c r="N20">
        <v>2014</v>
      </c>
      <c r="O20" s="5" t="s">
        <v>551</v>
      </c>
      <c r="P20" t="s">
        <v>56</v>
      </c>
      <c r="Q20" t="s">
        <v>46</v>
      </c>
      <c r="R20" t="s">
        <v>47</v>
      </c>
      <c r="S20">
        <v>8</v>
      </c>
      <c r="T20">
        <v>7.83</v>
      </c>
      <c r="U20">
        <v>7.83</v>
      </c>
      <c r="V20">
        <v>7.92</v>
      </c>
      <c r="W20">
        <v>7.75</v>
      </c>
      <c r="X20">
        <v>7.75</v>
      </c>
      <c r="Y20">
        <v>10</v>
      </c>
      <c r="Z20">
        <v>10</v>
      </c>
      <c r="AA20">
        <v>10</v>
      </c>
      <c r="AB20">
        <v>7.83</v>
      </c>
      <c r="AC20">
        <f>SUM(S20:AB20)</f>
        <v>84.91</v>
      </c>
      <c r="AD20" t="s">
        <v>539</v>
      </c>
      <c r="AE20" s="1">
        <v>0.12</v>
      </c>
      <c r="AF20" t="s">
        <v>49</v>
      </c>
      <c r="AG20">
        <v>0</v>
      </c>
      <c r="AH20" t="s">
        <v>50</v>
      </c>
      <c r="AI20" t="s">
        <v>66</v>
      </c>
      <c r="AJ20" t="s">
        <v>552</v>
      </c>
      <c r="AK20" t="s">
        <v>289</v>
      </c>
      <c r="AL20" t="s">
        <v>292</v>
      </c>
      <c r="AM20" t="s">
        <v>293</v>
      </c>
      <c r="AN20" t="s">
        <v>54</v>
      </c>
      <c r="AO20">
        <v>1620</v>
      </c>
      <c r="AQ20">
        <v>2014</v>
      </c>
    </row>
    <row r="21" spans="1:43" x14ac:dyDescent="0.25">
      <c r="A21">
        <v>84.92</v>
      </c>
      <c r="B21" t="s">
        <v>557</v>
      </c>
      <c r="C21" t="str">
        <f>AQ21&amp;D21</f>
        <v>2012Mexico</v>
      </c>
      <c r="D21" t="s">
        <v>141</v>
      </c>
      <c r="E21" t="s">
        <v>3259</v>
      </c>
      <c r="F21" s="7" t="e">
        <f>VLOOKUP(C21,'[1]Grower Price Country'!$D:$S,6,FALSE)</f>
        <v>#N/A</v>
      </c>
      <c r="G21" t="s">
        <v>558</v>
      </c>
      <c r="I21" t="s">
        <v>559</v>
      </c>
      <c r="J21" t="s">
        <v>557</v>
      </c>
      <c r="K21">
        <v>25</v>
      </c>
      <c r="L21">
        <v>1</v>
      </c>
      <c r="M21" t="s">
        <v>144</v>
      </c>
      <c r="N21">
        <v>2012</v>
      </c>
      <c r="O21" s="5" t="s">
        <v>560</v>
      </c>
      <c r="P21" t="s">
        <v>441</v>
      </c>
      <c r="Q21" t="s">
        <v>46</v>
      </c>
      <c r="R21" t="s">
        <v>255</v>
      </c>
      <c r="S21">
        <v>7.75</v>
      </c>
      <c r="T21">
        <v>8</v>
      </c>
      <c r="U21">
        <v>7.75</v>
      </c>
      <c r="V21">
        <v>7.83</v>
      </c>
      <c r="W21">
        <v>7.5</v>
      </c>
      <c r="X21">
        <v>7.92</v>
      </c>
      <c r="Y21">
        <v>10</v>
      </c>
      <c r="Z21">
        <v>10</v>
      </c>
      <c r="AA21">
        <v>10</v>
      </c>
      <c r="AB21">
        <v>8.17</v>
      </c>
      <c r="AC21">
        <f>SUM(S21:AB21)</f>
        <v>84.92</v>
      </c>
      <c r="AD21" t="s">
        <v>539</v>
      </c>
      <c r="AE21" s="1">
        <v>0.11</v>
      </c>
      <c r="AF21" t="s">
        <v>49</v>
      </c>
      <c r="AG21">
        <v>0</v>
      </c>
      <c r="AI21" t="s">
        <v>49</v>
      </c>
      <c r="AJ21" t="s">
        <v>561</v>
      </c>
      <c r="AK21" t="s">
        <v>144</v>
      </c>
      <c r="AL21" t="s">
        <v>147</v>
      </c>
      <c r="AM21" t="s">
        <v>148</v>
      </c>
      <c r="AN21" t="s">
        <v>54</v>
      </c>
      <c r="AO21">
        <v>1200</v>
      </c>
      <c r="AQ21">
        <v>2012</v>
      </c>
    </row>
    <row r="22" spans="1:43" x14ac:dyDescent="0.25">
      <c r="A22">
        <v>84.92</v>
      </c>
      <c r="B22" t="s">
        <v>568</v>
      </c>
      <c r="C22" t="str">
        <f>AQ22&amp;D22</f>
        <v>2009Kenya</v>
      </c>
      <c r="D22" t="s">
        <v>220</v>
      </c>
      <c r="E22" t="s">
        <v>3258</v>
      </c>
      <c r="F22" s="7" t="e">
        <f>VLOOKUP(C22,'[1]Grower Price Country'!$D:$S,6,FALSE)</f>
        <v>#N/A</v>
      </c>
      <c r="K22">
        <v>320</v>
      </c>
      <c r="L22">
        <v>60</v>
      </c>
      <c r="M22" t="s">
        <v>133</v>
      </c>
      <c r="N22" t="s">
        <v>569</v>
      </c>
      <c r="O22" s="5" t="s">
        <v>570</v>
      </c>
      <c r="Q22" t="s">
        <v>46</v>
      </c>
      <c r="T22">
        <v>7.67</v>
      </c>
      <c r="U22">
        <v>7.83</v>
      </c>
      <c r="V22">
        <v>8.17</v>
      </c>
      <c r="W22">
        <v>7.92</v>
      </c>
      <c r="X22">
        <v>7.75</v>
      </c>
      <c r="Y22">
        <v>10</v>
      </c>
      <c r="Z22">
        <v>10</v>
      </c>
      <c r="AA22">
        <v>10</v>
      </c>
      <c r="AB22">
        <v>7.58</v>
      </c>
      <c r="AC22">
        <f>SUM(S22:AB22)</f>
        <v>76.92</v>
      </c>
      <c r="AD22" t="s">
        <v>539</v>
      </c>
      <c r="AE22" s="1">
        <v>0.06</v>
      </c>
      <c r="AF22" t="s">
        <v>58</v>
      </c>
      <c r="AG22">
        <v>0</v>
      </c>
      <c r="AI22" t="s">
        <v>242</v>
      </c>
      <c r="AJ22" t="s">
        <v>571</v>
      </c>
      <c r="AK22" t="s">
        <v>133</v>
      </c>
      <c r="AL22" t="s">
        <v>138</v>
      </c>
      <c r="AM22" t="s">
        <v>139</v>
      </c>
      <c r="AQ22">
        <v>2009</v>
      </c>
    </row>
    <row r="23" spans="1:43" x14ac:dyDescent="0.25">
      <c r="A23">
        <v>84.83</v>
      </c>
      <c r="B23" t="s">
        <v>186</v>
      </c>
      <c r="C23" t="str">
        <f>AQ23&amp;D23</f>
        <v>2016Taiwan</v>
      </c>
      <c r="D23" t="s">
        <v>187</v>
      </c>
      <c r="E23" t="s">
        <v>3260</v>
      </c>
      <c r="F23" s="7" t="e">
        <f>VLOOKUP(C23,'[1]Grower Price Country'!$D:$S,6,FALSE)</f>
        <v>#N/A</v>
      </c>
      <c r="G23" t="s">
        <v>572</v>
      </c>
      <c r="H23" t="s">
        <v>189</v>
      </c>
      <c r="I23" t="s">
        <v>573</v>
      </c>
      <c r="J23" t="s">
        <v>574</v>
      </c>
      <c r="K23">
        <v>10</v>
      </c>
      <c r="L23">
        <v>20</v>
      </c>
      <c r="M23" t="s">
        <v>133</v>
      </c>
      <c r="N23">
        <v>2016</v>
      </c>
      <c r="O23" s="5" t="s">
        <v>192</v>
      </c>
      <c r="P23" t="s">
        <v>441</v>
      </c>
      <c r="Q23" t="s">
        <v>46</v>
      </c>
      <c r="R23" t="s">
        <v>64</v>
      </c>
      <c r="S23">
        <v>7.92</v>
      </c>
      <c r="T23">
        <v>7.58</v>
      </c>
      <c r="U23">
        <v>7.83</v>
      </c>
      <c r="V23">
        <v>7.83</v>
      </c>
      <c r="W23">
        <v>7.83</v>
      </c>
      <c r="X23">
        <v>7.83</v>
      </c>
      <c r="Y23">
        <v>10</v>
      </c>
      <c r="Z23">
        <v>10</v>
      </c>
      <c r="AA23">
        <v>10</v>
      </c>
      <c r="AB23">
        <v>8</v>
      </c>
      <c r="AC23">
        <f>SUM(S23:AB23)</f>
        <v>84.82</v>
      </c>
      <c r="AD23" t="s">
        <v>575</v>
      </c>
      <c r="AE23" s="1">
        <v>0</v>
      </c>
      <c r="AF23" t="s">
        <v>49</v>
      </c>
      <c r="AG23">
        <v>0</v>
      </c>
      <c r="AH23" t="s">
        <v>50</v>
      </c>
      <c r="AI23" t="s">
        <v>49</v>
      </c>
      <c r="AJ23" t="s">
        <v>180</v>
      </c>
      <c r="AK23" t="s">
        <v>133</v>
      </c>
      <c r="AL23" t="s">
        <v>138</v>
      </c>
      <c r="AM23" t="s">
        <v>139</v>
      </c>
      <c r="AN23" t="s">
        <v>54</v>
      </c>
      <c r="AQ23">
        <v>2016</v>
      </c>
    </row>
    <row r="24" spans="1:43" x14ac:dyDescent="0.25">
      <c r="A24">
        <v>84.75</v>
      </c>
      <c r="B24" t="s">
        <v>584</v>
      </c>
      <c r="C24" t="str">
        <f>AQ24&amp;D24</f>
        <v>2014Kenya</v>
      </c>
      <c r="D24" t="s">
        <v>220</v>
      </c>
      <c r="E24" t="s">
        <v>3258</v>
      </c>
      <c r="F24" s="7" t="e">
        <f>VLOOKUP(C24,'[1]Grower Price Country'!$D:$S,6,FALSE)</f>
        <v>#N/A</v>
      </c>
      <c r="G24" t="s">
        <v>585</v>
      </c>
      <c r="H24" t="s">
        <v>586</v>
      </c>
      <c r="I24" t="s">
        <v>261</v>
      </c>
      <c r="J24" t="s">
        <v>585</v>
      </c>
      <c r="K24">
        <v>150</v>
      </c>
      <c r="L24">
        <v>60</v>
      </c>
      <c r="M24" t="s">
        <v>224</v>
      </c>
      <c r="N24">
        <v>2014</v>
      </c>
      <c r="O24" s="5" t="s">
        <v>587</v>
      </c>
      <c r="P24" t="s">
        <v>226</v>
      </c>
      <c r="Q24" t="s">
        <v>46</v>
      </c>
      <c r="R24" t="s">
        <v>47</v>
      </c>
      <c r="S24">
        <v>7.92</v>
      </c>
      <c r="T24">
        <v>7.83</v>
      </c>
      <c r="U24">
        <v>7.58</v>
      </c>
      <c r="V24">
        <v>7.92</v>
      </c>
      <c r="W24">
        <v>7.75</v>
      </c>
      <c r="X24">
        <v>7.83</v>
      </c>
      <c r="Y24">
        <v>10</v>
      </c>
      <c r="Z24">
        <v>10</v>
      </c>
      <c r="AA24">
        <v>10</v>
      </c>
      <c r="AB24">
        <v>7.92</v>
      </c>
      <c r="AC24">
        <f>SUM(S24:AB24)</f>
        <v>84.75</v>
      </c>
      <c r="AD24" t="s">
        <v>582</v>
      </c>
      <c r="AE24" s="1">
        <v>0.13</v>
      </c>
      <c r="AF24" t="s">
        <v>49</v>
      </c>
      <c r="AG24">
        <v>0</v>
      </c>
      <c r="AH24" t="s">
        <v>50</v>
      </c>
      <c r="AI24" t="s">
        <v>49</v>
      </c>
      <c r="AJ24" t="s">
        <v>588</v>
      </c>
      <c r="AK24" t="s">
        <v>224</v>
      </c>
      <c r="AL24" t="s">
        <v>228</v>
      </c>
      <c r="AM24" t="s">
        <v>229</v>
      </c>
      <c r="AN24" t="s">
        <v>54</v>
      </c>
      <c r="AO24">
        <v>1800</v>
      </c>
      <c r="AQ24">
        <v>2014</v>
      </c>
    </row>
    <row r="25" spans="1:43" x14ac:dyDescent="0.25">
      <c r="A25">
        <v>84.67</v>
      </c>
      <c r="B25" t="s">
        <v>615</v>
      </c>
      <c r="C25" t="str">
        <f>AQ25&amp;D25</f>
        <v>2016Indonesia</v>
      </c>
      <c r="D25" t="s">
        <v>455</v>
      </c>
      <c r="E25" t="s">
        <v>3260</v>
      </c>
      <c r="F25" s="7" t="e">
        <f>VLOOKUP(C25,'[1]Grower Price Country'!$D:$S,6,FALSE)</f>
        <v>#N/A</v>
      </c>
      <c r="G25" t="s">
        <v>616</v>
      </c>
      <c r="H25" t="s">
        <v>617</v>
      </c>
      <c r="I25" t="s">
        <v>618</v>
      </c>
      <c r="J25" t="s">
        <v>617</v>
      </c>
      <c r="K25">
        <v>2</v>
      </c>
      <c r="L25">
        <v>1</v>
      </c>
      <c r="M25" t="s">
        <v>619</v>
      </c>
      <c r="N25">
        <v>2016</v>
      </c>
      <c r="O25" s="5" t="s">
        <v>620</v>
      </c>
      <c r="P25" t="s">
        <v>621</v>
      </c>
      <c r="Q25" t="s">
        <v>46</v>
      </c>
      <c r="R25" t="s">
        <v>47</v>
      </c>
      <c r="S25">
        <v>7.92</v>
      </c>
      <c r="T25">
        <v>7.83</v>
      </c>
      <c r="U25">
        <v>7.75</v>
      </c>
      <c r="V25">
        <v>7.75</v>
      </c>
      <c r="W25">
        <v>7.75</v>
      </c>
      <c r="X25">
        <v>7.75</v>
      </c>
      <c r="Y25">
        <v>10</v>
      </c>
      <c r="Z25">
        <v>10</v>
      </c>
      <c r="AA25">
        <v>10</v>
      </c>
      <c r="AB25">
        <v>7.92</v>
      </c>
      <c r="AC25">
        <f>SUM(S25:AB25)</f>
        <v>84.67</v>
      </c>
      <c r="AD25" t="s">
        <v>611</v>
      </c>
      <c r="AE25" s="1">
        <v>0.12</v>
      </c>
      <c r="AF25" t="s">
        <v>49</v>
      </c>
      <c r="AG25">
        <v>0</v>
      </c>
      <c r="AH25" t="s">
        <v>50</v>
      </c>
      <c r="AI25" t="s">
        <v>350</v>
      </c>
      <c r="AJ25" t="s">
        <v>622</v>
      </c>
      <c r="AK25" t="s">
        <v>619</v>
      </c>
      <c r="AL25" t="s">
        <v>623</v>
      </c>
      <c r="AM25" t="s">
        <v>624</v>
      </c>
      <c r="AN25" t="s">
        <v>54</v>
      </c>
      <c r="AO25">
        <v>1200</v>
      </c>
      <c r="AQ25">
        <v>2016</v>
      </c>
    </row>
    <row r="26" spans="1:43" x14ac:dyDescent="0.25">
      <c r="A26">
        <v>84.67</v>
      </c>
      <c r="B26" t="s">
        <v>657</v>
      </c>
      <c r="C26" t="str">
        <f>AQ26&amp;D26</f>
        <v>2013Taiwan</v>
      </c>
      <c r="D26" t="s">
        <v>187</v>
      </c>
      <c r="E26" t="s">
        <v>3260</v>
      </c>
      <c r="F26" s="7" t="e">
        <f>VLOOKUP(C26,'[1]Grower Price Country'!$D:$S,6,FALSE)</f>
        <v>#N/A</v>
      </c>
      <c r="G26" t="s">
        <v>658</v>
      </c>
      <c r="H26" t="s">
        <v>659</v>
      </c>
      <c r="I26" t="s">
        <v>660</v>
      </c>
      <c r="J26" t="s">
        <v>661</v>
      </c>
      <c r="K26">
        <v>10</v>
      </c>
      <c r="L26">
        <v>30</v>
      </c>
      <c r="M26" t="s">
        <v>121</v>
      </c>
      <c r="N26" t="s">
        <v>662</v>
      </c>
      <c r="O26" s="5" t="s">
        <v>663</v>
      </c>
      <c r="P26" t="s">
        <v>441</v>
      </c>
      <c r="Q26" t="s">
        <v>46</v>
      </c>
      <c r="R26" t="s">
        <v>47</v>
      </c>
      <c r="T26">
        <v>7.92</v>
      </c>
      <c r="U26">
        <v>7.75</v>
      </c>
      <c r="V26">
        <v>7.75</v>
      </c>
      <c r="W26">
        <v>7.75</v>
      </c>
      <c r="X26">
        <v>7.75</v>
      </c>
      <c r="Y26">
        <v>10</v>
      </c>
      <c r="Z26">
        <v>10</v>
      </c>
      <c r="AA26">
        <v>10</v>
      </c>
      <c r="AB26">
        <v>7.75</v>
      </c>
      <c r="AC26">
        <f>SUM(S26:AB26)</f>
        <v>76.67</v>
      </c>
      <c r="AD26" t="s">
        <v>611</v>
      </c>
      <c r="AE26" s="1">
        <v>0.11</v>
      </c>
      <c r="AF26" t="s">
        <v>49</v>
      </c>
      <c r="AG26">
        <v>0</v>
      </c>
      <c r="AH26" t="s">
        <v>50</v>
      </c>
      <c r="AI26" t="s">
        <v>49</v>
      </c>
      <c r="AJ26" t="s">
        <v>664</v>
      </c>
      <c r="AK26" t="s">
        <v>121</v>
      </c>
      <c r="AL26" t="s">
        <v>126</v>
      </c>
      <c r="AM26" t="s">
        <v>127</v>
      </c>
      <c r="AN26" t="s">
        <v>54</v>
      </c>
      <c r="AO26">
        <v>1000</v>
      </c>
      <c r="AQ26">
        <v>2013</v>
      </c>
    </row>
    <row r="27" spans="1:43" x14ac:dyDescent="0.25">
      <c r="A27">
        <v>84.67</v>
      </c>
      <c r="B27" t="s">
        <v>667</v>
      </c>
      <c r="C27" t="str">
        <f>AQ27&amp;D27</f>
        <v>2012Kenya</v>
      </c>
      <c r="D27" t="s">
        <v>220</v>
      </c>
      <c r="E27" t="s">
        <v>3258</v>
      </c>
      <c r="F27" s="7" t="e">
        <f>VLOOKUP(C27,'[1]Grower Price Country'!$D:$S,6,FALSE)</f>
        <v>#N/A</v>
      </c>
      <c r="H27" t="s">
        <v>668</v>
      </c>
      <c r="I27" t="s">
        <v>669</v>
      </c>
      <c r="J27" t="s">
        <v>670</v>
      </c>
      <c r="K27">
        <v>235</v>
      </c>
      <c r="L27">
        <v>60</v>
      </c>
      <c r="M27" t="s">
        <v>72</v>
      </c>
      <c r="N27">
        <v>2012</v>
      </c>
      <c r="O27" s="5" t="s">
        <v>671</v>
      </c>
      <c r="P27" t="s">
        <v>263</v>
      </c>
      <c r="Q27" t="s">
        <v>46</v>
      </c>
      <c r="R27" t="s">
        <v>47</v>
      </c>
      <c r="S27">
        <v>7.75</v>
      </c>
      <c r="T27">
        <v>7.92</v>
      </c>
      <c r="U27">
        <v>7.83</v>
      </c>
      <c r="V27">
        <v>8</v>
      </c>
      <c r="W27">
        <v>7.58</v>
      </c>
      <c r="X27">
        <v>7.75</v>
      </c>
      <c r="Y27">
        <v>10</v>
      </c>
      <c r="Z27">
        <v>10</v>
      </c>
      <c r="AA27">
        <v>10</v>
      </c>
      <c r="AB27">
        <v>7.83</v>
      </c>
      <c r="AC27">
        <f>SUM(S27:AB27)</f>
        <v>84.66</v>
      </c>
      <c r="AD27" t="s">
        <v>611</v>
      </c>
      <c r="AE27" s="1">
        <v>0.11</v>
      </c>
      <c r="AF27" t="s">
        <v>49</v>
      </c>
      <c r="AG27">
        <v>0</v>
      </c>
      <c r="AH27" t="s">
        <v>74</v>
      </c>
      <c r="AI27" t="s">
        <v>49</v>
      </c>
      <c r="AJ27" t="s">
        <v>672</v>
      </c>
      <c r="AK27" t="s">
        <v>72</v>
      </c>
      <c r="AL27" t="s">
        <v>76</v>
      </c>
      <c r="AM27" t="s">
        <v>77</v>
      </c>
      <c r="AN27" t="s">
        <v>54</v>
      </c>
      <c r="AO27">
        <v>2000</v>
      </c>
      <c r="AQ27">
        <v>2012</v>
      </c>
    </row>
    <row r="28" spans="1:43" x14ac:dyDescent="0.25">
      <c r="A28">
        <v>84.67</v>
      </c>
      <c r="B28" t="s">
        <v>677</v>
      </c>
      <c r="C28" t="str">
        <f>AQ28&amp;D28</f>
        <v>2012Mexico</v>
      </c>
      <c r="D28" t="s">
        <v>141</v>
      </c>
      <c r="E28" t="s">
        <v>3259</v>
      </c>
      <c r="F28" s="7" t="e">
        <f>VLOOKUP(C28,'[1]Grower Price Country'!$D:$S,6,FALSE)</f>
        <v>#N/A</v>
      </c>
      <c r="G28" t="s">
        <v>678</v>
      </c>
      <c r="H28" t="s">
        <v>679</v>
      </c>
      <c r="I28" t="s">
        <v>680</v>
      </c>
      <c r="J28" t="s">
        <v>681</v>
      </c>
      <c r="K28">
        <v>80</v>
      </c>
      <c r="L28">
        <v>1</v>
      </c>
      <c r="M28" t="s">
        <v>144</v>
      </c>
      <c r="N28">
        <v>2012</v>
      </c>
      <c r="O28" s="5" t="s">
        <v>682</v>
      </c>
      <c r="P28" t="s">
        <v>441</v>
      </c>
      <c r="Q28" t="s">
        <v>46</v>
      </c>
      <c r="R28" t="s">
        <v>47</v>
      </c>
      <c r="S28">
        <v>7.83</v>
      </c>
      <c r="T28">
        <v>7.58</v>
      </c>
      <c r="U28">
        <v>7.67</v>
      </c>
      <c r="V28">
        <v>7.92</v>
      </c>
      <c r="W28">
        <v>7.92</v>
      </c>
      <c r="X28">
        <v>7.83</v>
      </c>
      <c r="Y28">
        <v>10</v>
      </c>
      <c r="Z28">
        <v>10</v>
      </c>
      <c r="AA28">
        <v>10</v>
      </c>
      <c r="AB28">
        <v>7.92</v>
      </c>
      <c r="AC28">
        <f>SUM(S28:AB28)</f>
        <v>84.67</v>
      </c>
      <c r="AD28" t="s">
        <v>611</v>
      </c>
      <c r="AE28" s="1">
        <v>0.13</v>
      </c>
      <c r="AF28" t="s">
        <v>49</v>
      </c>
      <c r="AG28">
        <v>0</v>
      </c>
      <c r="AI28" t="s">
        <v>182</v>
      </c>
      <c r="AJ28" t="s">
        <v>683</v>
      </c>
      <c r="AK28" t="s">
        <v>144</v>
      </c>
      <c r="AL28" t="s">
        <v>147</v>
      </c>
      <c r="AM28" t="s">
        <v>148</v>
      </c>
      <c r="AN28" t="s">
        <v>54</v>
      </c>
      <c r="AO28">
        <v>1200</v>
      </c>
      <c r="AQ28">
        <v>2012</v>
      </c>
    </row>
    <row r="29" spans="1:43" x14ac:dyDescent="0.25">
      <c r="A29">
        <v>84.58</v>
      </c>
      <c r="B29" t="s">
        <v>219</v>
      </c>
      <c r="C29" t="str">
        <f>AQ29&amp;D29</f>
        <v>2013Kenya</v>
      </c>
      <c r="D29" t="s">
        <v>220</v>
      </c>
      <c r="E29" t="s">
        <v>3258</v>
      </c>
      <c r="F29" s="7" t="e">
        <f>VLOOKUP(C29,'[1]Grower Price Country'!$D:$S,6,FALSE)</f>
        <v>#N/A</v>
      </c>
      <c r="G29" t="s">
        <v>691</v>
      </c>
      <c r="H29" t="s">
        <v>222</v>
      </c>
      <c r="I29" t="s">
        <v>261</v>
      </c>
      <c r="J29" t="s">
        <v>691</v>
      </c>
      <c r="K29">
        <v>100</v>
      </c>
      <c r="L29">
        <v>60</v>
      </c>
      <c r="M29" t="s">
        <v>224</v>
      </c>
      <c r="N29">
        <v>2013</v>
      </c>
      <c r="O29" s="5" t="s">
        <v>692</v>
      </c>
      <c r="P29" t="s">
        <v>693</v>
      </c>
      <c r="Q29" t="s">
        <v>46</v>
      </c>
      <c r="R29" t="s">
        <v>47</v>
      </c>
      <c r="S29">
        <v>7.83</v>
      </c>
      <c r="T29">
        <v>7.83</v>
      </c>
      <c r="U29">
        <v>7.83</v>
      </c>
      <c r="V29">
        <v>7.75</v>
      </c>
      <c r="W29">
        <v>7.58</v>
      </c>
      <c r="X29">
        <v>7.83</v>
      </c>
      <c r="Y29">
        <v>10</v>
      </c>
      <c r="Z29">
        <v>10</v>
      </c>
      <c r="AA29">
        <v>10</v>
      </c>
      <c r="AB29">
        <v>7.92</v>
      </c>
      <c r="AC29">
        <f>SUM(S29:AB29)</f>
        <v>84.570000000000007</v>
      </c>
      <c r="AD29" t="s">
        <v>687</v>
      </c>
      <c r="AE29" s="1">
        <v>0.1</v>
      </c>
      <c r="AF29" t="s">
        <v>49</v>
      </c>
      <c r="AG29">
        <v>0</v>
      </c>
      <c r="AH29" t="s">
        <v>74</v>
      </c>
      <c r="AI29" t="s">
        <v>66</v>
      </c>
      <c r="AJ29" t="s">
        <v>694</v>
      </c>
      <c r="AK29" t="s">
        <v>224</v>
      </c>
      <c r="AL29" t="s">
        <v>228</v>
      </c>
      <c r="AM29" t="s">
        <v>229</v>
      </c>
      <c r="AN29" t="s">
        <v>54</v>
      </c>
      <c r="AO29">
        <v>1800</v>
      </c>
      <c r="AQ29">
        <v>2013</v>
      </c>
    </row>
    <row r="30" spans="1:43" x14ac:dyDescent="0.25">
      <c r="A30">
        <v>84.58</v>
      </c>
      <c r="B30" t="s">
        <v>709</v>
      </c>
      <c r="C30" t="str">
        <f>AQ30&amp;D30</f>
        <v>2013Kenya</v>
      </c>
      <c r="D30" t="s">
        <v>220</v>
      </c>
      <c r="E30" t="s">
        <v>3258</v>
      </c>
      <c r="F30" s="7" t="e">
        <f>VLOOKUP(C30,'[1]Grower Price Country'!$D:$S,6,FALSE)</f>
        <v>#N/A</v>
      </c>
      <c r="H30" t="s">
        <v>709</v>
      </c>
      <c r="J30" t="s">
        <v>710</v>
      </c>
      <c r="K30">
        <v>11</v>
      </c>
      <c r="L30">
        <v>660</v>
      </c>
      <c r="M30" t="s">
        <v>224</v>
      </c>
      <c r="N30">
        <v>2013</v>
      </c>
      <c r="O30" s="5" t="s">
        <v>711</v>
      </c>
      <c r="P30" t="s">
        <v>263</v>
      </c>
      <c r="Q30" t="s">
        <v>46</v>
      </c>
      <c r="R30" t="s">
        <v>47</v>
      </c>
      <c r="S30">
        <v>7.75</v>
      </c>
      <c r="T30">
        <v>7.75</v>
      </c>
      <c r="U30">
        <v>7.75</v>
      </c>
      <c r="V30">
        <v>8.08</v>
      </c>
      <c r="W30">
        <v>7.75</v>
      </c>
      <c r="X30">
        <v>7.75</v>
      </c>
      <c r="Y30">
        <v>10</v>
      </c>
      <c r="Z30">
        <v>10</v>
      </c>
      <c r="AA30">
        <v>10</v>
      </c>
      <c r="AB30">
        <v>7.75</v>
      </c>
      <c r="AC30">
        <f>SUM(S30:AB30)</f>
        <v>84.58</v>
      </c>
      <c r="AD30" t="s">
        <v>687</v>
      </c>
      <c r="AE30" s="1">
        <v>0</v>
      </c>
      <c r="AF30" t="s">
        <v>49</v>
      </c>
      <c r="AG30">
        <v>0</v>
      </c>
      <c r="AH30" t="s">
        <v>50</v>
      </c>
      <c r="AI30" t="s">
        <v>49</v>
      </c>
      <c r="AJ30" t="s">
        <v>712</v>
      </c>
      <c r="AK30" t="s">
        <v>224</v>
      </c>
      <c r="AL30" t="s">
        <v>228</v>
      </c>
      <c r="AM30" t="s">
        <v>229</v>
      </c>
      <c r="AQ30">
        <v>2013</v>
      </c>
    </row>
    <row r="31" spans="1:43" x14ac:dyDescent="0.25">
      <c r="A31">
        <v>84.5</v>
      </c>
      <c r="B31" t="s">
        <v>667</v>
      </c>
      <c r="C31" t="str">
        <f>AQ31&amp;D31</f>
        <v>2012Kenya</v>
      </c>
      <c r="D31" t="s">
        <v>220</v>
      </c>
      <c r="E31" t="s">
        <v>3258</v>
      </c>
      <c r="F31" s="7" t="e">
        <f>VLOOKUP(C31,'[1]Grower Price Country'!$D:$S,6,FALSE)</f>
        <v>#N/A</v>
      </c>
      <c r="G31" t="s">
        <v>745</v>
      </c>
      <c r="H31" t="s">
        <v>746</v>
      </c>
      <c r="I31" t="s">
        <v>747</v>
      </c>
      <c r="K31">
        <v>235</v>
      </c>
      <c r="L31">
        <v>60</v>
      </c>
      <c r="M31" t="s">
        <v>72</v>
      </c>
      <c r="N31">
        <v>2012</v>
      </c>
      <c r="O31" s="5" t="s">
        <v>671</v>
      </c>
      <c r="P31" t="s">
        <v>263</v>
      </c>
      <c r="Q31" t="s">
        <v>46</v>
      </c>
      <c r="R31" t="s">
        <v>47</v>
      </c>
      <c r="S31">
        <v>7.92</v>
      </c>
      <c r="T31">
        <v>7.83</v>
      </c>
      <c r="U31">
        <v>7.67</v>
      </c>
      <c r="V31">
        <v>8</v>
      </c>
      <c r="W31">
        <v>7.67</v>
      </c>
      <c r="X31">
        <v>7.75</v>
      </c>
      <c r="Y31">
        <v>10</v>
      </c>
      <c r="Z31">
        <v>10</v>
      </c>
      <c r="AA31">
        <v>10</v>
      </c>
      <c r="AB31">
        <v>7.67</v>
      </c>
      <c r="AC31">
        <f>SUM(S31:AB31)</f>
        <v>84.51</v>
      </c>
      <c r="AD31" t="s">
        <v>729</v>
      </c>
      <c r="AE31" s="1">
        <v>0.11</v>
      </c>
      <c r="AF31" t="s">
        <v>49</v>
      </c>
      <c r="AG31">
        <v>0</v>
      </c>
      <c r="AH31" t="s">
        <v>210</v>
      </c>
      <c r="AI31" t="s">
        <v>49</v>
      </c>
      <c r="AJ31" t="s">
        <v>672</v>
      </c>
      <c r="AK31" t="s">
        <v>72</v>
      </c>
      <c r="AL31" t="s">
        <v>76</v>
      </c>
      <c r="AM31" t="s">
        <v>77</v>
      </c>
      <c r="AN31" t="s">
        <v>54</v>
      </c>
      <c r="AO31">
        <v>2000</v>
      </c>
      <c r="AQ31">
        <v>2012</v>
      </c>
    </row>
    <row r="32" spans="1:43" x14ac:dyDescent="0.25">
      <c r="A32">
        <v>84.5</v>
      </c>
      <c r="B32" t="s">
        <v>748</v>
      </c>
      <c r="C32" t="str">
        <f>AQ32&amp;D32</f>
        <v>2012Mexico</v>
      </c>
      <c r="D32" t="s">
        <v>141</v>
      </c>
      <c r="E32" t="s">
        <v>3259</v>
      </c>
      <c r="F32" s="7" t="e">
        <f>VLOOKUP(C32,'[1]Grower Price Country'!$D:$S,6,FALSE)</f>
        <v>#N/A</v>
      </c>
      <c r="G32" t="s">
        <v>749</v>
      </c>
      <c r="I32" t="s">
        <v>750</v>
      </c>
      <c r="J32" t="s">
        <v>748</v>
      </c>
      <c r="K32">
        <v>56</v>
      </c>
      <c r="L32">
        <v>1</v>
      </c>
      <c r="M32" t="s">
        <v>144</v>
      </c>
      <c r="N32">
        <v>2012</v>
      </c>
      <c r="O32" s="5" t="s">
        <v>560</v>
      </c>
      <c r="P32" t="s">
        <v>441</v>
      </c>
      <c r="Q32" t="s">
        <v>46</v>
      </c>
      <c r="R32" t="s">
        <v>47</v>
      </c>
      <c r="S32">
        <v>8</v>
      </c>
      <c r="T32">
        <v>7.92</v>
      </c>
      <c r="U32">
        <v>7.42</v>
      </c>
      <c r="V32">
        <v>8.08</v>
      </c>
      <c r="W32">
        <v>7.5</v>
      </c>
      <c r="X32">
        <v>7.67</v>
      </c>
      <c r="Y32">
        <v>10</v>
      </c>
      <c r="Z32">
        <v>10</v>
      </c>
      <c r="AA32">
        <v>10</v>
      </c>
      <c r="AB32">
        <v>7.92</v>
      </c>
      <c r="AC32">
        <f>SUM(S32:AB32)</f>
        <v>84.51</v>
      </c>
      <c r="AD32" t="s">
        <v>729</v>
      </c>
      <c r="AE32" s="1">
        <v>0.12</v>
      </c>
      <c r="AF32" t="s">
        <v>49</v>
      </c>
      <c r="AG32">
        <v>0</v>
      </c>
      <c r="AH32" t="s">
        <v>50</v>
      </c>
      <c r="AI32" t="s">
        <v>49</v>
      </c>
      <c r="AJ32" t="s">
        <v>561</v>
      </c>
      <c r="AK32" t="s">
        <v>144</v>
      </c>
      <c r="AL32" t="s">
        <v>147</v>
      </c>
      <c r="AM32" t="s">
        <v>148</v>
      </c>
      <c r="AN32" t="s">
        <v>54</v>
      </c>
      <c r="AO32">
        <v>1350</v>
      </c>
      <c r="AQ32">
        <v>2012</v>
      </c>
    </row>
    <row r="33" spans="1:43" x14ac:dyDescent="0.25">
      <c r="A33">
        <v>84.5</v>
      </c>
      <c r="B33" t="s">
        <v>751</v>
      </c>
      <c r="C33" t="str">
        <f>AQ33&amp;D33</f>
        <v>2012Mexico</v>
      </c>
      <c r="D33" t="s">
        <v>141</v>
      </c>
      <c r="E33" t="s">
        <v>3259</v>
      </c>
      <c r="F33" s="7" t="e">
        <f>VLOOKUP(C33,'[1]Grower Price Country'!$D:$S,6,FALSE)</f>
        <v>#N/A</v>
      </c>
      <c r="G33" t="s">
        <v>752</v>
      </c>
      <c r="H33" t="s">
        <v>753</v>
      </c>
      <c r="I33" t="s">
        <v>754</v>
      </c>
      <c r="J33" t="s">
        <v>755</v>
      </c>
      <c r="K33">
        <v>250</v>
      </c>
      <c r="L33">
        <v>1</v>
      </c>
      <c r="M33" t="s">
        <v>144</v>
      </c>
      <c r="N33">
        <v>2012</v>
      </c>
      <c r="O33" s="5" t="s">
        <v>756</v>
      </c>
      <c r="P33" t="s">
        <v>441</v>
      </c>
      <c r="Q33" t="s">
        <v>46</v>
      </c>
      <c r="R33" t="s">
        <v>47</v>
      </c>
      <c r="S33">
        <v>7.92</v>
      </c>
      <c r="T33">
        <v>7.83</v>
      </c>
      <c r="U33">
        <v>7.75</v>
      </c>
      <c r="V33">
        <v>7.75</v>
      </c>
      <c r="W33">
        <v>7.75</v>
      </c>
      <c r="X33">
        <v>7.83</v>
      </c>
      <c r="Y33">
        <v>10</v>
      </c>
      <c r="Z33">
        <v>10</v>
      </c>
      <c r="AA33">
        <v>10</v>
      </c>
      <c r="AB33">
        <v>7.67</v>
      </c>
      <c r="AC33">
        <f>SUM(S33:AB33)</f>
        <v>84.5</v>
      </c>
      <c r="AD33" t="s">
        <v>729</v>
      </c>
      <c r="AE33" s="1">
        <v>0.11</v>
      </c>
      <c r="AF33" t="s">
        <v>49</v>
      </c>
      <c r="AG33">
        <v>0</v>
      </c>
      <c r="AI33" t="s">
        <v>91</v>
      </c>
      <c r="AJ33" t="s">
        <v>757</v>
      </c>
      <c r="AK33" t="s">
        <v>144</v>
      </c>
      <c r="AL33" t="s">
        <v>147</v>
      </c>
      <c r="AM33" t="s">
        <v>148</v>
      </c>
      <c r="AN33" t="s">
        <v>54</v>
      </c>
      <c r="AO33">
        <v>1500</v>
      </c>
      <c r="AQ33">
        <v>2012</v>
      </c>
    </row>
    <row r="34" spans="1:43" x14ac:dyDescent="0.25">
      <c r="A34">
        <v>84.42</v>
      </c>
      <c r="B34" t="s">
        <v>769</v>
      </c>
      <c r="C34" t="str">
        <f>AQ34&amp;D34</f>
        <v>2017Indonesia</v>
      </c>
      <c r="D34" t="s">
        <v>455</v>
      </c>
      <c r="E34" t="s">
        <v>3260</v>
      </c>
      <c r="F34" s="7" t="e">
        <f>VLOOKUP(C34,'[1]Grower Price Country'!$D:$S,6,FALSE)</f>
        <v>#N/A</v>
      </c>
      <c r="G34" t="s">
        <v>770</v>
      </c>
      <c r="H34" t="s">
        <v>771</v>
      </c>
      <c r="I34" t="s">
        <v>772</v>
      </c>
      <c r="J34" t="s">
        <v>773</v>
      </c>
      <c r="K34">
        <v>200</v>
      </c>
      <c r="L34">
        <v>30</v>
      </c>
      <c r="M34" t="s">
        <v>133</v>
      </c>
      <c r="N34">
        <v>2017</v>
      </c>
      <c r="O34" s="5" t="s">
        <v>734</v>
      </c>
      <c r="P34" t="s">
        <v>774</v>
      </c>
      <c r="Q34" t="s">
        <v>46</v>
      </c>
      <c r="R34" t="s">
        <v>56</v>
      </c>
      <c r="S34">
        <v>7.67</v>
      </c>
      <c r="T34">
        <v>7.67</v>
      </c>
      <c r="U34">
        <v>7.83</v>
      </c>
      <c r="V34">
        <v>7.58</v>
      </c>
      <c r="W34">
        <v>7.83</v>
      </c>
      <c r="X34">
        <v>7.83</v>
      </c>
      <c r="Y34">
        <v>10</v>
      </c>
      <c r="Z34">
        <v>10</v>
      </c>
      <c r="AA34">
        <v>10</v>
      </c>
      <c r="AB34">
        <v>8</v>
      </c>
      <c r="AC34">
        <f>SUM(S34:AB34)</f>
        <v>84.41</v>
      </c>
      <c r="AD34" t="s">
        <v>767</v>
      </c>
      <c r="AE34" s="1">
        <v>0</v>
      </c>
      <c r="AF34" t="s">
        <v>49</v>
      </c>
      <c r="AG34">
        <v>0</v>
      </c>
      <c r="AH34" t="s">
        <v>210</v>
      </c>
      <c r="AI34" t="s">
        <v>182</v>
      </c>
      <c r="AJ34" t="s">
        <v>735</v>
      </c>
      <c r="AK34" t="s">
        <v>133</v>
      </c>
      <c r="AL34" t="s">
        <v>138</v>
      </c>
      <c r="AM34" t="s">
        <v>139</v>
      </c>
      <c r="AN34" t="s">
        <v>54</v>
      </c>
      <c r="AO34">
        <v>1400</v>
      </c>
      <c r="AQ34">
        <v>2017</v>
      </c>
    </row>
    <row r="35" spans="1:43" x14ac:dyDescent="0.25">
      <c r="A35">
        <v>84.42</v>
      </c>
      <c r="B35" t="s">
        <v>781</v>
      </c>
      <c r="C35" t="str">
        <f>AQ35&amp;D35</f>
        <v>2012Taiwan</v>
      </c>
      <c r="D35" t="s">
        <v>187</v>
      </c>
      <c r="E35" t="s">
        <v>3260</v>
      </c>
      <c r="F35" s="7" t="e">
        <f>VLOOKUP(C35,'[1]Grower Price Country'!$D:$S,6,FALSE)</f>
        <v>#N/A</v>
      </c>
      <c r="G35" t="s">
        <v>782</v>
      </c>
      <c r="H35" t="s">
        <v>782</v>
      </c>
      <c r="I35" t="s">
        <v>783</v>
      </c>
      <c r="J35" t="s">
        <v>781</v>
      </c>
      <c r="K35">
        <v>2</v>
      </c>
      <c r="L35">
        <v>2</v>
      </c>
      <c r="M35" t="s">
        <v>133</v>
      </c>
      <c r="N35">
        <v>2012</v>
      </c>
      <c r="O35" s="5" t="s">
        <v>784</v>
      </c>
      <c r="P35" t="s">
        <v>441</v>
      </c>
      <c r="Q35" t="s">
        <v>46</v>
      </c>
      <c r="R35" t="s">
        <v>47</v>
      </c>
      <c r="S35">
        <v>7.83</v>
      </c>
      <c r="T35">
        <v>7.83</v>
      </c>
      <c r="U35">
        <v>7.75</v>
      </c>
      <c r="V35">
        <v>8</v>
      </c>
      <c r="W35">
        <v>7.5</v>
      </c>
      <c r="X35">
        <v>7.75</v>
      </c>
      <c r="Y35">
        <v>10</v>
      </c>
      <c r="Z35">
        <v>10</v>
      </c>
      <c r="AA35">
        <v>10</v>
      </c>
      <c r="AB35">
        <v>7.75</v>
      </c>
      <c r="AC35">
        <f>SUM(S35:AB35)</f>
        <v>84.41</v>
      </c>
      <c r="AD35" t="s">
        <v>767</v>
      </c>
      <c r="AE35" s="1">
        <v>0.11</v>
      </c>
      <c r="AF35" t="s">
        <v>49</v>
      </c>
      <c r="AG35">
        <v>0</v>
      </c>
      <c r="AH35" t="s">
        <v>210</v>
      </c>
      <c r="AI35" t="s">
        <v>49</v>
      </c>
      <c r="AJ35" t="s">
        <v>785</v>
      </c>
      <c r="AK35" t="s">
        <v>133</v>
      </c>
      <c r="AL35" t="s">
        <v>138</v>
      </c>
      <c r="AM35" t="s">
        <v>139</v>
      </c>
      <c r="AN35" t="s">
        <v>54</v>
      </c>
      <c r="AO35">
        <v>1200</v>
      </c>
      <c r="AQ35">
        <v>2012</v>
      </c>
    </row>
    <row r="36" spans="1:43" x14ac:dyDescent="0.25">
      <c r="A36">
        <v>84.42</v>
      </c>
      <c r="B36" t="s">
        <v>787</v>
      </c>
      <c r="C36" t="str">
        <f>AQ36&amp;D36</f>
        <v>2012Mexico</v>
      </c>
      <c r="D36" t="s">
        <v>141</v>
      </c>
      <c r="E36" t="s">
        <v>3259</v>
      </c>
      <c r="F36" s="7" t="e">
        <f>VLOOKUP(C36,'[1]Grower Price Country'!$D:$S,6,FALSE)</f>
        <v>#N/A</v>
      </c>
      <c r="G36" t="s">
        <v>788</v>
      </c>
      <c r="H36" t="s">
        <v>789</v>
      </c>
      <c r="I36" t="s">
        <v>790</v>
      </c>
      <c r="J36" t="s">
        <v>787</v>
      </c>
      <c r="K36">
        <v>69</v>
      </c>
      <c r="L36">
        <v>1</v>
      </c>
      <c r="M36" t="s">
        <v>144</v>
      </c>
      <c r="N36">
        <v>2012</v>
      </c>
      <c r="O36" s="5" t="s">
        <v>756</v>
      </c>
      <c r="P36" t="s">
        <v>421</v>
      </c>
      <c r="Q36" t="s">
        <v>46</v>
      </c>
      <c r="R36" t="s">
        <v>47</v>
      </c>
      <c r="S36">
        <v>7.75</v>
      </c>
      <c r="T36">
        <v>7.92</v>
      </c>
      <c r="U36">
        <v>7.75</v>
      </c>
      <c r="V36">
        <v>7.67</v>
      </c>
      <c r="W36">
        <v>7.83</v>
      </c>
      <c r="X36">
        <v>7.67</v>
      </c>
      <c r="Y36">
        <v>10</v>
      </c>
      <c r="Z36">
        <v>10</v>
      </c>
      <c r="AA36">
        <v>10</v>
      </c>
      <c r="AB36">
        <v>7.83</v>
      </c>
      <c r="AC36">
        <f>SUM(S36:AB36)</f>
        <v>84.42</v>
      </c>
      <c r="AD36" t="s">
        <v>767</v>
      </c>
      <c r="AE36" s="1">
        <v>0.12</v>
      </c>
      <c r="AF36" t="s">
        <v>66</v>
      </c>
      <c r="AG36">
        <v>0</v>
      </c>
      <c r="AI36" t="s">
        <v>91</v>
      </c>
      <c r="AJ36" t="s">
        <v>757</v>
      </c>
      <c r="AK36" t="s">
        <v>144</v>
      </c>
      <c r="AL36" t="s">
        <v>147</v>
      </c>
      <c r="AM36" t="s">
        <v>148</v>
      </c>
      <c r="AN36" t="s">
        <v>54</v>
      </c>
      <c r="AO36">
        <v>900</v>
      </c>
      <c r="AQ36">
        <v>2012</v>
      </c>
    </row>
    <row r="37" spans="1:43" x14ac:dyDescent="0.25">
      <c r="A37">
        <v>84.33</v>
      </c>
      <c r="B37" t="s">
        <v>584</v>
      </c>
      <c r="C37" t="str">
        <f>AQ37&amp;D37</f>
        <v>2017Kenya</v>
      </c>
      <c r="D37" t="s">
        <v>220</v>
      </c>
      <c r="E37" t="s">
        <v>3258</v>
      </c>
      <c r="F37" s="7" t="e">
        <f>VLOOKUP(C37,'[1]Grower Price Country'!$D:$S,6,FALSE)</f>
        <v>#N/A</v>
      </c>
      <c r="G37" t="s">
        <v>792</v>
      </c>
      <c r="H37" t="s">
        <v>793</v>
      </c>
      <c r="I37" t="s">
        <v>794</v>
      </c>
      <c r="J37" t="s">
        <v>795</v>
      </c>
      <c r="K37">
        <v>150</v>
      </c>
      <c r="L37">
        <v>60</v>
      </c>
      <c r="M37" t="s">
        <v>224</v>
      </c>
      <c r="N37" t="s">
        <v>727</v>
      </c>
      <c r="O37" s="5" t="s">
        <v>796</v>
      </c>
      <c r="P37" t="s">
        <v>263</v>
      </c>
      <c r="Q37" t="s">
        <v>46</v>
      </c>
      <c r="R37" t="s">
        <v>47</v>
      </c>
      <c r="T37">
        <v>7.58</v>
      </c>
      <c r="U37">
        <v>7.83</v>
      </c>
      <c r="V37">
        <v>7.75</v>
      </c>
      <c r="W37">
        <v>7.75</v>
      </c>
      <c r="X37">
        <v>7.92</v>
      </c>
      <c r="Y37">
        <v>10</v>
      </c>
      <c r="Z37">
        <v>10</v>
      </c>
      <c r="AA37">
        <v>10</v>
      </c>
      <c r="AB37">
        <v>8.17</v>
      </c>
      <c r="AC37">
        <f>SUM(S37:AB37)</f>
        <v>77</v>
      </c>
      <c r="AD37" t="s">
        <v>797</v>
      </c>
      <c r="AE37" s="1">
        <v>0.11</v>
      </c>
      <c r="AF37" t="s">
        <v>49</v>
      </c>
      <c r="AG37">
        <v>0</v>
      </c>
      <c r="AH37" t="s">
        <v>50</v>
      </c>
      <c r="AI37" t="s">
        <v>91</v>
      </c>
      <c r="AJ37" t="s">
        <v>798</v>
      </c>
      <c r="AK37" t="s">
        <v>224</v>
      </c>
      <c r="AL37" t="s">
        <v>228</v>
      </c>
      <c r="AM37" t="s">
        <v>229</v>
      </c>
      <c r="AN37" t="s">
        <v>54</v>
      </c>
      <c r="AO37">
        <v>1800</v>
      </c>
      <c r="AQ37">
        <v>2017</v>
      </c>
    </row>
    <row r="38" spans="1:43" x14ac:dyDescent="0.25">
      <c r="A38">
        <v>84.33</v>
      </c>
      <c r="B38" t="s">
        <v>816</v>
      </c>
      <c r="C38" t="str">
        <f>AQ38&amp;D38</f>
        <v>2012Mexico</v>
      </c>
      <c r="D38" t="s">
        <v>141</v>
      </c>
      <c r="E38" t="s">
        <v>3259</v>
      </c>
      <c r="F38" s="7" t="e">
        <f>VLOOKUP(C38,'[1]Grower Price Country'!$D:$S,6,FALSE)</f>
        <v>#N/A</v>
      </c>
      <c r="G38" t="s">
        <v>817</v>
      </c>
      <c r="I38" t="s">
        <v>818</v>
      </c>
      <c r="J38" t="s">
        <v>816</v>
      </c>
      <c r="K38">
        <v>100</v>
      </c>
      <c r="L38">
        <v>80</v>
      </c>
      <c r="M38" t="s">
        <v>144</v>
      </c>
      <c r="N38">
        <v>2012</v>
      </c>
      <c r="O38" s="5" t="s">
        <v>819</v>
      </c>
      <c r="P38" t="s">
        <v>441</v>
      </c>
      <c r="Q38" t="s">
        <v>46</v>
      </c>
      <c r="R38" t="s">
        <v>47</v>
      </c>
      <c r="S38">
        <v>8</v>
      </c>
      <c r="T38">
        <v>7.75</v>
      </c>
      <c r="U38">
        <v>7.75</v>
      </c>
      <c r="V38">
        <v>7.83</v>
      </c>
      <c r="W38">
        <v>7.5</v>
      </c>
      <c r="X38">
        <v>7.67</v>
      </c>
      <c r="Y38">
        <v>10</v>
      </c>
      <c r="Z38">
        <v>10</v>
      </c>
      <c r="AA38">
        <v>10</v>
      </c>
      <c r="AB38">
        <v>7.83</v>
      </c>
      <c r="AC38">
        <f>SUM(S38:AB38)</f>
        <v>84.33</v>
      </c>
      <c r="AD38" t="s">
        <v>797</v>
      </c>
      <c r="AE38" s="1">
        <v>0.12</v>
      </c>
      <c r="AF38" t="s">
        <v>49</v>
      </c>
      <c r="AG38">
        <v>0</v>
      </c>
      <c r="AH38" t="s">
        <v>210</v>
      </c>
      <c r="AI38" t="s">
        <v>58</v>
      </c>
      <c r="AJ38" t="s">
        <v>820</v>
      </c>
      <c r="AK38" t="s">
        <v>144</v>
      </c>
      <c r="AL38" t="s">
        <v>147</v>
      </c>
      <c r="AM38" t="s">
        <v>148</v>
      </c>
      <c r="AN38" t="s">
        <v>54</v>
      </c>
      <c r="AO38">
        <v>1700</v>
      </c>
      <c r="AQ38">
        <v>2012</v>
      </c>
    </row>
    <row r="39" spans="1:43" x14ac:dyDescent="0.25">
      <c r="A39">
        <v>84.25</v>
      </c>
      <c r="B39" t="s">
        <v>186</v>
      </c>
      <c r="C39" t="str">
        <f>AQ39&amp;D39</f>
        <v>2016Taiwan</v>
      </c>
      <c r="D39" t="s">
        <v>187</v>
      </c>
      <c r="E39" t="s">
        <v>3260</v>
      </c>
      <c r="F39" s="7" t="e">
        <f>VLOOKUP(C39,'[1]Grower Price Country'!$D:$S,6,FALSE)</f>
        <v>#N/A</v>
      </c>
      <c r="G39" t="s">
        <v>828</v>
      </c>
      <c r="H39" t="s">
        <v>189</v>
      </c>
      <c r="I39" t="s">
        <v>829</v>
      </c>
      <c r="J39" t="s">
        <v>830</v>
      </c>
      <c r="K39">
        <v>10</v>
      </c>
      <c r="L39">
        <v>5</v>
      </c>
      <c r="M39" t="s">
        <v>133</v>
      </c>
      <c r="N39">
        <v>2016</v>
      </c>
      <c r="O39" s="5" t="s">
        <v>831</v>
      </c>
      <c r="P39" t="s">
        <v>441</v>
      </c>
      <c r="Q39" t="s">
        <v>46</v>
      </c>
      <c r="R39" t="s">
        <v>47</v>
      </c>
      <c r="S39">
        <v>7.92</v>
      </c>
      <c r="T39">
        <v>7.75</v>
      </c>
      <c r="U39">
        <v>7.75</v>
      </c>
      <c r="V39">
        <v>7.67</v>
      </c>
      <c r="W39">
        <v>7.67</v>
      </c>
      <c r="X39">
        <v>7.83</v>
      </c>
      <c r="Y39">
        <v>10</v>
      </c>
      <c r="Z39">
        <v>10</v>
      </c>
      <c r="AA39">
        <v>10</v>
      </c>
      <c r="AB39">
        <v>7.67</v>
      </c>
      <c r="AC39">
        <f>SUM(S39:AB39)</f>
        <v>84.26</v>
      </c>
      <c r="AD39" t="s">
        <v>832</v>
      </c>
      <c r="AE39" s="1">
        <v>0.12</v>
      </c>
      <c r="AF39" t="s">
        <v>49</v>
      </c>
      <c r="AG39">
        <v>0</v>
      </c>
      <c r="AH39" t="s">
        <v>210</v>
      </c>
      <c r="AI39" t="s">
        <v>49</v>
      </c>
      <c r="AJ39" t="s">
        <v>833</v>
      </c>
      <c r="AK39" t="s">
        <v>133</v>
      </c>
      <c r="AL39" t="s">
        <v>138</v>
      </c>
      <c r="AM39" t="s">
        <v>139</v>
      </c>
      <c r="AN39" t="s">
        <v>54</v>
      </c>
      <c r="AO39">
        <v>1000</v>
      </c>
      <c r="AQ39">
        <v>2016</v>
      </c>
    </row>
    <row r="40" spans="1:43" x14ac:dyDescent="0.25">
      <c r="A40">
        <v>84.25</v>
      </c>
      <c r="B40" t="s">
        <v>853</v>
      </c>
      <c r="C40" t="str">
        <f>AQ40&amp;D40</f>
        <v>2014Tanzania, United Republic Of</v>
      </c>
      <c r="D40" t="s">
        <v>197</v>
      </c>
      <c r="E40" t="s">
        <v>3258</v>
      </c>
      <c r="F40" s="7" t="e">
        <f>VLOOKUP(C40,'[1]Grower Price Country'!$D:$S,6,FALSE)</f>
        <v>#N/A</v>
      </c>
      <c r="G40" t="s">
        <v>854</v>
      </c>
      <c r="H40" t="s">
        <v>853</v>
      </c>
      <c r="I40" t="s">
        <v>855</v>
      </c>
      <c r="J40" t="s">
        <v>853</v>
      </c>
      <c r="K40">
        <v>10</v>
      </c>
      <c r="L40">
        <v>60</v>
      </c>
      <c r="M40" t="s">
        <v>289</v>
      </c>
      <c r="N40">
        <v>2014</v>
      </c>
      <c r="O40" s="5" t="s">
        <v>551</v>
      </c>
      <c r="P40" t="s">
        <v>56</v>
      </c>
      <c r="Q40" t="s">
        <v>46</v>
      </c>
      <c r="R40" t="s">
        <v>47</v>
      </c>
      <c r="S40">
        <v>7.83</v>
      </c>
      <c r="T40">
        <v>7.67</v>
      </c>
      <c r="U40">
        <v>7.75</v>
      </c>
      <c r="V40">
        <v>7.83</v>
      </c>
      <c r="W40">
        <v>7.67</v>
      </c>
      <c r="X40">
        <v>7.67</v>
      </c>
      <c r="Y40">
        <v>10</v>
      </c>
      <c r="Z40">
        <v>10</v>
      </c>
      <c r="AA40">
        <v>10</v>
      </c>
      <c r="AB40">
        <v>7.83</v>
      </c>
      <c r="AC40">
        <f>SUM(S40:AB40)</f>
        <v>84.25</v>
      </c>
      <c r="AD40" t="s">
        <v>832</v>
      </c>
      <c r="AE40" s="1">
        <v>0.12</v>
      </c>
      <c r="AF40" t="s">
        <v>49</v>
      </c>
      <c r="AG40">
        <v>0</v>
      </c>
      <c r="AH40" t="s">
        <v>50</v>
      </c>
      <c r="AI40" t="s">
        <v>350</v>
      </c>
      <c r="AJ40" t="s">
        <v>552</v>
      </c>
      <c r="AK40" t="s">
        <v>289</v>
      </c>
      <c r="AL40" t="s">
        <v>292</v>
      </c>
      <c r="AM40" t="s">
        <v>293</v>
      </c>
      <c r="AN40" t="s">
        <v>54</v>
      </c>
      <c r="AO40">
        <v>1620</v>
      </c>
      <c r="AQ40">
        <v>2014</v>
      </c>
    </row>
    <row r="41" spans="1:43" x14ac:dyDescent="0.25">
      <c r="A41">
        <v>84.25</v>
      </c>
      <c r="B41" t="s">
        <v>547</v>
      </c>
      <c r="C41" t="str">
        <f>AQ41&amp;D41</f>
        <v>2014Tanzania, United Republic Of</v>
      </c>
      <c r="D41" t="s">
        <v>197</v>
      </c>
      <c r="E41" t="s">
        <v>3258</v>
      </c>
      <c r="F41" s="7" t="e">
        <f>VLOOKUP(C41,'[1]Grower Price Country'!$D:$S,6,FALSE)</f>
        <v>#N/A</v>
      </c>
      <c r="G41" t="s">
        <v>856</v>
      </c>
      <c r="H41" t="s">
        <v>549</v>
      </c>
      <c r="I41" t="s">
        <v>550</v>
      </c>
      <c r="J41" t="s">
        <v>857</v>
      </c>
      <c r="K41">
        <v>65</v>
      </c>
      <c r="L41">
        <v>60</v>
      </c>
      <c r="M41" t="s">
        <v>289</v>
      </c>
      <c r="N41">
        <v>2014</v>
      </c>
      <c r="O41" s="5" t="s">
        <v>551</v>
      </c>
      <c r="P41" t="s">
        <v>56</v>
      </c>
      <c r="Q41" t="s">
        <v>46</v>
      </c>
      <c r="R41" t="s">
        <v>47</v>
      </c>
      <c r="S41">
        <v>7.83</v>
      </c>
      <c r="T41">
        <v>7.75</v>
      </c>
      <c r="U41">
        <v>7.75</v>
      </c>
      <c r="V41">
        <v>7.75</v>
      </c>
      <c r="W41">
        <v>7.67</v>
      </c>
      <c r="X41">
        <v>7.75</v>
      </c>
      <c r="Y41">
        <v>10</v>
      </c>
      <c r="Z41">
        <v>10</v>
      </c>
      <c r="AA41">
        <v>10</v>
      </c>
      <c r="AB41">
        <v>7.75</v>
      </c>
      <c r="AC41">
        <f>SUM(S41:AB41)</f>
        <v>84.25</v>
      </c>
      <c r="AD41" t="s">
        <v>832</v>
      </c>
      <c r="AE41" s="1">
        <v>0.12</v>
      </c>
      <c r="AF41" t="s">
        <v>49</v>
      </c>
      <c r="AG41">
        <v>0</v>
      </c>
      <c r="AH41" t="s">
        <v>50</v>
      </c>
      <c r="AI41" t="s">
        <v>66</v>
      </c>
      <c r="AJ41" t="s">
        <v>552</v>
      </c>
      <c r="AK41" t="s">
        <v>289</v>
      </c>
      <c r="AL41" t="s">
        <v>292</v>
      </c>
      <c r="AM41" t="s">
        <v>293</v>
      </c>
      <c r="AN41" t="s">
        <v>54</v>
      </c>
      <c r="AO41">
        <v>1600</v>
      </c>
      <c r="AQ41">
        <v>2014</v>
      </c>
    </row>
    <row r="42" spans="1:43" x14ac:dyDescent="0.25">
      <c r="A42">
        <v>84.25</v>
      </c>
      <c r="B42" t="s">
        <v>862</v>
      </c>
      <c r="C42" t="str">
        <f>AQ42&amp;D42</f>
        <v>2012Mexico</v>
      </c>
      <c r="D42" t="s">
        <v>141</v>
      </c>
      <c r="E42" t="s">
        <v>3259</v>
      </c>
      <c r="F42" s="7" t="e">
        <f>VLOOKUP(C42,'[1]Grower Price Country'!$D:$S,6,FALSE)</f>
        <v>#N/A</v>
      </c>
      <c r="G42" t="s">
        <v>863</v>
      </c>
      <c r="H42" t="s">
        <v>864</v>
      </c>
      <c r="I42" t="s">
        <v>865</v>
      </c>
      <c r="J42" t="s">
        <v>862</v>
      </c>
      <c r="K42">
        <v>10</v>
      </c>
      <c r="L42">
        <v>1</v>
      </c>
      <c r="M42" t="s">
        <v>144</v>
      </c>
      <c r="N42">
        <v>2012</v>
      </c>
      <c r="O42" s="5" t="s">
        <v>866</v>
      </c>
      <c r="P42" t="s">
        <v>441</v>
      </c>
      <c r="Q42" t="s">
        <v>46</v>
      </c>
      <c r="R42" t="s">
        <v>255</v>
      </c>
      <c r="S42">
        <v>7.83</v>
      </c>
      <c r="T42">
        <v>7.92</v>
      </c>
      <c r="U42">
        <v>7.67</v>
      </c>
      <c r="V42">
        <v>7.83</v>
      </c>
      <c r="W42">
        <v>7.5</v>
      </c>
      <c r="X42">
        <v>7.75</v>
      </c>
      <c r="Y42">
        <v>10</v>
      </c>
      <c r="Z42">
        <v>10</v>
      </c>
      <c r="AA42">
        <v>10</v>
      </c>
      <c r="AB42">
        <v>7.75</v>
      </c>
      <c r="AC42">
        <f>SUM(S42:AB42)</f>
        <v>84.25</v>
      </c>
      <c r="AD42" t="s">
        <v>832</v>
      </c>
      <c r="AE42" s="1">
        <v>0.12</v>
      </c>
      <c r="AF42" t="s">
        <v>49</v>
      </c>
      <c r="AG42">
        <v>0</v>
      </c>
      <c r="AH42" t="s">
        <v>50</v>
      </c>
      <c r="AI42" t="s">
        <v>58</v>
      </c>
      <c r="AJ42" t="s">
        <v>867</v>
      </c>
      <c r="AK42" t="s">
        <v>144</v>
      </c>
      <c r="AL42" t="s">
        <v>147</v>
      </c>
      <c r="AM42" t="s">
        <v>148</v>
      </c>
      <c r="AN42" t="s">
        <v>54</v>
      </c>
      <c r="AO42">
        <v>1450</v>
      </c>
      <c r="AQ42">
        <v>2012</v>
      </c>
    </row>
    <row r="43" spans="1:43" x14ac:dyDescent="0.25">
      <c r="A43">
        <v>84.25</v>
      </c>
      <c r="B43" t="s">
        <v>868</v>
      </c>
      <c r="C43" t="str">
        <f>AQ43&amp;D43</f>
        <v>2012Mexico</v>
      </c>
      <c r="D43" t="s">
        <v>141</v>
      </c>
      <c r="E43" t="s">
        <v>3259</v>
      </c>
      <c r="F43" s="7" t="e">
        <f>VLOOKUP(C43,'[1]Grower Price Country'!$D:$S,6,FALSE)</f>
        <v>#N/A</v>
      </c>
      <c r="G43" t="s">
        <v>869</v>
      </c>
      <c r="I43" t="s">
        <v>870</v>
      </c>
      <c r="J43" t="s">
        <v>868</v>
      </c>
      <c r="K43">
        <v>20</v>
      </c>
      <c r="L43">
        <v>1</v>
      </c>
      <c r="M43" t="s">
        <v>144</v>
      </c>
      <c r="N43">
        <v>2012</v>
      </c>
      <c r="O43" s="5" t="s">
        <v>871</v>
      </c>
      <c r="P43" t="s">
        <v>156</v>
      </c>
      <c r="Q43" t="s">
        <v>46</v>
      </c>
      <c r="R43" t="s">
        <v>47</v>
      </c>
      <c r="S43">
        <v>7.83</v>
      </c>
      <c r="T43">
        <v>7.83</v>
      </c>
      <c r="U43">
        <v>7.75</v>
      </c>
      <c r="V43">
        <v>7.67</v>
      </c>
      <c r="W43">
        <v>7.83</v>
      </c>
      <c r="X43">
        <v>7.58</v>
      </c>
      <c r="Y43">
        <v>10</v>
      </c>
      <c r="Z43">
        <v>10</v>
      </c>
      <c r="AA43">
        <v>10</v>
      </c>
      <c r="AB43">
        <v>7.75</v>
      </c>
      <c r="AC43">
        <f>SUM(S43:AB43)</f>
        <v>84.24</v>
      </c>
      <c r="AD43" t="s">
        <v>832</v>
      </c>
      <c r="AE43" s="1">
        <v>0.12</v>
      </c>
      <c r="AF43" t="s">
        <v>49</v>
      </c>
      <c r="AG43">
        <v>0</v>
      </c>
      <c r="AH43" t="s">
        <v>50</v>
      </c>
      <c r="AI43" t="s">
        <v>49</v>
      </c>
      <c r="AJ43" t="s">
        <v>872</v>
      </c>
      <c r="AK43" t="s">
        <v>144</v>
      </c>
      <c r="AL43" t="s">
        <v>147</v>
      </c>
      <c r="AM43" t="s">
        <v>148</v>
      </c>
      <c r="AN43" t="s">
        <v>54</v>
      </c>
      <c r="AO43">
        <v>1170</v>
      </c>
      <c r="AQ43">
        <v>2012</v>
      </c>
    </row>
    <row r="44" spans="1:43" x14ac:dyDescent="0.25">
      <c r="A44">
        <v>84.25</v>
      </c>
      <c r="B44" t="s">
        <v>751</v>
      </c>
      <c r="C44" t="str">
        <f>AQ44&amp;D44</f>
        <v>2012Mexico</v>
      </c>
      <c r="D44" t="s">
        <v>141</v>
      </c>
      <c r="E44" t="s">
        <v>3259</v>
      </c>
      <c r="F44" s="7" t="e">
        <f>VLOOKUP(C44,'[1]Grower Price Country'!$D:$S,6,FALSE)</f>
        <v>#N/A</v>
      </c>
      <c r="G44" t="s">
        <v>873</v>
      </c>
      <c r="H44" t="s">
        <v>753</v>
      </c>
      <c r="I44" t="s">
        <v>874</v>
      </c>
      <c r="J44" t="s">
        <v>875</v>
      </c>
      <c r="K44">
        <v>250</v>
      </c>
      <c r="L44">
        <v>1</v>
      </c>
      <c r="M44" t="s">
        <v>144</v>
      </c>
      <c r="N44">
        <v>2012</v>
      </c>
      <c r="O44" s="5" t="s">
        <v>876</v>
      </c>
      <c r="P44" t="s">
        <v>156</v>
      </c>
      <c r="Q44" t="s">
        <v>46</v>
      </c>
      <c r="R44" t="s">
        <v>47</v>
      </c>
      <c r="S44">
        <v>7.83</v>
      </c>
      <c r="T44">
        <v>7.92</v>
      </c>
      <c r="U44">
        <v>7.67</v>
      </c>
      <c r="V44">
        <v>7.75</v>
      </c>
      <c r="W44">
        <v>7.5</v>
      </c>
      <c r="X44">
        <v>7.75</v>
      </c>
      <c r="Y44">
        <v>10</v>
      </c>
      <c r="Z44">
        <v>10</v>
      </c>
      <c r="AA44">
        <v>10</v>
      </c>
      <c r="AB44">
        <v>7.83</v>
      </c>
      <c r="AC44">
        <f>SUM(S44:AB44)</f>
        <v>84.25</v>
      </c>
      <c r="AD44" t="s">
        <v>832</v>
      </c>
      <c r="AE44" s="1">
        <v>0.1</v>
      </c>
      <c r="AF44" t="s">
        <v>49</v>
      </c>
      <c r="AG44">
        <v>0</v>
      </c>
      <c r="AH44" t="s">
        <v>74</v>
      </c>
      <c r="AI44" t="s">
        <v>91</v>
      </c>
      <c r="AJ44" t="s">
        <v>877</v>
      </c>
      <c r="AK44" t="s">
        <v>144</v>
      </c>
      <c r="AL44" t="s">
        <v>147</v>
      </c>
      <c r="AM44" t="s">
        <v>148</v>
      </c>
      <c r="AN44" t="s">
        <v>54</v>
      </c>
      <c r="AO44">
        <v>1400</v>
      </c>
      <c r="AQ44">
        <v>2012</v>
      </c>
    </row>
    <row r="45" spans="1:43" x14ac:dyDescent="0.25">
      <c r="A45">
        <v>84.17</v>
      </c>
      <c r="B45" t="s">
        <v>901</v>
      </c>
      <c r="C45" t="str">
        <f>AQ45&amp;D45</f>
        <v>2015Nicaragua</v>
      </c>
      <c r="D45" t="s">
        <v>599</v>
      </c>
      <c r="E45" t="s">
        <v>3259</v>
      </c>
      <c r="F45" s="7" t="e">
        <f>VLOOKUP(C45,'[1]Grower Price Country'!$D:$S,6,FALSE)</f>
        <v>#N/A</v>
      </c>
      <c r="G45" t="s">
        <v>902</v>
      </c>
      <c r="H45" t="s">
        <v>901</v>
      </c>
      <c r="I45" t="s">
        <v>903</v>
      </c>
      <c r="J45" t="s">
        <v>904</v>
      </c>
      <c r="K45">
        <v>275</v>
      </c>
      <c r="L45">
        <v>2</v>
      </c>
      <c r="M45" t="s">
        <v>206</v>
      </c>
      <c r="N45">
        <v>2015</v>
      </c>
      <c r="O45" s="5" t="s">
        <v>905</v>
      </c>
      <c r="P45" t="s">
        <v>135</v>
      </c>
      <c r="Q45" t="s">
        <v>46</v>
      </c>
      <c r="R45" t="s">
        <v>64</v>
      </c>
      <c r="S45">
        <v>7.67</v>
      </c>
      <c r="T45">
        <v>7.83</v>
      </c>
      <c r="U45">
        <v>7.83</v>
      </c>
      <c r="V45">
        <v>7.5</v>
      </c>
      <c r="W45">
        <v>7.67</v>
      </c>
      <c r="X45">
        <v>7.83</v>
      </c>
      <c r="Y45">
        <v>10</v>
      </c>
      <c r="Z45">
        <v>10</v>
      </c>
      <c r="AA45">
        <v>10</v>
      </c>
      <c r="AB45">
        <v>7.83</v>
      </c>
      <c r="AC45">
        <f>SUM(S45:AB45)</f>
        <v>84.16</v>
      </c>
      <c r="AD45" t="s">
        <v>884</v>
      </c>
      <c r="AE45" s="1">
        <v>0.12</v>
      </c>
      <c r="AF45" t="s">
        <v>49</v>
      </c>
      <c r="AG45">
        <v>0</v>
      </c>
      <c r="AH45" t="s">
        <v>74</v>
      </c>
      <c r="AI45" t="s">
        <v>49</v>
      </c>
      <c r="AJ45" t="s">
        <v>906</v>
      </c>
      <c r="AK45" t="s">
        <v>206</v>
      </c>
      <c r="AL45" t="s">
        <v>212</v>
      </c>
      <c r="AM45" t="s">
        <v>213</v>
      </c>
      <c r="AN45" t="s">
        <v>54</v>
      </c>
      <c r="AQ45">
        <v>2015</v>
      </c>
    </row>
    <row r="46" spans="1:43" x14ac:dyDescent="0.25">
      <c r="A46">
        <v>84.17</v>
      </c>
      <c r="B46" t="s">
        <v>932</v>
      </c>
      <c r="C46" t="str">
        <f>AQ46&amp;D46</f>
        <v>2014Tanzania, United Republic Of</v>
      </c>
      <c r="D46" t="s">
        <v>197</v>
      </c>
      <c r="E46" t="s">
        <v>3258</v>
      </c>
      <c r="F46" s="7" t="e">
        <f>VLOOKUP(C46,'[1]Grower Price Country'!$D:$S,6,FALSE)</f>
        <v>#N/A</v>
      </c>
      <c r="G46" t="s">
        <v>932</v>
      </c>
      <c r="H46" t="s">
        <v>932</v>
      </c>
      <c r="I46" t="s">
        <v>933</v>
      </c>
      <c r="J46" t="s">
        <v>932</v>
      </c>
      <c r="K46">
        <v>10</v>
      </c>
      <c r="L46">
        <v>60</v>
      </c>
      <c r="M46" t="s">
        <v>289</v>
      </c>
      <c r="N46">
        <v>2014</v>
      </c>
      <c r="O46" s="5" t="s">
        <v>551</v>
      </c>
      <c r="P46" t="s">
        <v>56</v>
      </c>
      <c r="Q46" t="s">
        <v>46</v>
      </c>
      <c r="R46" t="s">
        <v>47</v>
      </c>
      <c r="S46">
        <v>7.92</v>
      </c>
      <c r="T46">
        <v>7.75</v>
      </c>
      <c r="U46">
        <v>7.75</v>
      </c>
      <c r="V46">
        <v>7.75</v>
      </c>
      <c r="W46">
        <v>7.75</v>
      </c>
      <c r="X46">
        <v>7.58</v>
      </c>
      <c r="Y46">
        <v>10</v>
      </c>
      <c r="Z46">
        <v>10</v>
      </c>
      <c r="AA46">
        <v>10</v>
      </c>
      <c r="AB46">
        <v>7.67</v>
      </c>
      <c r="AC46">
        <f>SUM(S46:AB46)</f>
        <v>84.17</v>
      </c>
      <c r="AD46" t="s">
        <v>884</v>
      </c>
      <c r="AE46" s="1">
        <v>0.13</v>
      </c>
      <c r="AF46" t="s">
        <v>49</v>
      </c>
      <c r="AG46">
        <v>0</v>
      </c>
      <c r="AH46" t="s">
        <v>50</v>
      </c>
      <c r="AI46" t="s">
        <v>49</v>
      </c>
      <c r="AJ46" t="s">
        <v>552</v>
      </c>
      <c r="AK46" t="s">
        <v>289</v>
      </c>
      <c r="AL46" t="s">
        <v>292</v>
      </c>
      <c r="AM46" t="s">
        <v>293</v>
      </c>
      <c r="AN46" t="s">
        <v>54</v>
      </c>
      <c r="AO46">
        <v>1400</v>
      </c>
      <c r="AQ46">
        <v>2014</v>
      </c>
    </row>
    <row r="47" spans="1:43" x14ac:dyDescent="0.25">
      <c r="A47">
        <v>84.17</v>
      </c>
      <c r="B47" t="s">
        <v>943</v>
      </c>
      <c r="C47" t="str">
        <f>AQ47&amp;D47</f>
        <v>2013Kenya</v>
      </c>
      <c r="D47" t="s">
        <v>220</v>
      </c>
      <c r="E47" t="s">
        <v>3258</v>
      </c>
      <c r="F47" s="7" t="e">
        <f>VLOOKUP(C47,'[1]Grower Price Country'!$D:$S,6,FALSE)</f>
        <v>#N/A</v>
      </c>
      <c r="H47" t="s">
        <v>709</v>
      </c>
      <c r="I47" t="s">
        <v>220</v>
      </c>
      <c r="K47">
        <v>300</v>
      </c>
      <c r="L47">
        <v>18000</v>
      </c>
      <c r="M47" t="s">
        <v>224</v>
      </c>
      <c r="N47">
        <v>2013</v>
      </c>
      <c r="O47" s="5" t="s">
        <v>944</v>
      </c>
      <c r="P47" t="s">
        <v>263</v>
      </c>
      <c r="Q47" t="s">
        <v>46</v>
      </c>
      <c r="R47" t="s">
        <v>47</v>
      </c>
      <c r="S47">
        <v>7.58</v>
      </c>
      <c r="T47">
        <v>7.75</v>
      </c>
      <c r="U47">
        <v>7.75</v>
      </c>
      <c r="V47">
        <v>7.75</v>
      </c>
      <c r="W47">
        <v>7.75</v>
      </c>
      <c r="X47">
        <v>7.83</v>
      </c>
      <c r="Y47">
        <v>10</v>
      </c>
      <c r="Z47">
        <v>10</v>
      </c>
      <c r="AA47">
        <v>10</v>
      </c>
      <c r="AB47">
        <v>7.75</v>
      </c>
      <c r="AC47">
        <f>SUM(S47:AB47)</f>
        <v>84.16</v>
      </c>
      <c r="AD47" t="s">
        <v>884</v>
      </c>
      <c r="AE47" s="1">
        <v>0.08</v>
      </c>
      <c r="AF47" t="s">
        <v>49</v>
      </c>
      <c r="AG47">
        <v>0</v>
      </c>
      <c r="AH47" t="s">
        <v>50</v>
      </c>
      <c r="AI47" t="s">
        <v>49</v>
      </c>
      <c r="AJ47" t="s">
        <v>945</v>
      </c>
      <c r="AK47" t="s">
        <v>224</v>
      </c>
      <c r="AL47" t="s">
        <v>228</v>
      </c>
      <c r="AM47" t="s">
        <v>229</v>
      </c>
      <c r="AN47" t="s">
        <v>54</v>
      </c>
      <c r="AO47">
        <v>1500</v>
      </c>
      <c r="AQ47">
        <v>2013</v>
      </c>
    </row>
    <row r="48" spans="1:43" x14ac:dyDescent="0.25">
      <c r="A48">
        <v>84.13</v>
      </c>
      <c r="B48" t="s">
        <v>965</v>
      </c>
      <c r="C48" t="str">
        <f>AQ48&amp;D48</f>
        <v>2017Indonesia</v>
      </c>
      <c r="D48" t="s">
        <v>455</v>
      </c>
      <c r="E48" t="s">
        <v>3260</v>
      </c>
      <c r="F48" s="7" t="e">
        <f>VLOOKUP(C48,'[1]Grower Price Country'!$D:$S,6,FALSE)</f>
        <v>#N/A</v>
      </c>
      <c r="G48" t="s">
        <v>966</v>
      </c>
      <c r="H48" t="s">
        <v>967</v>
      </c>
      <c r="I48" t="s">
        <v>968</v>
      </c>
      <c r="J48" t="s">
        <v>969</v>
      </c>
      <c r="K48">
        <v>2</v>
      </c>
      <c r="L48">
        <v>2</v>
      </c>
      <c r="M48" t="s">
        <v>619</v>
      </c>
      <c r="N48">
        <v>2017</v>
      </c>
      <c r="O48" s="5" t="s">
        <v>970</v>
      </c>
      <c r="P48" t="s">
        <v>774</v>
      </c>
      <c r="Q48" t="s">
        <v>46</v>
      </c>
      <c r="R48" t="s">
        <v>64</v>
      </c>
      <c r="S48">
        <v>7.81</v>
      </c>
      <c r="T48">
        <v>7.88</v>
      </c>
      <c r="U48">
        <v>7.56</v>
      </c>
      <c r="V48">
        <v>7.75</v>
      </c>
      <c r="W48">
        <v>7.63</v>
      </c>
      <c r="X48">
        <v>7.75</v>
      </c>
      <c r="Y48">
        <v>10</v>
      </c>
      <c r="Z48">
        <v>10</v>
      </c>
      <c r="AA48">
        <v>10</v>
      </c>
      <c r="AB48">
        <v>7.75</v>
      </c>
      <c r="AC48">
        <f>SUM(S48:AB48)</f>
        <v>84.13</v>
      </c>
      <c r="AD48" t="s">
        <v>971</v>
      </c>
      <c r="AE48" s="1">
        <v>0.12</v>
      </c>
      <c r="AF48" t="s">
        <v>49</v>
      </c>
      <c r="AG48">
        <v>0</v>
      </c>
      <c r="AH48" t="s">
        <v>74</v>
      </c>
      <c r="AI48" t="s">
        <v>49</v>
      </c>
      <c r="AJ48" t="s">
        <v>972</v>
      </c>
      <c r="AK48" t="s">
        <v>619</v>
      </c>
      <c r="AL48" t="s">
        <v>623</v>
      </c>
      <c r="AM48" t="s">
        <v>624</v>
      </c>
      <c r="AQ48">
        <v>2017</v>
      </c>
    </row>
    <row r="49" spans="1:43" x14ac:dyDescent="0.25">
      <c r="A49">
        <v>84.08</v>
      </c>
      <c r="B49" t="s">
        <v>186</v>
      </c>
      <c r="C49" t="str">
        <f>AQ49&amp;D49</f>
        <v>2016Taiwan</v>
      </c>
      <c r="D49" t="s">
        <v>187</v>
      </c>
      <c r="E49" t="s">
        <v>3260</v>
      </c>
      <c r="F49" s="7" t="e">
        <f>VLOOKUP(C49,'[1]Grower Price Country'!$D:$S,6,FALSE)</f>
        <v>#N/A</v>
      </c>
      <c r="G49" t="s">
        <v>977</v>
      </c>
      <c r="H49" t="s">
        <v>189</v>
      </c>
      <c r="I49" t="s">
        <v>978</v>
      </c>
      <c r="J49" t="s">
        <v>977</v>
      </c>
      <c r="K49">
        <v>10</v>
      </c>
      <c r="L49">
        <v>20</v>
      </c>
      <c r="M49" t="s">
        <v>133</v>
      </c>
      <c r="N49">
        <v>2016</v>
      </c>
      <c r="O49" s="5" t="s">
        <v>192</v>
      </c>
      <c r="P49" t="s">
        <v>441</v>
      </c>
      <c r="Q49" t="s">
        <v>46</v>
      </c>
      <c r="R49" t="s">
        <v>47</v>
      </c>
      <c r="S49">
        <v>7.58</v>
      </c>
      <c r="T49">
        <v>7.67</v>
      </c>
      <c r="U49">
        <v>7.67</v>
      </c>
      <c r="V49">
        <v>7.67</v>
      </c>
      <c r="W49">
        <v>7.75</v>
      </c>
      <c r="X49">
        <v>7.83</v>
      </c>
      <c r="Y49">
        <v>10</v>
      </c>
      <c r="Z49">
        <v>10</v>
      </c>
      <c r="AA49">
        <v>10</v>
      </c>
      <c r="AB49">
        <v>7.92</v>
      </c>
      <c r="AC49">
        <f>SUM(S49:AB49)</f>
        <v>84.09</v>
      </c>
      <c r="AD49" t="s">
        <v>975</v>
      </c>
      <c r="AE49" s="1">
        <v>0.1</v>
      </c>
      <c r="AF49" t="s">
        <v>49</v>
      </c>
      <c r="AG49">
        <v>0</v>
      </c>
      <c r="AH49" t="s">
        <v>74</v>
      </c>
      <c r="AI49" t="s">
        <v>91</v>
      </c>
      <c r="AJ49" t="s">
        <v>180</v>
      </c>
      <c r="AK49" t="s">
        <v>133</v>
      </c>
      <c r="AL49" t="s">
        <v>138</v>
      </c>
      <c r="AM49" t="s">
        <v>139</v>
      </c>
      <c r="AN49" t="s">
        <v>54</v>
      </c>
      <c r="AO49">
        <v>968</v>
      </c>
      <c r="AQ49">
        <v>2016</v>
      </c>
    </row>
    <row r="50" spans="1:43" x14ac:dyDescent="0.25">
      <c r="A50">
        <v>84.08</v>
      </c>
      <c r="B50" t="s">
        <v>986</v>
      </c>
      <c r="C50" t="str">
        <f>AQ50&amp;D50</f>
        <v>2012Mexico</v>
      </c>
      <c r="D50" t="s">
        <v>141</v>
      </c>
      <c r="E50" t="s">
        <v>3259</v>
      </c>
      <c r="F50" s="7" t="e">
        <f>VLOOKUP(C50,'[1]Grower Price Country'!$D:$S,6,FALSE)</f>
        <v>#N/A</v>
      </c>
      <c r="G50" t="s">
        <v>987</v>
      </c>
      <c r="I50" t="s">
        <v>988</v>
      </c>
      <c r="J50" t="s">
        <v>986</v>
      </c>
      <c r="K50">
        <v>300</v>
      </c>
      <c r="L50">
        <v>1</v>
      </c>
      <c r="M50" t="s">
        <v>144</v>
      </c>
      <c r="N50">
        <v>2012</v>
      </c>
      <c r="O50" s="5" t="s">
        <v>989</v>
      </c>
      <c r="P50" t="s">
        <v>441</v>
      </c>
      <c r="Q50" t="s">
        <v>46</v>
      </c>
      <c r="R50" t="s">
        <v>47</v>
      </c>
      <c r="S50">
        <v>7.67</v>
      </c>
      <c r="T50">
        <v>7.75</v>
      </c>
      <c r="U50">
        <v>7.67</v>
      </c>
      <c r="V50">
        <v>7.75</v>
      </c>
      <c r="W50">
        <v>7.67</v>
      </c>
      <c r="X50">
        <v>7.75</v>
      </c>
      <c r="Y50">
        <v>10</v>
      </c>
      <c r="Z50">
        <v>10</v>
      </c>
      <c r="AA50">
        <v>10</v>
      </c>
      <c r="AB50">
        <v>7.83</v>
      </c>
      <c r="AC50">
        <f>SUM(S50:AB50)</f>
        <v>84.089999999999989</v>
      </c>
      <c r="AD50" t="s">
        <v>975</v>
      </c>
      <c r="AE50" s="1">
        <v>0.11</v>
      </c>
      <c r="AF50" t="s">
        <v>58</v>
      </c>
      <c r="AG50">
        <v>0</v>
      </c>
      <c r="AH50" t="s">
        <v>50</v>
      </c>
      <c r="AI50" t="s">
        <v>655</v>
      </c>
      <c r="AJ50" t="s">
        <v>990</v>
      </c>
      <c r="AK50" t="s">
        <v>144</v>
      </c>
      <c r="AL50" t="s">
        <v>147</v>
      </c>
      <c r="AM50" t="s">
        <v>148</v>
      </c>
      <c r="AN50" t="s">
        <v>54</v>
      </c>
      <c r="AO50">
        <v>1480</v>
      </c>
      <c r="AQ50">
        <v>2012</v>
      </c>
    </row>
    <row r="51" spans="1:43" x14ac:dyDescent="0.25">
      <c r="A51">
        <v>84</v>
      </c>
      <c r="B51" t="s">
        <v>433</v>
      </c>
      <c r="C51" t="str">
        <f>AQ51&amp;D51</f>
        <v>2012Kenya</v>
      </c>
      <c r="D51" t="s">
        <v>220</v>
      </c>
      <c r="E51" t="s">
        <v>3258</v>
      </c>
      <c r="F51" s="7" t="e">
        <f>VLOOKUP(C51,'[1]Grower Price Country'!$D:$S,6,FALSE)</f>
        <v>#N/A</v>
      </c>
      <c r="H51" t="s">
        <v>433</v>
      </c>
      <c r="I51" t="s">
        <v>1024</v>
      </c>
      <c r="J51" t="s">
        <v>1025</v>
      </c>
      <c r="K51">
        <v>300</v>
      </c>
      <c r="L51">
        <v>60</v>
      </c>
      <c r="M51" t="s">
        <v>224</v>
      </c>
      <c r="N51">
        <v>2012</v>
      </c>
      <c r="O51" s="5" t="s">
        <v>1026</v>
      </c>
      <c r="P51" t="s">
        <v>226</v>
      </c>
      <c r="Q51" t="s">
        <v>46</v>
      </c>
      <c r="R51" t="s">
        <v>47</v>
      </c>
      <c r="S51">
        <v>7.67</v>
      </c>
      <c r="T51">
        <v>7.83</v>
      </c>
      <c r="U51">
        <v>7.5</v>
      </c>
      <c r="V51">
        <v>7.75</v>
      </c>
      <c r="W51">
        <v>7.92</v>
      </c>
      <c r="X51">
        <v>7.67</v>
      </c>
      <c r="Y51">
        <v>10</v>
      </c>
      <c r="Z51">
        <v>10</v>
      </c>
      <c r="AA51">
        <v>10</v>
      </c>
      <c r="AB51">
        <v>7.67</v>
      </c>
      <c r="AC51">
        <f>SUM(S51:AB51)</f>
        <v>84.01</v>
      </c>
      <c r="AD51" t="s">
        <v>996</v>
      </c>
      <c r="AE51" s="1">
        <v>0</v>
      </c>
      <c r="AF51" t="s">
        <v>49</v>
      </c>
      <c r="AG51">
        <v>0</v>
      </c>
      <c r="AH51" t="s">
        <v>50</v>
      </c>
      <c r="AI51" t="s">
        <v>66</v>
      </c>
      <c r="AJ51" t="s">
        <v>1027</v>
      </c>
      <c r="AK51" t="s">
        <v>224</v>
      </c>
      <c r="AL51" t="s">
        <v>228</v>
      </c>
      <c r="AM51" t="s">
        <v>229</v>
      </c>
      <c r="AN51" t="s">
        <v>54</v>
      </c>
      <c r="AO51">
        <v>1200</v>
      </c>
      <c r="AQ51">
        <v>2012</v>
      </c>
    </row>
    <row r="52" spans="1:43" x14ac:dyDescent="0.25">
      <c r="A52">
        <v>84</v>
      </c>
      <c r="B52" t="s">
        <v>709</v>
      </c>
      <c r="C52" t="str">
        <f>AQ52&amp;D52</f>
        <v>2012Kenya</v>
      </c>
      <c r="D52" t="s">
        <v>220</v>
      </c>
      <c r="E52" t="s">
        <v>3258</v>
      </c>
      <c r="F52" s="7" t="e">
        <f>VLOOKUP(C52,'[1]Grower Price Country'!$D:$S,6,FALSE)</f>
        <v>#N/A</v>
      </c>
      <c r="G52" t="s">
        <v>160</v>
      </c>
      <c r="H52" t="s">
        <v>709</v>
      </c>
      <c r="I52" t="s">
        <v>520</v>
      </c>
      <c r="J52" t="s">
        <v>160</v>
      </c>
      <c r="K52">
        <v>150</v>
      </c>
      <c r="L52">
        <v>9000</v>
      </c>
      <c r="M52" t="s">
        <v>224</v>
      </c>
      <c r="N52">
        <v>2012</v>
      </c>
      <c r="O52" s="5" t="s">
        <v>1031</v>
      </c>
      <c r="P52" t="s">
        <v>263</v>
      </c>
      <c r="Q52" t="s">
        <v>46</v>
      </c>
      <c r="R52" t="s">
        <v>47</v>
      </c>
      <c r="S52">
        <v>7.67</v>
      </c>
      <c r="T52">
        <v>7.75</v>
      </c>
      <c r="U52">
        <v>7.67</v>
      </c>
      <c r="V52">
        <v>7.75</v>
      </c>
      <c r="W52">
        <v>7.83</v>
      </c>
      <c r="X52">
        <v>7.67</v>
      </c>
      <c r="Y52">
        <v>10</v>
      </c>
      <c r="Z52">
        <v>10</v>
      </c>
      <c r="AA52">
        <v>10</v>
      </c>
      <c r="AB52">
        <v>7.67</v>
      </c>
      <c r="AC52">
        <f>SUM(S52:AB52)</f>
        <v>84.01</v>
      </c>
      <c r="AD52" t="s">
        <v>996</v>
      </c>
      <c r="AE52" s="1">
        <v>0</v>
      </c>
      <c r="AF52" t="s">
        <v>49</v>
      </c>
      <c r="AG52">
        <v>0</v>
      </c>
      <c r="AH52" t="s">
        <v>74</v>
      </c>
      <c r="AI52" t="s">
        <v>49</v>
      </c>
      <c r="AJ52" t="s">
        <v>1032</v>
      </c>
      <c r="AK52" t="s">
        <v>224</v>
      </c>
      <c r="AL52" t="s">
        <v>228</v>
      </c>
      <c r="AM52" t="s">
        <v>229</v>
      </c>
      <c r="AN52" t="s">
        <v>54</v>
      </c>
      <c r="AO52">
        <v>1650</v>
      </c>
      <c r="AQ52">
        <v>2012</v>
      </c>
    </row>
    <row r="53" spans="1:43" x14ac:dyDescent="0.25">
      <c r="A53">
        <v>83.92</v>
      </c>
      <c r="B53" t="s">
        <v>1041</v>
      </c>
      <c r="C53" t="str">
        <f>AQ53&amp;D53</f>
        <v>2017Mexico</v>
      </c>
      <c r="D53" t="s">
        <v>141</v>
      </c>
      <c r="E53" t="s">
        <v>3259</v>
      </c>
      <c r="F53" s="7" t="e">
        <f>VLOOKUP(C53,'[1]Grower Price Country'!$D:$S,6,FALSE)</f>
        <v>#N/A</v>
      </c>
      <c r="G53" t="s">
        <v>1042</v>
      </c>
      <c r="H53" t="s">
        <v>1043</v>
      </c>
      <c r="I53" t="s">
        <v>1044</v>
      </c>
      <c r="J53" t="s">
        <v>1041</v>
      </c>
      <c r="K53">
        <v>200</v>
      </c>
      <c r="L53">
        <v>69</v>
      </c>
      <c r="M53" t="s">
        <v>510</v>
      </c>
      <c r="N53">
        <v>2017</v>
      </c>
      <c r="O53" s="5" t="s">
        <v>1045</v>
      </c>
      <c r="P53" t="s">
        <v>525</v>
      </c>
      <c r="Q53" t="s">
        <v>46</v>
      </c>
      <c r="R53" t="s">
        <v>47</v>
      </c>
      <c r="S53">
        <v>7.83</v>
      </c>
      <c r="T53">
        <v>7.83</v>
      </c>
      <c r="U53">
        <v>7.58</v>
      </c>
      <c r="V53">
        <v>7.92</v>
      </c>
      <c r="W53">
        <v>7.42</v>
      </c>
      <c r="X53">
        <v>7.5</v>
      </c>
      <c r="Y53">
        <v>10</v>
      </c>
      <c r="Z53">
        <v>10</v>
      </c>
      <c r="AA53">
        <v>10</v>
      </c>
      <c r="AB53">
        <v>7.83</v>
      </c>
      <c r="AC53">
        <f>SUM(S53:AB53)</f>
        <v>83.910000000000011</v>
      </c>
      <c r="AD53" t="s">
        <v>1039</v>
      </c>
      <c r="AE53" s="1">
        <v>0.11</v>
      </c>
      <c r="AF53" t="s">
        <v>49</v>
      </c>
      <c r="AG53">
        <v>0</v>
      </c>
      <c r="AH53" t="s">
        <v>50</v>
      </c>
      <c r="AI53" t="s">
        <v>405</v>
      </c>
      <c r="AJ53" t="s">
        <v>1046</v>
      </c>
      <c r="AK53" t="s">
        <v>510</v>
      </c>
      <c r="AL53" t="s">
        <v>513</v>
      </c>
      <c r="AM53" t="s">
        <v>514</v>
      </c>
      <c r="AN53" t="s">
        <v>54</v>
      </c>
      <c r="AO53">
        <v>1300</v>
      </c>
      <c r="AQ53">
        <v>2017</v>
      </c>
    </row>
    <row r="54" spans="1:43" x14ac:dyDescent="0.25">
      <c r="A54">
        <v>83.92</v>
      </c>
      <c r="B54" t="s">
        <v>186</v>
      </c>
      <c r="C54" t="str">
        <f>AQ54&amp;D54</f>
        <v>2015Taiwan</v>
      </c>
      <c r="D54" t="s">
        <v>187</v>
      </c>
      <c r="E54" t="s">
        <v>3260</v>
      </c>
      <c r="F54" s="7" t="e">
        <f>VLOOKUP(C54,'[1]Grower Price Country'!$D:$S,6,FALSE)</f>
        <v>#N/A</v>
      </c>
      <c r="G54" t="s">
        <v>188</v>
      </c>
      <c r="H54" t="s">
        <v>189</v>
      </c>
      <c r="I54" t="s">
        <v>1058</v>
      </c>
      <c r="J54" t="s">
        <v>191</v>
      </c>
      <c r="K54">
        <v>20</v>
      </c>
      <c r="L54">
        <v>50</v>
      </c>
      <c r="M54" t="s">
        <v>133</v>
      </c>
      <c r="N54">
        <v>2015</v>
      </c>
      <c r="O54" s="5" t="s">
        <v>192</v>
      </c>
      <c r="P54" t="s">
        <v>441</v>
      </c>
      <c r="Q54" t="s">
        <v>46</v>
      </c>
      <c r="R54" t="s">
        <v>47</v>
      </c>
      <c r="S54">
        <v>7.83</v>
      </c>
      <c r="T54">
        <v>7.75</v>
      </c>
      <c r="U54">
        <v>7.83</v>
      </c>
      <c r="V54">
        <v>7.75</v>
      </c>
      <c r="W54">
        <v>7.83</v>
      </c>
      <c r="X54">
        <v>7.75</v>
      </c>
      <c r="Y54">
        <v>9.33</v>
      </c>
      <c r="Z54">
        <v>10</v>
      </c>
      <c r="AA54">
        <v>10</v>
      </c>
      <c r="AB54">
        <v>7.83</v>
      </c>
      <c r="AC54">
        <f>SUM(S54:AB54)</f>
        <v>83.899999999999991</v>
      </c>
      <c r="AD54" t="s">
        <v>1039</v>
      </c>
      <c r="AE54" s="1">
        <v>0.11</v>
      </c>
      <c r="AF54" t="s">
        <v>49</v>
      </c>
      <c r="AG54">
        <v>0</v>
      </c>
      <c r="AH54" t="s">
        <v>50</v>
      </c>
      <c r="AI54" t="s">
        <v>182</v>
      </c>
      <c r="AJ54" t="s">
        <v>180</v>
      </c>
      <c r="AK54" t="s">
        <v>133</v>
      </c>
      <c r="AL54" t="s">
        <v>138</v>
      </c>
      <c r="AM54" t="s">
        <v>139</v>
      </c>
      <c r="AN54" t="s">
        <v>54</v>
      </c>
      <c r="AO54">
        <v>1200</v>
      </c>
      <c r="AQ54">
        <v>2015</v>
      </c>
    </row>
    <row r="55" spans="1:43" x14ac:dyDescent="0.25">
      <c r="A55">
        <v>83.92</v>
      </c>
      <c r="B55" t="s">
        <v>657</v>
      </c>
      <c r="C55" t="str">
        <f>AQ55&amp;D55</f>
        <v>2014Taiwan</v>
      </c>
      <c r="D55" t="s">
        <v>187</v>
      </c>
      <c r="E55" t="s">
        <v>3260</v>
      </c>
      <c r="F55" s="7" t="e">
        <f>VLOOKUP(C55,'[1]Grower Price Country'!$D:$S,6,FALSE)</f>
        <v>#N/A</v>
      </c>
      <c r="G55" t="s">
        <v>1064</v>
      </c>
      <c r="H55" t="s">
        <v>1065</v>
      </c>
      <c r="I55" t="s">
        <v>1066</v>
      </c>
      <c r="J55" t="s">
        <v>1067</v>
      </c>
      <c r="K55">
        <v>1</v>
      </c>
      <c r="L55">
        <v>2</v>
      </c>
      <c r="M55" t="s">
        <v>121</v>
      </c>
      <c r="N55">
        <v>2014</v>
      </c>
      <c r="O55" s="5" t="s">
        <v>1068</v>
      </c>
      <c r="Q55" t="s">
        <v>46</v>
      </c>
      <c r="R55" t="s">
        <v>64</v>
      </c>
      <c r="S55">
        <v>7.75</v>
      </c>
      <c r="T55">
        <v>7.75</v>
      </c>
      <c r="U55">
        <v>7.58</v>
      </c>
      <c r="V55">
        <v>7.75</v>
      </c>
      <c r="W55">
        <v>7.75</v>
      </c>
      <c r="X55">
        <v>7.67</v>
      </c>
      <c r="Y55">
        <v>10</v>
      </c>
      <c r="Z55">
        <v>10</v>
      </c>
      <c r="AA55">
        <v>10</v>
      </c>
      <c r="AB55">
        <v>7.67</v>
      </c>
      <c r="AC55">
        <f>SUM(S55:AB55)</f>
        <v>83.92</v>
      </c>
      <c r="AD55" t="s">
        <v>1039</v>
      </c>
      <c r="AE55" s="1">
        <v>0</v>
      </c>
      <c r="AF55" t="s">
        <v>49</v>
      </c>
      <c r="AG55">
        <v>0</v>
      </c>
      <c r="AH55" t="s">
        <v>210</v>
      </c>
      <c r="AI55" t="s">
        <v>49</v>
      </c>
      <c r="AJ55" t="s">
        <v>1069</v>
      </c>
      <c r="AK55" t="s">
        <v>121</v>
      </c>
      <c r="AL55" t="s">
        <v>126</v>
      </c>
      <c r="AM55" t="s">
        <v>127</v>
      </c>
      <c r="AQ55">
        <v>2014</v>
      </c>
    </row>
    <row r="56" spans="1:43" x14ac:dyDescent="0.25">
      <c r="A56">
        <v>83.92</v>
      </c>
      <c r="B56" t="s">
        <v>657</v>
      </c>
      <c r="C56" t="str">
        <f>AQ56&amp;D56</f>
        <v>2014Taiwan</v>
      </c>
      <c r="D56" t="s">
        <v>187</v>
      </c>
      <c r="E56" t="s">
        <v>3260</v>
      </c>
      <c r="F56" s="7" t="e">
        <f>VLOOKUP(C56,'[1]Grower Price Country'!$D:$S,6,FALSE)</f>
        <v>#N/A</v>
      </c>
      <c r="G56" t="s">
        <v>1072</v>
      </c>
      <c r="H56" t="s">
        <v>1065</v>
      </c>
      <c r="I56" t="s">
        <v>1073</v>
      </c>
      <c r="J56" t="s">
        <v>1074</v>
      </c>
      <c r="K56">
        <v>10</v>
      </c>
      <c r="L56">
        <v>60</v>
      </c>
      <c r="M56" t="s">
        <v>121</v>
      </c>
      <c r="N56">
        <v>2014</v>
      </c>
      <c r="O56" s="5" t="s">
        <v>1075</v>
      </c>
      <c r="P56" t="s">
        <v>441</v>
      </c>
      <c r="Q56" t="s">
        <v>46</v>
      </c>
      <c r="R56" t="s">
        <v>47</v>
      </c>
      <c r="S56">
        <v>8</v>
      </c>
      <c r="T56">
        <v>7.92</v>
      </c>
      <c r="U56">
        <v>7.92</v>
      </c>
      <c r="V56">
        <v>7.92</v>
      </c>
      <c r="W56">
        <v>7.67</v>
      </c>
      <c r="X56">
        <v>7.33</v>
      </c>
      <c r="Y56">
        <v>10</v>
      </c>
      <c r="Z56">
        <v>10</v>
      </c>
      <c r="AA56">
        <v>10</v>
      </c>
      <c r="AB56">
        <v>7.17</v>
      </c>
      <c r="AC56">
        <f>SUM(S56:AB56)</f>
        <v>83.929999999999993</v>
      </c>
      <c r="AD56" t="s">
        <v>1039</v>
      </c>
      <c r="AE56" s="1">
        <v>0.06</v>
      </c>
      <c r="AF56" t="s">
        <v>49</v>
      </c>
      <c r="AG56">
        <v>0</v>
      </c>
      <c r="AH56" t="s">
        <v>50</v>
      </c>
      <c r="AI56" t="s">
        <v>49</v>
      </c>
      <c r="AJ56" t="s">
        <v>1076</v>
      </c>
      <c r="AK56" t="s">
        <v>121</v>
      </c>
      <c r="AL56" t="s">
        <v>126</v>
      </c>
      <c r="AM56" t="s">
        <v>127</v>
      </c>
      <c r="AN56" t="s">
        <v>54</v>
      </c>
      <c r="AO56">
        <v>950</v>
      </c>
      <c r="AQ56">
        <v>2014</v>
      </c>
    </row>
    <row r="57" spans="1:43" x14ac:dyDescent="0.25">
      <c r="A57">
        <v>83.92</v>
      </c>
      <c r="B57" t="s">
        <v>1077</v>
      </c>
      <c r="C57" t="str">
        <f>AQ57&amp;D57</f>
        <v>2012Mexico</v>
      </c>
      <c r="D57" t="s">
        <v>141</v>
      </c>
      <c r="E57" t="s">
        <v>3259</v>
      </c>
      <c r="F57" s="7" t="e">
        <f>VLOOKUP(C57,'[1]Grower Price Country'!$D:$S,6,FALSE)</f>
        <v>#N/A</v>
      </c>
      <c r="G57" t="s">
        <v>1078</v>
      </c>
      <c r="H57" t="s">
        <v>1079</v>
      </c>
      <c r="I57" t="s">
        <v>1080</v>
      </c>
      <c r="J57" t="s">
        <v>1077</v>
      </c>
      <c r="K57">
        <v>48</v>
      </c>
      <c r="L57">
        <v>1</v>
      </c>
      <c r="M57" t="s">
        <v>144</v>
      </c>
      <c r="N57">
        <v>2012</v>
      </c>
      <c r="O57" s="5" t="s">
        <v>334</v>
      </c>
      <c r="P57" t="s">
        <v>441</v>
      </c>
      <c r="Q57" t="s">
        <v>46</v>
      </c>
      <c r="R57" t="s">
        <v>47</v>
      </c>
      <c r="S57">
        <v>7.67</v>
      </c>
      <c r="T57">
        <v>7.75</v>
      </c>
      <c r="U57">
        <v>7.58</v>
      </c>
      <c r="V57">
        <v>7.67</v>
      </c>
      <c r="W57">
        <v>7.75</v>
      </c>
      <c r="X57">
        <v>7.83</v>
      </c>
      <c r="Y57">
        <v>10</v>
      </c>
      <c r="Z57">
        <v>10</v>
      </c>
      <c r="AA57">
        <v>10</v>
      </c>
      <c r="AB57">
        <v>7.67</v>
      </c>
      <c r="AC57">
        <f>SUM(S57:AB57)</f>
        <v>83.92</v>
      </c>
      <c r="AD57" t="s">
        <v>1039</v>
      </c>
      <c r="AE57" s="1">
        <v>0.12</v>
      </c>
      <c r="AF57" t="s">
        <v>655</v>
      </c>
      <c r="AG57">
        <v>0</v>
      </c>
      <c r="AH57" t="s">
        <v>210</v>
      </c>
      <c r="AI57" t="s">
        <v>1081</v>
      </c>
      <c r="AJ57" t="s">
        <v>335</v>
      </c>
      <c r="AK57" t="s">
        <v>144</v>
      </c>
      <c r="AL57" t="s">
        <v>147</v>
      </c>
      <c r="AM57" t="s">
        <v>148</v>
      </c>
      <c r="AN57" t="s">
        <v>54</v>
      </c>
      <c r="AO57">
        <v>900</v>
      </c>
      <c r="AQ57">
        <v>2012</v>
      </c>
    </row>
    <row r="58" spans="1:43" x14ac:dyDescent="0.25">
      <c r="A58">
        <v>83.92</v>
      </c>
      <c r="B58" t="s">
        <v>751</v>
      </c>
      <c r="C58" t="str">
        <f>AQ58&amp;D58</f>
        <v>2012Mexico</v>
      </c>
      <c r="D58" t="s">
        <v>141</v>
      </c>
      <c r="E58" t="s">
        <v>3259</v>
      </c>
      <c r="F58" s="7" t="e">
        <f>VLOOKUP(C58,'[1]Grower Price Country'!$D:$S,6,FALSE)</f>
        <v>#N/A</v>
      </c>
      <c r="G58" t="s">
        <v>1082</v>
      </c>
      <c r="H58" t="s">
        <v>753</v>
      </c>
      <c r="I58" t="s">
        <v>1083</v>
      </c>
      <c r="J58" t="s">
        <v>1084</v>
      </c>
      <c r="K58">
        <v>250</v>
      </c>
      <c r="L58">
        <v>1</v>
      </c>
      <c r="M58" t="s">
        <v>144</v>
      </c>
      <c r="N58">
        <v>2012</v>
      </c>
      <c r="O58" s="5" t="s">
        <v>756</v>
      </c>
      <c r="P58" t="s">
        <v>441</v>
      </c>
      <c r="Q58" t="s">
        <v>46</v>
      </c>
      <c r="R58" t="s">
        <v>47</v>
      </c>
      <c r="S58">
        <v>7.5</v>
      </c>
      <c r="T58">
        <v>7.67</v>
      </c>
      <c r="U58">
        <v>7.58</v>
      </c>
      <c r="V58">
        <v>7.83</v>
      </c>
      <c r="W58">
        <v>7.75</v>
      </c>
      <c r="X58">
        <v>7.75</v>
      </c>
      <c r="Y58">
        <v>10</v>
      </c>
      <c r="Z58">
        <v>10</v>
      </c>
      <c r="AA58">
        <v>10</v>
      </c>
      <c r="AB58">
        <v>7.83</v>
      </c>
      <c r="AC58">
        <f>SUM(S58:AB58)</f>
        <v>83.91</v>
      </c>
      <c r="AD58" t="s">
        <v>1039</v>
      </c>
      <c r="AE58" s="1">
        <v>0.11</v>
      </c>
      <c r="AF58" t="s">
        <v>49</v>
      </c>
      <c r="AG58">
        <v>0</v>
      </c>
      <c r="AI58" t="s">
        <v>66</v>
      </c>
      <c r="AJ58" t="s">
        <v>757</v>
      </c>
      <c r="AK58" t="s">
        <v>144</v>
      </c>
      <c r="AL58" t="s">
        <v>147</v>
      </c>
      <c r="AM58" t="s">
        <v>148</v>
      </c>
      <c r="AN58" t="s">
        <v>54</v>
      </c>
      <c r="AO58">
        <v>1500</v>
      </c>
      <c r="AQ58">
        <v>2012</v>
      </c>
    </row>
    <row r="59" spans="1:43" x14ac:dyDescent="0.25">
      <c r="A59">
        <v>83.92</v>
      </c>
      <c r="B59" t="s">
        <v>677</v>
      </c>
      <c r="C59" t="str">
        <f>AQ59&amp;D59</f>
        <v>2012Mexico</v>
      </c>
      <c r="D59" t="s">
        <v>141</v>
      </c>
      <c r="E59" t="s">
        <v>3259</v>
      </c>
      <c r="F59" s="7" t="e">
        <f>VLOOKUP(C59,'[1]Grower Price Country'!$D:$S,6,FALSE)</f>
        <v>#N/A</v>
      </c>
      <c r="G59" t="s">
        <v>1085</v>
      </c>
      <c r="H59" t="s">
        <v>679</v>
      </c>
      <c r="I59" t="s">
        <v>1086</v>
      </c>
      <c r="J59" t="s">
        <v>1087</v>
      </c>
      <c r="K59">
        <v>20</v>
      </c>
      <c r="L59">
        <v>1</v>
      </c>
      <c r="M59" t="s">
        <v>144</v>
      </c>
      <c r="N59">
        <v>2012</v>
      </c>
      <c r="O59" s="5" t="s">
        <v>876</v>
      </c>
      <c r="P59" t="s">
        <v>441</v>
      </c>
      <c r="Q59" t="s">
        <v>46</v>
      </c>
      <c r="R59" t="s">
        <v>47</v>
      </c>
      <c r="S59">
        <v>7.75</v>
      </c>
      <c r="T59">
        <v>7.92</v>
      </c>
      <c r="U59">
        <v>7.83</v>
      </c>
      <c r="V59">
        <v>7.92</v>
      </c>
      <c r="W59">
        <v>7.75</v>
      </c>
      <c r="X59">
        <v>7.67</v>
      </c>
      <c r="Y59">
        <v>9.33</v>
      </c>
      <c r="Z59">
        <v>10</v>
      </c>
      <c r="AA59">
        <v>10</v>
      </c>
      <c r="AB59">
        <v>7.75</v>
      </c>
      <c r="AC59">
        <f>SUM(S59:AB59)</f>
        <v>83.92</v>
      </c>
      <c r="AD59" t="s">
        <v>1039</v>
      </c>
      <c r="AE59" s="1">
        <v>0</v>
      </c>
      <c r="AF59" t="s">
        <v>49</v>
      </c>
      <c r="AG59">
        <v>0</v>
      </c>
      <c r="AH59" t="s">
        <v>50</v>
      </c>
      <c r="AI59" t="s">
        <v>66</v>
      </c>
      <c r="AJ59" t="s">
        <v>877</v>
      </c>
      <c r="AK59" t="s">
        <v>144</v>
      </c>
      <c r="AL59" t="s">
        <v>147</v>
      </c>
      <c r="AM59" t="s">
        <v>148</v>
      </c>
      <c r="AN59" t="s">
        <v>54</v>
      </c>
      <c r="AO59">
        <v>1400</v>
      </c>
      <c r="AQ59">
        <v>2012</v>
      </c>
    </row>
    <row r="60" spans="1:43" x14ac:dyDescent="0.25">
      <c r="A60">
        <v>83.83</v>
      </c>
      <c r="B60" t="s">
        <v>657</v>
      </c>
      <c r="C60" t="str">
        <f>AQ60&amp;D60</f>
        <v>2016Taiwan</v>
      </c>
      <c r="D60" t="s">
        <v>187</v>
      </c>
      <c r="E60" t="s">
        <v>3260</v>
      </c>
      <c r="F60" s="7" t="e">
        <f>VLOOKUP(C60,'[1]Grower Price Country'!$D:$S,6,FALSE)</f>
        <v>#N/A</v>
      </c>
      <c r="G60" t="s">
        <v>1095</v>
      </c>
      <c r="H60" t="s">
        <v>1065</v>
      </c>
      <c r="I60" t="s">
        <v>1066</v>
      </c>
      <c r="J60" t="s">
        <v>1096</v>
      </c>
      <c r="K60">
        <v>167</v>
      </c>
      <c r="L60">
        <v>30</v>
      </c>
      <c r="M60" t="s">
        <v>121</v>
      </c>
      <c r="N60">
        <v>2016</v>
      </c>
      <c r="O60" s="5" t="s">
        <v>1097</v>
      </c>
      <c r="Q60" t="s">
        <v>46</v>
      </c>
      <c r="S60">
        <v>7.75</v>
      </c>
      <c r="T60">
        <v>7.67</v>
      </c>
      <c r="U60">
        <v>7.5</v>
      </c>
      <c r="V60">
        <v>7.75</v>
      </c>
      <c r="W60">
        <v>7.75</v>
      </c>
      <c r="X60">
        <v>7.67</v>
      </c>
      <c r="Y60">
        <v>10</v>
      </c>
      <c r="Z60">
        <v>10</v>
      </c>
      <c r="AA60">
        <v>10</v>
      </c>
      <c r="AB60">
        <v>7.75</v>
      </c>
      <c r="AC60">
        <f>SUM(S60:AB60)</f>
        <v>83.84</v>
      </c>
      <c r="AD60" t="s">
        <v>1091</v>
      </c>
      <c r="AE60" s="1">
        <v>0</v>
      </c>
      <c r="AF60" t="s">
        <v>49</v>
      </c>
      <c r="AG60">
        <v>0</v>
      </c>
      <c r="AI60" t="s">
        <v>49</v>
      </c>
      <c r="AJ60" t="s">
        <v>1098</v>
      </c>
      <c r="AK60" t="s">
        <v>121</v>
      </c>
      <c r="AL60" t="s">
        <v>126</v>
      </c>
      <c r="AM60" t="s">
        <v>127</v>
      </c>
      <c r="AN60" t="s">
        <v>54</v>
      </c>
      <c r="AO60">
        <v>1200</v>
      </c>
      <c r="AQ60">
        <v>2016</v>
      </c>
    </row>
    <row r="61" spans="1:43" x14ac:dyDescent="0.25">
      <c r="A61">
        <v>83.83</v>
      </c>
      <c r="B61" t="s">
        <v>186</v>
      </c>
      <c r="C61" t="str">
        <f>AQ61&amp;D61</f>
        <v>2014Taiwan</v>
      </c>
      <c r="D61" t="s">
        <v>187</v>
      </c>
      <c r="E61" t="s">
        <v>3260</v>
      </c>
      <c r="F61" s="7" t="e">
        <f>VLOOKUP(C61,'[1]Grower Price Country'!$D:$S,6,FALSE)</f>
        <v>#N/A</v>
      </c>
      <c r="G61" t="s">
        <v>1103</v>
      </c>
      <c r="H61" t="s">
        <v>189</v>
      </c>
      <c r="I61" t="s">
        <v>573</v>
      </c>
      <c r="J61" t="s">
        <v>1104</v>
      </c>
      <c r="K61">
        <v>8</v>
      </c>
      <c r="L61">
        <v>18</v>
      </c>
      <c r="M61" t="s">
        <v>133</v>
      </c>
      <c r="N61">
        <v>2014</v>
      </c>
      <c r="O61" s="5" t="s">
        <v>1105</v>
      </c>
      <c r="P61" t="s">
        <v>441</v>
      </c>
      <c r="Q61" t="s">
        <v>46</v>
      </c>
      <c r="R61" t="s">
        <v>47</v>
      </c>
      <c r="S61">
        <v>7.67</v>
      </c>
      <c r="T61">
        <v>7.75</v>
      </c>
      <c r="U61">
        <v>7.67</v>
      </c>
      <c r="V61">
        <v>7.75</v>
      </c>
      <c r="W61">
        <v>7.42</v>
      </c>
      <c r="X61">
        <v>7.75</v>
      </c>
      <c r="Y61">
        <v>10</v>
      </c>
      <c r="Z61">
        <v>10</v>
      </c>
      <c r="AA61">
        <v>10</v>
      </c>
      <c r="AB61">
        <v>7.83</v>
      </c>
      <c r="AC61">
        <f>SUM(S61:AB61)</f>
        <v>83.839999999999989</v>
      </c>
      <c r="AD61" t="s">
        <v>1091</v>
      </c>
      <c r="AE61" s="1">
        <v>0</v>
      </c>
      <c r="AF61" t="s">
        <v>49</v>
      </c>
      <c r="AG61">
        <v>0</v>
      </c>
      <c r="AH61" t="s">
        <v>50</v>
      </c>
      <c r="AI61" t="s">
        <v>58</v>
      </c>
      <c r="AJ61" t="s">
        <v>1106</v>
      </c>
      <c r="AK61" t="s">
        <v>133</v>
      </c>
      <c r="AL61" t="s">
        <v>138</v>
      </c>
      <c r="AM61" t="s">
        <v>139</v>
      </c>
      <c r="AN61" t="s">
        <v>54</v>
      </c>
      <c r="AO61">
        <v>480</v>
      </c>
      <c r="AP61">
        <v>570</v>
      </c>
      <c r="AQ61">
        <v>2014</v>
      </c>
    </row>
    <row r="62" spans="1:43" x14ac:dyDescent="0.25">
      <c r="A62">
        <v>83.83</v>
      </c>
      <c r="B62" t="s">
        <v>1126</v>
      </c>
      <c r="C62" t="str">
        <f>AQ62&amp;D62</f>
        <v>2012Mexico</v>
      </c>
      <c r="D62" t="s">
        <v>141</v>
      </c>
      <c r="E62" t="s">
        <v>3259</v>
      </c>
      <c r="F62" s="7" t="e">
        <f>VLOOKUP(C62,'[1]Grower Price Country'!$D:$S,6,FALSE)</f>
        <v>#N/A</v>
      </c>
      <c r="G62" t="s">
        <v>1127</v>
      </c>
      <c r="I62" t="s">
        <v>1128</v>
      </c>
      <c r="J62" t="s">
        <v>1126</v>
      </c>
      <c r="K62">
        <v>20</v>
      </c>
      <c r="L62">
        <v>1</v>
      </c>
      <c r="M62" t="s">
        <v>144</v>
      </c>
      <c r="N62">
        <v>2012</v>
      </c>
      <c r="O62" s="5" t="s">
        <v>145</v>
      </c>
      <c r="P62" t="s">
        <v>156</v>
      </c>
      <c r="Q62" t="s">
        <v>46</v>
      </c>
      <c r="R62" t="s">
        <v>64</v>
      </c>
      <c r="S62">
        <v>7.67</v>
      </c>
      <c r="T62">
        <v>8</v>
      </c>
      <c r="U62">
        <v>7.67</v>
      </c>
      <c r="V62">
        <v>7.42</v>
      </c>
      <c r="W62">
        <v>7.67</v>
      </c>
      <c r="X62">
        <v>7.5</v>
      </c>
      <c r="Y62">
        <v>10</v>
      </c>
      <c r="Z62">
        <v>10</v>
      </c>
      <c r="AA62">
        <v>10</v>
      </c>
      <c r="AB62">
        <v>7.92</v>
      </c>
      <c r="AC62">
        <f>SUM(S62:AB62)</f>
        <v>83.850000000000009</v>
      </c>
      <c r="AD62" t="s">
        <v>1091</v>
      </c>
      <c r="AE62" s="1">
        <v>0.1</v>
      </c>
      <c r="AF62" t="s">
        <v>49</v>
      </c>
      <c r="AG62">
        <v>0</v>
      </c>
      <c r="AH62" t="s">
        <v>50</v>
      </c>
      <c r="AI62" t="s">
        <v>66</v>
      </c>
      <c r="AJ62" t="s">
        <v>146</v>
      </c>
      <c r="AK62" t="s">
        <v>144</v>
      </c>
      <c r="AL62" t="s">
        <v>147</v>
      </c>
      <c r="AM62" t="s">
        <v>148</v>
      </c>
      <c r="AN62" t="s">
        <v>54</v>
      </c>
      <c r="AO62">
        <v>1218</v>
      </c>
      <c r="AQ62">
        <v>2012</v>
      </c>
    </row>
    <row r="63" spans="1:43" x14ac:dyDescent="0.25">
      <c r="A63">
        <v>83.83</v>
      </c>
      <c r="B63" t="s">
        <v>751</v>
      </c>
      <c r="C63" t="str">
        <f>AQ63&amp;D63</f>
        <v>2012Mexico</v>
      </c>
      <c r="D63" t="s">
        <v>141</v>
      </c>
      <c r="E63" t="s">
        <v>3259</v>
      </c>
      <c r="F63" s="7" t="e">
        <f>VLOOKUP(C63,'[1]Grower Price Country'!$D:$S,6,FALSE)</f>
        <v>#N/A</v>
      </c>
      <c r="G63" t="s">
        <v>873</v>
      </c>
      <c r="H63" t="s">
        <v>753</v>
      </c>
      <c r="I63" t="s">
        <v>874</v>
      </c>
      <c r="J63" t="s">
        <v>875</v>
      </c>
      <c r="K63">
        <v>250</v>
      </c>
      <c r="L63">
        <v>1</v>
      </c>
      <c r="M63" t="s">
        <v>144</v>
      </c>
      <c r="N63">
        <v>2012</v>
      </c>
      <c r="O63" s="5" t="s">
        <v>756</v>
      </c>
      <c r="P63" t="s">
        <v>700</v>
      </c>
      <c r="Q63" t="s">
        <v>46</v>
      </c>
      <c r="R63" t="s">
        <v>64</v>
      </c>
      <c r="S63">
        <v>7.67</v>
      </c>
      <c r="T63">
        <v>7.58</v>
      </c>
      <c r="U63">
        <v>7.5</v>
      </c>
      <c r="V63">
        <v>7.75</v>
      </c>
      <c r="W63">
        <v>7.75</v>
      </c>
      <c r="X63">
        <v>7.75</v>
      </c>
      <c r="Y63">
        <v>10</v>
      </c>
      <c r="Z63">
        <v>10</v>
      </c>
      <c r="AA63">
        <v>10</v>
      </c>
      <c r="AB63">
        <v>7.83</v>
      </c>
      <c r="AC63">
        <f>SUM(S63:AB63)</f>
        <v>83.83</v>
      </c>
      <c r="AD63" t="s">
        <v>1091</v>
      </c>
      <c r="AE63" s="1">
        <v>0.11</v>
      </c>
      <c r="AF63" t="s">
        <v>49</v>
      </c>
      <c r="AG63">
        <v>0</v>
      </c>
      <c r="AI63" t="s">
        <v>91</v>
      </c>
      <c r="AJ63" t="s">
        <v>757</v>
      </c>
      <c r="AK63" t="s">
        <v>144</v>
      </c>
      <c r="AL63" t="s">
        <v>147</v>
      </c>
      <c r="AM63" t="s">
        <v>148</v>
      </c>
      <c r="AN63" t="s">
        <v>54</v>
      </c>
      <c r="AO63">
        <v>1300</v>
      </c>
      <c r="AQ63">
        <v>2012</v>
      </c>
    </row>
    <row r="64" spans="1:43" x14ac:dyDescent="0.25">
      <c r="A64">
        <v>83.75</v>
      </c>
      <c r="B64" t="s">
        <v>186</v>
      </c>
      <c r="C64" t="str">
        <f>AQ64&amp;D64</f>
        <v>2016Taiwan</v>
      </c>
      <c r="D64" t="s">
        <v>187</v>
      </c>
      <c r="E64" t="s">
        <v>3260</v>
      </c>
      <c r="F64" s="7" t="e">
        <f>VLOOKUP(C64,'[1]Grower Price Country'!$D:$S,6,FALSE)</f>
        <v>#N/A</v>
      </c>
      <c r="G64" t="s">
        <v>1145</v>
      </c>
      <c r="H64" t="s">
        <v>189</v>
      </c>
      <c r="I64" t="s">
        <v>1146</v>
      </c>
      <c r="J64" t="s">
        <v>1147</v>
      </c>
      <c r="K64">
        <v>10</v>
      </c>
      <c r="L64">
        <v>10</v>
      </c>
      <c r="M64" t="s">
        <v>133</v>
      </c>
      <c r="N64">
        <v>2016</v>
      </c>
      <c r="O64" s="5" t="s">
        <v>1094</v>
      </c>
      <c r="P64" t="s">
        <v>441</v>
      </c>
      <c r="Q64" t="s">
        <v>46</v>
      </c>
      <c r="R64" t="s">
        <v>64</v>
      </c>
      <c r="S64">
        <v>7.67</v>
      </c>
      <c r="T64">
        <v>7.67</v>
      </c>
      <c r="U64">
        <v>7.58</v>
      </c>
      <c r="V64">
        <v>7.58</v>
      </c>
      <c r="W64">
        <v>7.67</v>
      </c>
      <c r="X64">
        <v>7.83</v>
      </c>
      <c r="Y64">
        <v>10</v>
      </c>
      <c r="Z64">
        <v>10</v>
      </c>
      <c r="AA64">
        <v>10</v>
      </c>
      <c r="AB64">
        <v>7.75</v>
      </c>
      <c r="AC64">
        <f>SUM(S64:AB64)</f>
        <v>83.75</v>
      </c>
      <c r="AD64" t="s">
        <v>1142</v>
      </c>
      <c r="AE64" s="1">
        <v>0</v>
      </c>
      <c r="AF64" t="s">
        <v>49</v>
      </c>
      <c r="AG64">
        <v>0</v>
      </c>
      <c r="AH64" t="s">
        <v>50</v>
      </c>
      <c r="AI64" t="s">
        <v>49</v>
      </c>
      <c r="AJ64" t="s">
        <v>1148</v>
      </c>
      <c r="AK64" t="s">
        <v>133</v>
      </c>
      <c r="AL64" t="s">
        <v>138</v>
      </c>
      <c r="AM64" t="s">
        <v>139</v>
      </c>
      <c r="AN64" t="s">
        <v>54</v>
      </c>
      <c r="AO64">
        <v>750</v>
      </c>
      <c r="AQ64">
        <v>2016</v>
      </c>
    </row>
    <row r="65" spans="1:43" x14ac:dyDescent="0.25">
      <c r="A65">
        <v>83.75</v>
      </c>
      <c r="B65" t="s">
        <v>1155</v>
      </c>
      <c r="C65" t="str">
        <f>AQ65&amp;D65</f>
        <v>2013United States (Puerto Rico)</v>
      </c>
      <c r="D65" t="s">
        <v>1156</v>
      </c>
      <c r="E65" t="s">
        <v>3259</v>
      </c>
      <c r="F65" s="7" t="e">
        <f>VLOOKUP(C65,'[1]Grower Price Country'!$D:$S,6,FALSE)</f>
        <v>#N/A</v>
      </c>
      <c r="G65" t="s">
        <v>1157</v>
      </c>
      <c r="H65" t="s">
        <v>1158</v>
      </c>
      <c r="I65" t="s">
        <v>1159</v>
      </c>
      <c r="J65" t="s">
        <v>1160</v>
      </c>
      <c r="K65">
        <v>18</v>
      </c>
      <c r="L65">
        <v>2.26796</v>
      </c>
      <c r="M65" t="s">
        <v>133</v>
      </c>
      <c r="N65">
        <v>2013</v>
      </c>
      <c r="O65" s="5" t="s">
        <v>1113</v>
      </c>
      <c r="P65" t="s">
        <v>56</v>
      </c>
      <c r="Q65" t="s">
        <v>46</v>
      </c>
      <c r="R65" t="s">
        <v>47</v>
      </c>
      <c r="S65">
        <v>7.83</v>
      </c>
      <c r="T65">
        <v>7.83</v>
      </c>
      <c r="U65">
        <v>7.83</v>
      </c>
      <c r="V65">
        <v>7.67</v>
      </c>
      <c r="W65">
        <v>8</v>
      </c>
      <c r="X65">
        <v>8.17</v>
      </c>
      <c r="Y65">
        <v>9.33</v>
      </c>
      <c r="Z65">
        <v>9.33</v>
      </c>
      <c r="AA65">
        <v>10</v>
      </c>
      <c r="AB65">
        <v>7.75</v>
      </c>
      <c r="AC65">
        <f>SUM(S65:AB65)</f>
        <v>83.740000000000009</v>
      </c>
      <c r="AD65" t="s">
        <v>1142</v>
      </c>
      <c r="AE65" s="1">
        <v>0.12</v>
      </c>
      <c r="AF65" t="s">
        <v>49</v>
      </c>
      <c r="AG65">
        <v>0</v>
      </c>
      <c r="AH65" t="s">
        <v>50</v>
      </c>
      <c r="AI65" t="s">
        <v>58</v>
      </c>
      <c r="AJ65" t="s">
        <v>545</v>
      </c>
      <c r="AK65" t="s">
        <v>133</v>
      </c>
      <c r="AL65" t="s">
        <v>138</v>
      </c>
      <c r="AM65" t="s">
        <v>139</v>
      </c>
      <c r="AN65" t="s">
        <v>336</v>
      </c>
      <c r="AO65">
        <v>2800</v>
      </c>
      <c r="AQ65">
        <v>2013</v>
      </c>
    </row>
    <row r="66" spans="1:43" x14ac:dyDescent="0.25">
      <c r="A66">
        <v>83.75</v>
      </c>
      <c r="B66" t="s">
        <v>1168</v>
      </c>
      <c r="C66" t="str">
        <f>AQ66&amp;D66</f>
        <v>2012Mexico</v>
      </c>
      <c r="D66" t="s">
        <v>141</v>
      </c>
      <c r="E66" t="s">
        <v>3259</v>
      </c>
      <c r="F66" s="7" t="e">
        <f>VLOOKUP(C66,'[1]Grower Price Country'!$D:$S,6,FALSE)</f>
        <v>#N/A</v>
      </c>
      <c r="G66" t="s">
        <v>1169</v>
      </c>
      <c r="I66" t="s">
        <v>1170</v>
      </c>
      <c r="J66" t="s">
        <v>1171</v>
      </c>
      <c r="K66">
        <v>10</v>
      </c>
      <c r="L66">
        <v>1</v>
      </c>
      <c r="M66" t="s">
        <v>144</v>
      </c>
      <c r="N66">
        <v>2012</v>
      </c>
      <c r="O66" s="5" t="s">
        <v>1172</v>
      </c>
      <c r="P66" t="s">
        <v>135</v>
      </c>
      <c r="Q66" t="s">
        <v>46</v>
      </c>
      <c r="R66" t="s">
        <v>64</v>
      </c>
      <c r="S66">
        <v>7.83</v>
      </c>
      <c r="T66">
        <v>7.58</v>
      </c>
      <c r="U66">
        <v>7.58</v>
      </c>
      <c r="V66">
        <v>7.5</v>
      </c>
      <c r="W66">
        <v>7.75</v>
      </c>
      <c r="X66">
        <v>7.67</v>
      </c>
      <c r="Y66">
        <v>10</v>
      </c>
      <c r="Z66">
        <v>10</v>
      </c>
      <c r="AA66">
        <v>10</v>
      </c>
      <c r="AB66">
        <v>7.83</v>
      </c>
      <c r="AC66">
        <f>SUM(S66:AB66)</f>
        <v>83.74</v>
      </c>
      <c r="AD66" t="s">
        <v>1142</v>
      </c>
      <c r="AE66" s="1">
        <v>0.13</v>
      </c>
      <c r="AF66" t="s">
        <v>405</v>
      </c>
      <c r="AG66">
        <v>0</v>
      </c>
      <c r="AH66" t="s">
        <v>128</v>
      </c>
      <c r="AI66" t="s">
        <v>405</v>
      </c>
      <c r="AJ66" t="s">
        <v>1173</v>
      </c>
      <c r="AK66" t="s">
        <v>144</v>
      </c>
      <c r="AL66" t="s">
        <v>147</v>
      </c>
      <c r="AM66" t="s">
        <v>148</v>
      </c>
      <c r="AN66" t="s">
        <v>54</v>
      </c>
      <c r="AO66">
        <v>700</v>
      </c>
      <c r="AQ66">
        <v>2012</v>
      </c>
    </row>
    <row r="67" spans="1:43" x14ac:dyDescent="0.25">
      <c r="A67">
        <v>83.67</v>
      </c>
      <c r="B67" t="s">
        <v>1180</v>
      </c>
      <c r="C67" t="str">
        <f>AQ67&amp;D67</f>
        <v>2017Kenya</v>
      </c>
      <c r="D67" t="s">
        <v>220</v>
      </c>
      <c r="E67" t="s">
        <v>3258</v>
      </c>
      <c r="F67" s="7" t="e">
        <f>VLOOKUP(C67,'[1]Grower Price Country'!$D:$S,6,FALSE)</f>
        <v>#N/A</v>
      </c>
      <c r="H67" t="s">
        <v>1181</v>
      </c>
      <c r="I67" t="s">
        <v>1182</v>
      </c>
      <c r="J67" t="s">
        <v>1183</v>
      </c>
      <c r="K67">
        <v>200</v>
      </c>
      <c r="L67">
        <v>60</v>
      </c>
      <c r="M67" t="s">
        <v>224</v>
      </c>
      <c r="N67">
        <v>2017</v>
      </c>
      <c r="O67" s="5" t="s">
        <v>1184</v>
      </c>
      <c r="P67" t="s">
        <v>263</v>
      </c>
      <c r="Q67" t="s">
        <v>46</v>
      </c>
      <c r="R67" t="s">
        <v>47</v>
      </c>
      <c r="S67">
        <v>8.08</v>
      </c>
      <c r="T67">
        <v>7.67</v>
      </c>
      <c r="U67">
        <v>7.67</v>
      </c>
      <c r="V67">
        <v>7.58</v>
      </c>
      <c r="W67">
        <v>7.25</v>
      </c>
      <c r="X67">
        <v>7.67</v>
      </c>
      <c r="Y67">
        <v>10</v>
      </c>
      <c r="Z67">
        <v>10</v>
      </c>
      <c r="AA67">
        <v>10</v>
      </c>
      <c r="AB67">
        <v>7.75</v>
      </c>
      <c r="AC67">
        <f>SUM(S67:AB67)</f>
        <v>83.67</v>
      </c>
      <c r="AD67" t="s">
        <v>1179</v>
      </c>
      <c r="AE67" s="1">
        <v>0.11</v>
      </c>
      <c r="AF67" t="s">
        <v>49</v>
      </c>
      <c r="AG67">
        <v>0</v>
      </c>
      <c r="AH67" t="s">
        <v>74</v>
      </c>
      <c r="AI67" t="s">
        <v>49</v>
      </c>
      <c r="AJ67" t="s">
        <v>1185</v>
      </c>
      <c r="AK67" t="s">
        <v>224</v>
      </c>
      <c r="AL67" t="s">
        <v>228</v>
      </c>
      <c r="AM67" t="s">
        <v>229</v>
      </c>
      <c r="AN67" t="s">
        <v>54</v>
      </c>
      <c r="AO67">
        <v>1700</v>
      </c>
      <c r="AQ67">
        <v>2017</v>
      </c>
    </row>
    <row r="68" spans="1:43" x14ac:dyDescent="0.25">
      <c r="A68">
        <v>83.67</v>
      </c>
      <c r="B68" t="s">
        <v>1186</v>
      </c>
      <c r="C68" t="str">
        <f>AQ68&amp;D68</f>
        <v>2016Nicaragua</v>
      </c>
      <c r="D68" t="s">
        <v>599</v>
      </c>
      <c r="E68" t="s">
        <v>3259</v>
      </c>
      <c r="F68" s="7" t="e">
        <f>VLOOKUP(C68,'[1]Grower Price Country'!$D:$S,6,FALSE)</f>
        <v>#N/A</v>
      </c>
      <c r="G68" t="s">
        <v>1187</v>
      </c>
      <c r="H68" t="s">
        <v>1186</v>
      </c>
      <c r="I68" t="s">
        <v>1188</v>
      </c>
      <c r="J68" t="s">
        <v>1189</v>
      </c>
      <c r="K68">
        <v>275</v>
      </c>
      <c r="L68">
        <v>69</v>
      </c>
      <c r="M68" t="s">
        <v>179</v>
      </c>
      <c r="N68">
        <v>2016</v>
      </c>
      <c r="O68" s="5" t="s">
        <v>801</v>
      </c>
      <c r="P68" t="s">
        <v>135</v>
      </c>
      <c r="Q68" t="s">
        <v>46</v>
      </c>
      <c r="R68" t="s">
        <v>47</v>
      </c>
      <c r="S68">
        <v>7.67</v>
      </c>
      <c r="T68">
        <v>7.75</v>
      </c>
      <c r="U68">
        <v>7.67</v>
      </c>
      <c r="V68">
        <v>7.67</v>
      </c>
      <c r="W68">
        <v>7.83</v>
      </c>
      <c r="X68">
        <v>7.58</v>
      </c>
      <c r="Y68">
        <v>10</v>
      </c>
      <c r="Z68">
        <v>10</v>
      </c>
      <c r="AA68">
        <v>10</v>
      </c>
      <c r="AB68">
        <v>7.5</v>
      </c>
      <c r="AC68">
        <f>SUM(S68:AB68)</f>
        <v>83.669999999999987</v>
      </c>
      <c r="AD68" t="s">
        <v>1179</v>
      </c>
      <c r="AE68" s="1">
        <v>0.1</v>
      </c>
      <c r="AF68" t="s">
        <v>49</v>
      </c>
      <c r="AG68">
        <v>0</v>
      </c>
      <c r="AH68" t="s">
        <v>50</v>
      </c>
      <c r="AI68" t="s">
        <v>182</v>
      </c>
      <c r="AJ68" t="s">
        <v>802</v>
      </c>
      <c r="AK68" t="s">
        <v>179</v>
      </c>
      <c r="AL68" t="s">
        <v>184</v>
      </c>
      <c r="AM68" t="s">
        <v>185</v>
      </c>
      <c r="AN68" t="s">
        <v>54</v>
      </c>
      <c r="AO68">
        <v>1250</v>
      </c>
      <c r="AQ68">
        <v>2016</v>
      </c>
    </row>
    <row r="69" spans="1:43" x14ac:dyDescent="0.25">
      <c r="A69">
        <v>83.67</v>
      </c>
      <c r="B69" t="s">
        <v>186</v>
      </c>
      <c r="C69" t="str">
        <f>AQ69&amp;D69</f>
        <v>2015Taiwan</v>
      </c>
      <c r="D69" t="s">
        <v>187</v>
      </c>
      <c r="E69" t="s">
        <v>3260</v>
      </c>
      <c r="F69" s="7" t="e">
        <f>VLOOKUP(C69,'[1]Grower Price Country'!$D:$S,6,FALSE)</f>
        <v>#N/A</v>
      </c>
      <c r="G69" t="s">
        <v>188</v>
      </c>
      <c r="H69" t="s">
        <v>189</v>
      </c>
      <c r="I69" t="s">
        <v>190</v>
      </c>
      <c r="J69" t="s">
        <v>191</v>
      </c>
      <c r="K69">
        <v>20</v>
      </c>
      <c r="L69">
        <v>50</v>
      </c>
      <c r="M69" t="s">
        <v>133</v>
      </c>
      <c r="N69">
        <v>2015</v>
      </c>
      <c r="O69" s="5" t="s">
        <v>192</v>
      </c>
      <c r="P69" t="s">
        <v>135</v>
      </c>
      <c r="Q69" t="s">
        <v>46</v>
      </c>
      <c r="R69" t="s">
        <v>64</v>
      </c>
      <c r="S69">
        <v>7.5</v>
      </c>
      <c r="T69">
        <v>7.67</v>
      </c>
      <c r="U69">
        <v>7.33</v>
      </c>
      <c r="V69">
        <v>7.92</v>
      </c>
      <c r="W69">
        <v>7.83</v>
      </c>
      <c r="X69">
        <v>7.67</v>
      </c>
      <c r="Y69">
        <v>10</v>
      </c>
      <c r="Z69">
        <v>10</v>
      </c>
      <c r="AA69">
        <v>10</v>
      </c>
      <c r="AB69">
        <v>7.75</v>
      </c>
      <c r="AC69">
        <f>SUM(S69:AB69)</f>
        <v>83.67</v>
      </c>
      <c r="AD69" t="s">
        <v>1179</v>
      </c>
      <c r="AE69" s="1">
        <v>0.1</v>
      </c>
      <c r="AF69" t="s">
        <v>49</v>
      </c>
      <c r="AG69">
        <v>0</v>
      </c>
      <c r="AH69" t="s">
        <v>74</v>
      </c>
      <c r="AI69" t="s">
        <v>49</v>
      </c>
      <c r="AJ69" t="s">
        <v>180</v>
      </c>
      <c r="AK69" t="s">
        <v>133</v>
      </c>
      <c r="AL69" t="s">
        <v>138</v>
      </c>
      <c r="AM69" t="s">
        <v>139</v>
      </c>
      <c r="AN69" t="s">
        <v>54</v>
      </c>
      <c r="AO69">
        <v>1200</v>
      </c>
      <c r="AQ69">
        <v>2015</v>
      </c>
    </row>
    <row r="70" spans="1:43" x14ac:dyDescent="0.25">
      <c r="A70">
        <v>83.67</v>
      </c>
      <c r="B70" t="s">
        <v>1214</v>
      </c>
      <c r="C70" t="str">
        <f>AQ70&amp;D70</f>
        <v>2012Mexico</v>
      </c>
      <c r="D70" t="s">
        <v>141</v>
      </c>
      <c r="E70" t="s">
        <v>3259</v>
      </c>
      <c r="F70" s="7" t="e">
        <f>VLOOKUP(C70,'[1]Grower Price Country'!$D:$S,6,FALSE)</f>
        <v>#N/A</v>
      </c>
      <c r="G70" t="s">
        <v>1215</v>
      </c>
      <c r="I70" t="s">
        <v>1080</v>
      </c>
      <c r="J70" t="s">
        <v>1214</v>
      </c>
      <c r="K70">
        <v>48</v>
      </c>
      <c r="L70">
        <v>1</v>
      </c>
      <c r="M70" t="s">
        <v>144</v>
      </c>
      <c r="N70">
        <v>2012</v>
      </c>
      <c r="O70" s="5" t="s">
        <v>682</v>
      </c>
      <c r="P70" t="s">
        <v>441</v>
      </c>
      <c r="Q70" t="s">
        <v>46</v>
      </c>
      <c r="R70" t="s">
        <v>47</v>
      </c>
      <c r="S70">
        <v>7.67</v>
      </c>
      <c r="T70">
        <v>7.5</v>
      </c>
      <c r="U70">
        <v>7.5</v>
      </c>
      <c r="V70">
        <v>7.33</v>
      </c>
      <c r="W70">
        <v>7.83</v>
      </c>
      <c r="X70">
        <v>8.25</v>
      </c>
      <c r="Y70">
        <v>10</v>
      </c>
      <c r="Z70">
        <v>10</v>
      </c>
      <c r="AA70">
        <v>10</v>
      </c>
      <c r="AB70">
        <v>7.58</v>
      </c>
      <c r="AC70">
        <f>SUM(S70:AB70)</f>
        <v>83.66</v>
      </c>
      <c r="AD70" t="s">
        <v>1179</v>
      </c>
      <c r="AE70" s="1">
        <v>0.12</v>
      </c>
      <c r="AF70" t="s">
        <v>91</v>
      </c>
      <c r="AG70">
        <v>0</v>
      </c>
      <c r="AH70" t="s">
        <v>50</v>
      </c>
      <c r="AI70" t="s">
        <v>1216</v>
      </c>
      <c r="AJ70" t="s">
        <v>683</v>
      </c>
      <c r="AK70" t="s">
        <v>144</v>
      </c>
      <c r="AL70" t="s">
        <v>147</v>
      </c>
      <c r="AM70" t="s">
        <v>148</v>
      </c>
      <c r="AN70" t="s">
        <v>54</v>
      </c>
      <c r="AO70">
        <v>1100</v>
      </c>
      <c r="AQ70">
        <v>2012</v>
      </c>
    </row>
    <row r="71" spans="1:43" x14ac:dyDescent="0.25">
      <c r="A71">
        <v>83.67</v>
      </c>
      <c r="B71" t="s">
        <v>1217</v>
      </c>
      <c r="C71" t="str">
        <f>AQ71&amp;D71</f>
        <v>2012Indonesia</v>
      </c>
      <c r="D71" t="s">
        <v>455</v>
      </c>
      <c r="E71" t="s">
        <v>3260</v>
      </c>
      <c r="F71" s="7" t="e">
        <f>VLOOKUP(C71,'[1]Grower Price Country'!$D:$S,6,FALSE)</f>
        <v>#N/A</v>
      </c>
      <c r="G71" t="s">
        <v>1218</v>
      </c>
      <c r="H71" t="s">
        <v>1219</v>
      </c>
      <c r="I71" t="s">
        <v>1220</v>
      </c>
      <c r="J71" t="s">
        <v>1221</v>
      </c>
      <c r="K71">
        <v>10</v>
      </c>
      <c r="L71">
        <v>60</v>
      </c>
      <c r="M71" t="s">
        <v>619</v>
      </c>
      <c r="N71">
        <v>2012</v>
      </c>
      <c r="O71" s="5" t="s">
        <v>1222</v>
      </c>
      <c r="P71" t="s">
        <v>441</v>
      </c>
      <c r="Q71" t="s">
        <v>46</v>
      </c>
      <c r="R71" t="s">
        <v>47</v>
      </c>
      <c r="S71">
        <v>8.17</v>
      </c>
      <c r="T71">
        <v>7.67</v>
      </c>
      <c r="U71">
        <v>7.58</v>
      </c>
      <c r="V71">
        <v>7.58</v>
      </c>
      <c r="W71">
        <v>7.42</v>
      </c>
      <c r="X71">
        <v>7.67</v>
      </c>
      <c r="Y71">
        <v>10</v>
      </c>
      <c r="Z71">
        <v>10</v>
      </c>
      <c r="AA71">
        <v>10</v>
      </c>
      <c r="AB71">
        <v>7.58</v>
      </c>
      <c r="AC71">
        <f>SUM(S71:AB71)</f>
        <v>83.67</v>
      </c>
      <c r="AD71" t="s">
        <v>1179</v>
      </c>
      <c r="AE71" s="1">
        <v>0.12</v>
      </c>
      <c r="AF71" t="s">
        <v>49</v>
      </c>
      <c r="AG71">
        <v>0</v>
      </c>
      <c r="AH71" t="s">
        <v>50</v>
      </c>
      <c r="AI71" t="s">
        <v>49</v>
      </c>
      <c r="AJ71" t="s">
        <v>1223</v>
      </c>
      <c r="AK71" t="s">
        <v>619</v>
      </c>
      <c r="AL71" t="s">
        <v>623</v>
      </c>
      <c r="AM71" t="s">
        <v>624</v>
      </c>
      <c r="AN71" t="s">
        <v>54</v>
      </c>
      <c r="AO71">
        <v>1200</v>
      </c>
      <c r="AP71">
        <v>1600</v>
      </c>
      <c r="AQ71">
        <v>2012</v>
      </c>
    </row>
    <row r="72" spans="1:43" x14ac:dyDescent="0.25">
      <c r="A72">
        <v>83.58</v>
      </c>
      <c r="B72" t="s">
        <v>1234</v>
      </c>
      <c r="C72" t="str">
        <f>AQ72&amp;D72</f>
        <v>2014Mexico</v>
      </c>
      <c r="D72" t="s">
        <v>141</v>
      </c>
      <c r="E72" t="s">
        <v>3259</v>
      </c>
      <c r="F72" s="7" t="e">
        <f>VLOOKUP(C72,'[1]Grower Price Country'!$D:$S,6,FALSE)</f>
        <v>#N/A</v>
      </c>
      <c r="G72" t="s">
        <v>1235</v>
      </c>
      <c r="H72" t="s">
        <v>1235</v>
      </c>
      <c r="I72" t="s">
        <v>1236</v>
      </c>
      <c r="J72" t="s">
        <v>1235</v>
      </c>
      <c r="K72">
        <v>275</v>
      </c>
      <c r="L72">
        <v>2</v>
      </c>
      <c r="M72" t="s">
        <v>1237</v>
      </c>
      <c r="N72">
        <v>2014</v>
      </c>
      <c r="O72" s="5" t="s">
        <v>1238</v>
      </c>
      <c r="P72" t="s">
        <v>135</v>
      </c>
      <c r="Q72" t="s">
        <v>46</v>
      </c>
      <c r="R72" t="s">
        <v>47</v>
      </c>
      <c r="S72">
        <v>7.75</v>
      </c>
      <c r="T72">
        <v>7.75</v>
      </c>
      <c r="U72">
        <v>7.58</v>
      </c>
      <c r="V72">
        <v>7.58</v>
      </c>
      <c r="W72">
        <v>7.5</v>
      </c>
      <c r="X72">
        <v>7.67</v>
      </c>
      <c r="Y72">
        <v>10</v>
      </c>
      <c r="Z72">
        <v>10</v>
      </c>
      <c r="AA72">
        <v>10</v>
      </c>
      <c r="AB72">
        <v>7.75</v>
      </c>
      <c r="AC72">
        <f>SUM(S72:AB72)</f>
        <v>83.58</v>
      </c>
      <c r="AD72" t="s">
        <v>1228</v>
      </c>
      <c r="AE72" s="1">
        <v>0.12</v>
      </c>
      <c r="AF72" t="s">
        <v>58</v>
      </c>
      <c r="AG72">
        <v>0</v>
      </c>
      <c r="AH72" t="s">
        <v>50</v>
      </c>
      <c r="AI72" t="s">
        <v>997</v>
      </c>
      <c r="AJ72" t="s">
        <v>1239</v>
      </c>
      <c r="AK72" t="s">
        <v>1237</v>
      </c>
      <c r="AL72" t="s">
        <v>1240</v>
      </c>
      <c r="AM72" t="s">
        <v>1241</v>
      </c>
      <c r="AN72" t="s">
        <v>54</v>
      </c>
      <c r="AO72">
        <v>1200</v>
      </c>
      <c r="AQ72">
        <v>2014</v>
      </c>
    </row>
    <row r="73" spans="1:43" x14ac:dyDescent="0.25">
      <c r="A73">
        <v>83.58</v>
      </c>
      <c r="B73" t="s">
        <v>657</v>
      </c>
      <c r="C73" t="str">
        <f>AQ73&amp;D73</f>
        <v>2013Taiwan</v>
      </c>
      <c r="D73" t="s">
        <v>187</v>
      </c>
      <c r="E73" t="s">
        <v>3260</v>
      </c>
      <c r="F73" s="7" t="e">
        <f>VLOOKUP(C73,'[1]Grower Price Country'!$D:$S,6,FALSE)</f>
        <v>#N/A</v>
      </c>
      <c r="G73" t="s">
        <v>1250</v>
      </c>
      <c r="H73" t="s">
        <v>659</v>
      </c>
      <c r="I73" t="s">
        <v>660</v>
      </c>
      <c r="J73" t="s">
        <v>1251</v>
      </c>
      <c r="K73">
        <v>10</v>
      </c>
      <c r="L73">
        <v>30</v>
      </c>
      <c r="M73" t="s">
        <v>121</v>
      </c>
      <c r="N73" t="s">
        <v>662</v>
      </c>
      <c r="O73" s="5" t="s">
        <v>663</v>
      </c>
      <c r="P73" t="s">
        <v>441</v>
      </c>
      <c r="Q73" t="s">
        <v>46</v>
      </c>
      <c r="R73" t="s">
        <v>56</v>
      </c>
      <c r="T73">
        <v>7.75</v>
      </c>
      <c r="U73">
        <v>7.75</v>
      </c>
      <c r="V73">
        <v>7.75</v>
      </c>
      <c r="W73">
        <v>7.5</v>
      </c>
      <c r="X73">
        <v>7.58</v>
      </c>
      <c r="Y73">
        <v>10</v>
      </c>
      <c r="Z73">
        <v>10</v>
      </c>
      <c r="AA73">
        <v>10</v>
      </c>
      <c r="AB73">
        <v>7.5</v>
      </c>
      <c r="AC73">
        <f>SUM(S73:AB73)</f>
        <v>75.83</v>
      </c>
      <c r="AD73" t="s">
        <v>1228</v>
      </c>
      <c r="AE73" s="1">
        <v>0.11</v>
      </c>
      <c r="AF73" t="s">
        <v>49</v>
      </c>
      <c r="AG73">
        <v>0</v>
      </c>
      <c r="AH73" t="s">
        <v>50</v>
      </c>
      <c r="AI73" t="s">
        <v>49</v>
      </c>
      <c r="AJ73" t="s">
        <v>664</v>
      </c>
      <c r="AK73" t="s">
        <v>121</v>
      </c>
      <c r="AL73" t="s">
        <v>126</v>
      </c>
      <c r="AM73" t="s">
        <v>127</v>
      </c>
      <c r="AN73" t="s">
        <v>54</v>
      </c>
      <c r="AO73">
        <v>1000</v>
      </c>
      <c r="AQ73">
        <v>2013</v>
      </c>
    </row>
    <row r="74" spans="1:43" x14ac:dyDescent="0.25">
      <c r="A74">
        <v>83.58</v>
      </c>
      <c r="B74" t="s">
        <v>751</v>
      </c>
      <c r="C74" t="str">
        <f>AQ74&amp;D74</f>
        <v>2012Mexico</v>
      </c>
      <c r="D74" t="s">
        <v>141</v>
      </c>
      <c r="E74" t="s">
        <v>3259</v>
      </c>
      <c r="F74" s="7" t="e">
        <f>VLOOKUP(C74,'[1]Grower Price Country'!$D:$S,6,FALSE)</f>
        <v>#N/A</v>
      </c>
      <c r="G74" t="s">
        <v>1255</v>
      </c>
      <c r="H74" t="s">
        <v>753</v>
      </c>
      <c r="I74" t="s">
        <v>143</v>
      </c>
      <c r="J74" t="s">
        <v>1256</v>
      </c>
      <c r="K74">
        <v>250</v>
      </c>
      <c r="L74">
        <v>1</v>
      </c>
      <c r="M74" t="s">
        <v>144</v>
      </c>
      <c r="N74">
        <v>2012</v>
      </c>
      <c r="O74" s="5" t="s">
        <v>756</v>
      </c>
      <c r="P74" t="s">
        <v>441</v>
      </c>
      <c r="Q74" t="s">
        <v>46</v>
      </c>
      <c r="R74" t="s">
        <v>47</v>
      </c>
      <c r="S74">
        <v>7.83</v>
      </c>
      <c r="T74">
        <v>7.67</v>
      </c>
      <c r="U74">
        <v>7.58</v>
      </c>
      <c r="V74">
        <v>7.58</v>
      </c>
      <c r="W74">
        <v>7.67</v>
      </c>
      <c r="X74">
        <v>7.58</v>
      </c>
      <c r="Y74">
        <v>10</v>
      </c>
      <c r="Z74">
        <v>10</v>
      </c>
      <c r="AA74">
        <v>10</v>
      </c>
      <c r="AB74">
        <v>7.67</v>
      </c>
      <c r="AC74">
        <f>SUM(S74:AB74)</f>
        <v>83.58</v>
      </c>
      <c r="AD74" t="s">
        <v>1228</v>
      </c>
      <c r="AE74" s="1">
        <v>0.12</v>
      </c>
      <c r="AF74" t="s">
        <v>49</v>
      </c>
      <c r="AG74">
        <v>0</v>
      </c>
      <c r="AI74" t="s">
        <v>66</v>
      </c>
      <c r="AJ74" t="s">
        <v>757</v>
      </c>
      <c r="AK74" t="s">
        <v>144</v>
      </c>
      <c r="AL74" t="s">
        <v>147</v>
      </c>
      <c r="AM74" t="s">
        <v>148</v>
      </c>
      <c r="AN74" t="s">
        <v>54</v>
      </c>
      <c r="AO74">
        <v>1000</v>
      </c>
      <c r="AQ74">
        <v>2012</v>
      </c>
    </row>
    <row r="75" spans="1:43" x14ac:dyDescent="0.25">
      <c r="A75">
        <v>83.5</v>
      </c>
      <c r="B75" t="s">
        <v>657</v>
      </c>
      <c r="C75" t="str">
        <f>AQ75&amp;D75</f>
        <v>2016Taiwan</v>
      </c>
      <c r="D75" t="s">
        <v>187</v>
      </c>
      <c r="E75" t="s">
        <v>3260</v>
      </c>
      <c r="F75" s="7" t="e">
        <f>VLOOKUP(C75,'[1]Grower Price Country'!$D:$S,6,FALSE)</f>
        <v>#N/A</v>
      </c>
      <c r="G75" t="s">
        <v>1265</v>
      </c>
      <c r="H75" t="s">
        <v>1065</v>
      </c>
      <c r="J75" t="s">
        <v>1266</v>
      </c>
      <c r="K75">
        <v>1</v>
      </c>
      <c r="L75">
        <v>10</v>
      </c>
      <c r="M75" t="s">
        <v>121</v>
      </c>
      <c r="N75" t="s">
        <v>1267</v>
      </c>
      <c r="O75" s="5" t="s">
        <v>1268</v>
      </c>
      <c r="Q75" t="s">
        <v>46</v>
      </c>
      <c r="T75">
        <v>7.58</v>
      </c>
      <c r="U75">
        <v>7.17</v>
      </c>
      <c r="V75">
        <v>7.17</v>
      </c>
      <c r="W75">
        <v>7</v>
      </c>
      <c r="X75">
        <v>7</v>
      </c>
      <c r="Y75">
        <v>10</v>
      </c>
      <c r="Z75">
        <v>10</v>
      </c>
      <c r="AA75">
        <v>10</v>
      </c>
      <c r="AB75">
        <v>10</v>
      </c>
      <c r="AC75">
        <f>SUM(S75:AB75)</f>
        <v>75.92</v>
      </c>
      <c r="AD75" t="s">
        <v>1264</v>
      </c>
      <c r="AE75" s="1">
        <v>0.11</v>
      </c>
      <c r="AF75" t="s">
        <v>49</v>
      </c>
      <c r="AG75">
        <v>0</v>
      </c>
      <c r="AH75" t="s">
        <v>210</v>
      </c>
      <c r="AI75" t="s">
        <v>49</v>
      </c>
      <c r="AJ75" t="s">
        <v>1269</v>
      </c>
      <c r="AK75" t="s">
        <v>121</v>
      </c>
      <c r="AL75" t="s">
        <v>126</v>
      </c>
      <c r="AM75" t="s">
        <v>127</v>
      </c>
      <c r="AQ75">
        <v>2016</v>
      </c>
    </row>
    <row r="76" spans="1:43" x14ac:dyDescent="0.25">
      <c r="A76">
        <v>83.5</v>
      </c>
      <c r="B76" t="s">
        <v>1275</v>
      </c>
      <c r="C76" t="str">
        <f>AQ76&amp;D76</f>
        <v>2015Tanzania, United Republic Of</v>
      </c>
      <c r="D76" t="s">
        <v>197</v>
      </c>
      <c r="E76" t="s">
        <v>3258</v>
      </c>
      <c r="F76" s="7" t="e">
        <f>VLOOKUP(C76,'[1]Grower Price Country'!$D:$S,6,FALSE)</f>
        <v>#N/A</v>
      </c>
      <c r="G76" t="s">
        <v>1276</v>
      </c>
      <c r="H76" t="s">
        <v>1277</v>
      </c>
      <c r="I76" t="s">
        <v>1278</v>
      </c>
      <c r="J76" t="s">
        <v>1279</v>
      </c>
      <c r="K76">
        <v>5</v>
      </c>
      <c r="L76">
        <v>60</v>
      </c>
      <c r="M76" t="s">
        <v>289</v>
      </c>
      <c r="N76">
        <v>2015</v>
      </c>
      <c r="O76" s="5" t="s">
        <v>1280</v>
      </c>
      <c r="P76" t="s">
        <v>1281</v>
      </c>
      <c r="Q76" t="s">
        <v>46</v>
      </c>
      <c r="R76" t="s">
        <v>47</v>
      </c>
      <c r="S76">
        <v>7.75</v>
      </c>
      <c r="T76">
        <v>7.67</v>
      </c>
      <c r="U76">
        <v>7.58</v>
      </c>
      <c r="V76">
        <v>7.67</v>
      </c>
      <c r="W76">
        <v>7.67</v>
      </c>
      <c r="X76">
        <v>7.58</v>
      </c>
      <c r="Y76">
        <v>10</v>
      </c>
      <c r="Z76">
        <v>10</v>
      </c>
      <c r="AA76">
        <v>10</v>
      </c>
      <c r="AB76">
        <v>7.58</v>
      </c>
      <c r="AC76">
        <f>SUM(S76:AB76)</f>
        <v>83.5</v>
      </c>
      <c r="AD76" t="s">
        <v>1264</v>
      </c>
      <c r="AE76" s="1">
        <v>0.13</v>
      </c>
      <c r="AF76" t="s">
        <v>49</v>
      </c>
      <c r="AG76">
        <v>0</v>
      </c>
      <c r="AH76" t="s">
        <v>50</v>
      </c>
      <c r="AI76" t="s">
        <v>1282</v>
      </c>
      <c r="AJ76" t="s">
        <v>1283</v>
      </c>
      <c r="AK76" t="s">
        <v>289</v>
      </c>
      <c r="AL76" t="s">
        <v>292</v>
      </c>
      <c r="AM76" t="s">
        <v>293</v>
      </c>
      <c r="AN76" t="s">
        <v>54</v>
      </c>
      <c r="AO76">
        <v>1400</v>
      </c>
      <c r="AQ76">
        <v>2015</v>
      </c>
    </row>
    <row r="77" spans="1:43" x14ac:dyDescent="0.25">
      <c r="A77">
        <v>83.5</v>
      </c>
      <c r="B77" t="s">
        <v>769</v>
      </c>
      <c r="C77" t="str">
        <f>AQ77&amp;D77</f>
        <v>2015Indonesia</v>
      </c>
      <c r="D77" t="s">
        <v>455</v>
      </c>
      <c r="E77" t="s">
        <v>3260</v>
      </c>
      <c r="F77" s="7" t="e">
        <f>VLOOKUP(C77,'[1]Grower Price Country'!$D:$S,6,FALSE)</f>
        <v>#N/A</v>
      </c>
      <c r="G77" t="s">
        <v>1284</v>
      </c>
      <c r="H77" t="s">
        <v>771</v>
      </c>
      <c r="I77" t="s">
        <v>1285</v>
      </c>
      <c r="J77" t="s">
        <v>1284</v>
      </c>
      <c r="K77">
        <v>200</v>
      </c>
      <c r="L77">
        <v>30</v>
      </c>
      <c r="M77" t="s">
        <v>133</v>
      </c>
      <c r="N77">
        <v>2015</v>
      </c>
      <c r="O77" s="5" t="s">
        <v>1286</v>
      </c>
      <c r="P77" t="s">
        <v>193</v>
      </c>
      <c r="Q77" t="s">
        <v>46</v>
      </c>
      <c r="R77" t="s">
        <v>255</v>
      </c>
      <c r="S77">
        <v>7.25</v>
      </c>
      <c r="T77">
        <v>7.67</v>
      </c>
      <c r="U77">
        <v>7.58</v>
      </c>
      <c r="V77">
        <v>7.92</v>
      </c>
      <c r="W77">
        <v>7.83</v>
      </c>
      <c r="X77">
        <v>7.58</v>
      </c>
      <c r="Y77">
        <v>10</v>
      </c>
      <c r="Z77">
        <v>10</v>
      </c>
      <c r="AA77">
        <v>10</v>
      </c>
      <c r="AB77">
        <v>7.67</v>
      </c>
      <c r="AC77">
        <f>SUM(S77:AB77)</f>
        <v>83.5</v>
      </c>
      <c r="AD77" t="s">
        <v>1264</v>
      </c>
      <c r="AE77" s="1">
        <v>0.13</v>
      </c>
      <c r="AF77" t="s">
        <v>49</v>
      </c>
      <c r="AG77">
        <v>0</v>
      </c>
      <c r="AH77" t="s">
        <v>74</v>
      </c>
      <c r="AI77" t="s">
        <v>124</v>
      </c>
      <c r="AJ77" t="s">
        <v>1287</v>
      </c>
      <c r="AK77" t="s">
        <v>133</v>
      </c>
      <c r="AL77" t="s">
        <v>138</v>
      </c>
      <c r="AM77" t="s">
        <v>139</v>
      </c>
      <c r="AN77" t="s">
        <v>54</v>
      </c>
      <c r="AO77">
        <v>1500</v>
      </c>
      <c r="AQ77">
        <v>2015</v>
      </c>
    </row>
    <row r="78" spans="1:43" x14ac:dyDescent="0.25">
      <c r="A78">
        <v>83.5</v>
      </c>
      <c r="B78" t="s">
        <v>868</v>
      </c>
      <c r="C78" t="str">
        <f>AQ78&amp;D78</f>
        <v>2012Mexico</v>
      </c>
      <c r="D78" t="s">
        <v>141</v>
      </c>
      <c r="E78" t="s">
        <v>3259</v>
      </c>
      <c r="F78" s="7" t="e">
        <f>VLOOKUP(C78,'[1]Grower Price Country'!$D:$S,6,FALSE)</f>
        <v>#N/A</v>
      </c>
      <c r="G78" t="s">
        <v>1298</v>
      </c>
      <c r="H78" t="s">
        <v>869</v>
      </c>
      <c r="I78" t="s">
        <v>143</v>
      </c>
      <c r="J78" t="s">
        <v>868</v>
      </c>
      <c r="K78">
        <v>10</v>
      </c>
      <c r="L78">
        <v>1</v>
      </c>
      <c r="M78" t="s">
        <v>144</v>
      </c>
      <c r="N78">
        <v>2012</v>
      </c>
      <c r="O78" s="5" t="s">
        <v>1253</v>
      </c>
      <c r="P78" t="s">
        <v>156</v>
      </c>
      <c r="Q78" t="s">
        <v>46</v>
      </c>
      <c r="R78" t="s">
        <v>64</v>
      </c>
      <c r="S78">
        <v>7.83</v>
      </c>
      <c r="T78">
        <v>7.58</v>
      </c>
      <c r="U78">
        <v>7.25</v>
      </c>
      <c r="V78">
        <v>7.5</v>
      </c>
      <c r="W78">
        <v>7.5</v>
      </c>
      <c r="X78">
        <v>7.42</v>
      </c>
      <c r="Y78">
        <v>10</v>
      </c>
      <c r="Z78">
        <v>10</v>
      </c>
      <c r="AA78">
        <v>10</v>
      </c>
      <c r="AB78">
        <v>8.42</v>
      </c>
      <c r="AC78">
        <f>SUM(S78:AB78)</f>
        <v>83.5</v>
      </c>
      <c r="AD78" t="s">
        <v>1264</v>
      </c>
      <c r="AE78" s="1">
        <v>0.13</v>
      </c>
      <c r="AF78" t="s">
        <v>49</v>
      </c>
      <c r="AG78">
        <v>0</v>
      </c>
      <c r="AH78" t="s">
        <v>50</v>
      </c>
      <c r="AI78" t="s">
        <v>1299</v>
      </c>
      <c r="AJ78" t="s">
        <v>1254</v>
      </c>
      <c r="AK78" t="s">
        <v>144</v>
      </c>
      <c r="AL78" t="s">
        <v>147</v>
      </c>
      <c r="AM78" t="s">
        <v>148</v>
      </c>
      <c r="AN78" t="s">
        <v>54</v>
      </c>
      <c r="AO78">
        <v>1170</v>
      </c>
      <c r="AQ78">
        <v>2012</v>
      </c>
    </row>
    <row r="79" spans="1:43" x14ac:dyDescent="0.25">
      <c r="A79">
        <v>83.5</v>
      </c>
      <c r="B79" t="s">
        <v>1300</v>
      </c>
      <c r="C79" t="str">
        <f>AQ79&amp;D79</f>
        <v>2012Mexico</v>
      </c>
      <c r="D79" t="s">
        <v>141</v>
      </c>
      <c r="E79" t="s">
        <v>3259</v>
      </c>
      <c r="F79" s="7" t="e">
        <f>VLOOKUP(C79,'[1]Grower Price Country'!$D:$S,6,FALSE)</f>
        <v>#N/A</v>
      </c>
      <c r="H79" t="s">
        <v>1301</v>
      </c>
      <c r="I79" t="s">
        <v>1302</v>
      </c>
      <c r="J79" t="s">
        <v>1303</v>
      </c>
      <c r="K79">
        <v>10</v>
      </c>
      <c r="L79">
        <v>1</v>
      </c>
      <c r="M79" t="s">
        <v>144</v>
      </c>
      <c r="N79">
        <v>2012</v>
      </c>
      <c r="O79" s="5" t="s">
        <v>1304</v>
      </c>
      <c r="P79" t="s">
        <v>441</v>
      </c>
      <c r="Q79" t="s">
        <v>46</v>
      </c>
      <c r="R79" t="s">
        <v>255</v>
      </c>
      <c r="S79">
        <v>7.67</v>
      </c>
      <c r="T79">
        <v>7.75</v>
      </c>
      <c r="U79">
        <v>7.67</v>
      </c>
      <c r="V79">
        <v>7.75</v>
      </c>
      <c r="W79">
        <v>7.58</v>
      </c>
      <c r="X79">
        <v>7.5</v>
      </c>
      <c r="Y79">
        <v>10</v>
      </c>
      <c r="Z79">
        <v>10</v>
      </c>
      <c r="AA79">
        <v>10</v>
      </c>
      <c r="AB79">
        <v>7.58</v>
      </c>
      <c r="AC79">
        <f>SUM(S79:AB79)</f>
        <v>83.5</v>
      </c>
      <c r="AD79" t="s">
        <v>1264</v>
      </c>
      <c r="AE79" s="1">
        <v>0.11</v>
      </c>
      <c r="AF79" t="s">
        <v>49</v>
      </c>
      <c r="AG79">
        <v>0</v>
      </c>
      <c r="AH79" t="s">
        <v>50</v>
      </c>
      <c r="AI79" t="s">
        <v>1305</v>
      </c>
      <c r="AJ79" t="s">
        <v>711</v>
      </c>
      <c r="AK79" t="s">
        <v>144</v>
      </c>
      <c r="AL79" t="s">
        <v>147</v>
      </c>
      <c r="AM79" t="s">
        <v>148</v>
      </c>
      <c r="AN79" t="s">
        <v>54</v>
      </c>
      <c r="AO79">
        <v>940</v>
      </c>
      <c r="AQ79">
        <v>2012</v>
      </c>
    </row>
    <row r="80" spans="1:43" x14ac:dyDescent="0.25">
      <c r="A80">
        <v>83.5</v>
      </c>
      <c r="B80" t="s">
        <v>1306</v>
      </c>
      <c r="C80" t="str">
        <f>AQ80&amp;D80</f>
        <v>2012Mexico</v>
      </c>
      <c r="D80" t="s">
        <v>141</v>
      </c>
      <c r="E80" t="s">
        <v>3259</v>
      </c>
      <c r="F80" s="7" t="e">
        <f>VLOOKUP(C80,'[1]Grower Price Country'!$D:$S,6,FALSE)</f>
        <v>#N/A</v>
      </c>
      <c r="G80" t="s">
        <v>1307</v>
      </c>
      <c r="I80" t="s">
        <v>1308</v>
      </c>
      <c r="J80" t="s">
        <v>1309</v>
      </c>
      <c r="K80">
        <v>15</v>
      </c>
      <c r="L80">
        <v>1</v>
      </c>
      <c r="M80" t="s">
        <v>144</v>
      </c>
      <c r="N80">
        <v>2012</v>
      </c>
      <c r="O80" s="5" t="s">
        <v>560</v>
      </c>
      <c r="P80" t="s">
        <v>421</v>
      </c>
      <c r="Q80" t="s">
        <v>46</v>
      </c>
      <c r="R80" t="s">
        <v>47</v>
      </c>
      <c r="S80">
        <v>7.75</v>
      </c>
      <c r="T80">
        <v>7.67</v>
      </c>
      <c r="U80">
        <v>7.67</v>
      </c>
      <c r="V80">
        <v>7.75</v>
      </c>
      <c r="W80">
        <v>7.33</v>
      </c>
      <c r="X80">
        <v>7.5</v>
      </c>
      <c r="Y80">
        <v>10</v>
      </c>
      <c r="Z80">
        <v>10</v>
      </c>
      <c r="AA80">
        <v>10</v>
      </c>
      <c r="AB80">
        <v>7.83</v>
      </c>
      <c r="AC80">
        <f>SUM(S80:AB80)</f>
        <v>83.5</v>
      </c>
      <c r="AD80" t="s">
        <v>1264</v>
      </c>
      <c r="AE80" s="1">
        <v>0.12</v>
      </c>
      <c r="AF80" t="s">
        <v>49</v>
      </c>
      <c r="AG80">
        <v>0</v>
      </c>
      <c r="AH80" t="s">
        <v>50</v>
      </c>
      <c r="AI80" t="s">
        <v>49</v>
      </c>
      <c r="AJ80" t="s">
        <v>561</v>
      </c>
      <c r="AK80" t="s">
        <v>144</v>
      </c>
      <c r="AL80" t="s">
        <v>147</v>
      </c>
      <c r="AM80" t="s">
        <v>148</v>
      </c>
      <c r="AN80" t="s">
        <v>54</v>
      </c>
      <c r="AO80">
        <v>1400</v>
      </c>
      <c r="AQ80">
        <v>2012</v>
      </c>
    </row>
    <row r="81" spans="1:43" x14ac:dyDescent="0.25">
      <c r="A81">
        <v>83.42</v>
      </c>
      <c r="B81" t="s">
        <v>657</v>
      </c>
      <c r="C81" t="str">
        <f>AQ81&amp;D81</f>
        <v>2015Taiwan</v>
      </c>
      <c r="D81" t="s">
        <v>187</v>
      </c>
      <c r="E81" t="s">
        <v>3260</v>
      </c>
      <c r="F81" s="7" t="e">
        <f>VLOOKUP(C81,'[1]Grower Price Country'!$D:$S,6,FALSE)</f>
        <v>#N/A</v>
      </c>
      <c r="G81" t="s">
        <v>1329</v>
      </c>
      <c r="H81" t="s">
        <v>1065</v>
      </c>
      <c r="J81" t="s">
        <v>1330</v>
      </c>
      <c r="K81">
        <v>1</v>
      </c>
      <c r="L81">
        <v>10</v>
      </c>
      <c r="M81" t="s">
        <v>121</v>
      </c>
      <c r="N81">
        <v>2015</v>
      </c>
      <c r="O81" s="5" t="s">
        <v>1268</v>
      </c>
      <c r="Q81" t="s">
        <v>46</v>
      </c>
      <c r="S81">
        <v>7.67</v>
      </c>
      <c r="T81">
        <v>7.67</v>
      </c>
      <c r="U81">
        <v>7</v>
      </c>
      <c r="V81">
        <v>7.08</v>
      </c>
      <c r="W81">
        <v>7</v>
      </c>
      <c r="X81">
        <v>7</v>
      </c>
      <c r="Y81">
        <v>10</v>
      </c>
      <c r="Z81">
        <v>10</v>
      </c>
      <c r="AA81">
        <v>10</v>
      </c>
      <c r="AB81">
        <v>10</v>
      </c>
      <c r="AC81">
        <f>SUM(S81:AB81)</f>
        <v>83.42</v>
      </c>
      <c r="AD81" t="s">
        <v>1321</v>
      </c>
      <c r="AE81" s="1">
        <v>0.11</v>
      </c>
      <c r="AF81" t="s">
        <v>49</v>
      </c>
      <c r="AG81">
        <v>0</v>
      </c>
      <c r="AH81" t="s">
        <v>210</v>
      </c>
      <c r="AI81" t="s">
        <v>49</v>
      </c>
      <c r="AJ81" t="s">
        <v>1269</v>
      </c>
      <c r="AK81" t="s">
        <v>121</v>
      </c>
      <c r="AL81" t="s">
        <v>126</v>
      </c>
      <c r="AM81" t="s">
        <v>127</v>
      </c>
      <c r="AQ81">
        <v>2015</v>
      </c>
    </row>
    <row r="82" spans="1:43" x14ac:dyDescent="0.25">
      <c r="A82">
        <v>83.42</v>
      </c>
      <c r="B82" t="s">
        <v>1346</v>
      </c>
      <c r="C82" t="str">
        <f>AQ82&amp;D82</f>
        <v>2014Tanzania, United Republic Of</v>
      </c>
      <c r="D82" t="s">
        <v>197</v>
      </c>
      <c r="E82" t="s">
        <v>3258</v>
      </c>
      <c r="F82" s="7" t="e">
        <f>VLOOKUP(C82,'[1]Grower Price Country'!$D:$S,6,FALSE)</f>
        <v>#N/A</v>
      </c>
      <c r="G82" t="s">
        <v>1347</v>
      </c>
      <c r="H82" t="s">
        <v>1346</v>
      </c>
      <c r="I82" t="s">
        <v>1348</v>
      </c>
      <c r="J82" t="s">
        <v>1346</v>
      </c>
      <c r="K82">
        <v>39</v>
      </c>
      <c r="L82">
        <v>60</v>
      </c>
      <c r="M82" t="s">
        <v>289</v>
      </c>
      <c r="N82">
        <v>2014</v>
      </c>
      <c r="O82" s="5" t="s">
        <v>551</v>
      </c>
      <c r="P82" t="s">
        <v>156</v>
      </c>
      <c r="Q82" t="s">
        <v>46</v>
      </c>
      <c r="R82" t="s">
        <v>47</v>
      </c>
      <c r="S82">
        <v>7.75</v>
      </c>
      <c r="T82">
        <v>7.67</v>
      </c>
      <c r="U82">
        <v>7.58</v>
      </c>
      <c r="V82">
        <v>7.67</v>
      </c>
      <c r="W82">
        <v>7.58</v>
      </c>
      <c r="X82">
        <v>7.58</v>
      </c>
      <c r="Y82">
        <v>10</v>
      </c>
      <c r="Z82">
        <v>10</v>
      </c>
      <c r="AA82">
        <v>10</v>
      </c>
      <c r="AB82">
        <v>7.58</v>
      </c>
      <c r="AC82">
        <f>SUM(S82:AB82)</f>
        <v>83.41</v>
      </c>
      <c r="AD82" t="s">
        <v>1321</v>
      </c>
      <c r="AE82" s="1">
        <v>0.13</v>
      </c>
      <c r="AF82" t="s">
        <v>49</v>
      </c>
      <c r="AG82">
        <v>0</v>
      </c>
      <c r="AH82" t="s">
        <v>50</v>
      </c>
      <c r="AI82" t="s">
        <v>91</v>
      </c>
      <c r="AJ82" t="s">
        <v>552</v>
      </c>
      <c r="AK82" t="s">
        <v>289</v>
      </c>
      <c r="AL82" t="s">
        <v>292</v>
      </c>
      <c r="AM82" t="s">
        <v>293</v>
      </c>
      <c r="AN82" t="s">
        <v>54</v>
      </c>
      <c r="AO82">
        <v>1600</v>
      </c>
      <c r="AQ82">
        <v>2014</v>
      </c>
    </row>
    <row r="83" spans="1:43" x14ac:dyDescent="0.25">
      <c r="A83">
        <v>83.33</v>
      </c>
      <c r="B83" t="s">
        <v>1234</v>
      </c>
      <c r="C83" t="str">
        <f>AQ83&amp;D83</f>
        <v>2014Mexico</v>
      </c>
      <c r="D83" t="s">
        <v>141</v>
      </c>
      <c r="E83" t="s">
        <v>3259</v>
      </c>
      <c r="F83" s="7" t="e">
        <f>VLOOKUP(C83,'[1]Grower Price Country'!$D:$S,6,FALSE)</f>
        <v>#N/A</v>
      </c>
      <c r="G83" t="s">
        <v>1367</v>
      </c>
      <c r="H83" t="s">
        <v>1235</v>
      </c>
      <c r="I83" t="s">
        <v>1368</v>
      </c>
      <c r="J83" t="s">
        <v>1367</v>
      </c>
      <c r="K83">
        <v>275</v>
      </c>
      <c r="L83">
        <v>1</v>
      </c>
      <c r="M83" t="s">
        <v>1237</v>
      </c>
      <c r="N83">
        <v>2014</v>
      </c>
      <c r="O83" s="5" t="s">
        <v>1369</v>
      </c>
      <c r="P83" t="s">
        <v>135</v>
      </c>
      <c r="Q83" t="s">
        <v>46</v>
      </c>
      <c r="R83" t="s">
        <v>47</v>
      </c>
      <c r="S83">
        <v>7.75</v>
      </c>
      <c r="T83">
        <v>7.75</v>
      </c>
      <c r="U83">
        <v>7.5</v>
      </c>
      <c r="V83">
        <v>7.67</v>
      </c>
      <c r="W83">
        <v>7.5</v>
      </c>
      <c r="X83">
        <v>7.58</v>
      </c>
      <c r="Y83">
        <v>10</v>
      </c>
      <c r="Z83">
        <v>10</v>
      </c>
      <c r="AA83">
        <v>10</v>
      </c>
      <c r="AB83">
        <v>7.58</v>
      </c>
      <c r="AC83">
        <f>SUM(S83:AB83)</f>
        <v>83.33</v>
      </c>
      <c r="AD83" t="s">
        <v>1358</v>
      </c>
      <c r="AE83" s="1">
        <v>0.12</v>
      </c>
      <c r="AF83" t="s">
        <v>49</v>
      </c>
      <c r="AG83">
        <v>0</v>
      </c>
      <c r="AH83" t="s">
        <v>50</v>
      </c>
      <c r="AI83" t="s">
        <v>66</v>
      </c>
      <c r="AJ83" t="s">
        <v>1370</v>
      </c>
      <c r="AK83" t="s">
        <v>1237</v>
      </c>
      <c r="AL83" t="s">
        <v>1240</v>
      </c>
      <c r="AM83" t="s">
        <v>1241</v>
      </c>
      <c r="AN83" t="s">
        <v>54</v>
      </c>
      <c r="AO83">
        <v>1200</v>
      </c>
      <c r="AQ83">
        <v>2014</v>
      </c>
    </row>
    <row r="84" spans="1:43" x14ac:dyDescent="0.25">
      <c r="A84">
        <v>83.33</v>
      </c>
      <c r="B84" t="s">
        <v>285</v>
      </c>
      <c r="C84" t="str">
        <f>AQ84&amp;D84</f>
        <v>2014Tanzania, United Republic Of</v>
      </c>
      <c r="D84" t="s">
        <v>197</v>
      </c>
      <c r="E84" t="s">
        <v>3258</v>
      </c>
      <c r="F84" s="7" t="e">
        <f>VLOOKUP(C84,'[1]Grower Price Country'!$D:$S,6,FALSE)</f>
        <v>#N/A</v>
      </c>
      <c r="G84" t="s">
        <v>1371</v>
      </c>
      <c r="H84" t="s">
        <v>1371</v>
      </c>
      <c r="I84" t="s">
        <v>933</v>
      </c>
      <c r="J84" t="s">
        <v>1371</v>
      </c>
      <c r="K84">
        <v>10</v>
      </c>
      <c r="L84">
        <v>60</v>
      </c>
      <c r="M84" t="s">
        <v>289</v>
      </c>
      <c r="N84">
        <v>2014</v>
      </c>
      <c r="O84" s="5" t="s">
        <v>551</v>
      </c>
      <c r="P84" t="s">
        <v>56</v>
      </c>
      <c r="Q84" t="s">
        <v>46</v>
      </c>
      <c r="R84" t="s">
        <v>255</v>
      </c>
      <c r="S84">
        <v>7.75</v>
      </c>
      <c r="T84">
        <v>7.58</v>
      </c>
      <c r="U84">
        <v>7.67</v>
      </c>
      <c r="V84">
        <v>7.58</v>
      </c>
      <c r="W84">
        <v>7.58</v>
      </c>
      <c r="X84">
        <v>7.58</v>
      </c>
      <c r="Y84">
        <v>10</v>
      </c>
      <c r="Z84">
        <v>10</v>
      </c>
      <c r="AA84">
        <v>10</v>
      </c>
      <c r="AB84">
        <v>7.58</v>
      </c>
      <c r="AC84">
        <f>SUM(S84:AB84)</f>
        <v>83.32</v>
      </c>
      <c r="AD84" t="s">
        <v>1358</v>
      </c>
      <c r="AE84" s="1">
        <v>0.12</v>
      </c>
      <c r="AF84" t="s">
        <v>49</v>
      </c>
      <c r="AG84">
        <v>0</v>
      </c>
      <c r="AH84" t="s">
        <v>50</v>
      </c>
      <c r="AI84" t="s">
        <v>356</v>
      </c>
      <c r="AJ84" t="s">
        <v>552</v>
      </c>
      <c r="AK84" t="s">
        <v>289</v>
      </c>
      <c r="AL84" t="s">
        <v>292</v>
      </c>
      <c r="AM84" t="s">
        <v>293</v>
      </c>
      <c r="AN84" t="s">
        <v>54</v>
      </c>
      <c r="AO84">
        <v>1700</v>
      </c>
      <c r="AQ84">
        <v>2014</v>
      </c>
    </row>
    <row r="85" spans="1:43" x14ac:dyDescent="0.25">
      <c r="A85">
        <v>83.33</v>
      </c>
      <c r="B85" t="s">
        <v>1372</v>
      </c>
      <c r="C85" t="str">
        <f>AQ85&amp;D85</f>
        <v>2013Mexico</v>
      </c>
      <c r="D85" t="s">
        <v>141</v>
      </c>
      <c r="E85" t="s">
        <v>3259</v>
      </c>
      <c r="F85" s="7" t="e">
        <f>VLOOKUP(C85,'[1]Grower Price Country'!$D:$S,6,FALSE)</f>
        <v>#N/A</v>
      </c>
      <c r="G85" t="s">
        <v>1373</v>
      </c>
      <c r="H85" t="s">
        <v>1374</v>
      </c>
      <c r="I85" t="s">
        <v>1375</v>
      </c>
      <c r="J85" t="s">
        <v>1376</v>
      </c>
      <c r="K85">
        <v>200</v>
      </c>
      <c r="L85">
        <v>1</v>
      </c>
      <c r="M85" t="s">
        <v>144</v>
      </c>
      <c r="N85">
        <v>2013</v>
      </c>
      <c r="O85" s="5" t="s">
        <v>1377</v>
      </c>
      <c r="P85" t="s">
        <v>56</v>
      </c>
      <c r="Q85" t="s">
        <v>46</v>
      </c>
      <c r="R85" t="s">
        <v>47</v>
      </c>
      <c r="S85">
        <v>7.67</v>
      </c>
      <c r="T85">
        <v>7.67</v>
      </c>
      <c r="U85">
        <v>7.58</v>
      </c>
      <c r="V85">
        <v>7.67</v>
      </c>
      <c r="W85">
        <v>7.5</v>
      </c>
      <c r="X85">
        <v>7.58</v>
      </c>
      <c r="Y85">
        <v>10</v>
      </c>
      <c r="Z85">
        <v>10</v>
      </c>
      <c r="AA85">
        <v>10</v>
      </c>
      <c r="AB85">
        <v>7.67</v>
      </c>
      <c r="AC85">
        <f>SUM(S85:AB85)</f>
        <v>83.34</v>
      </c>
      <c r="AD85" t="s">
        <v>1358</v>
      </c>
      <c r="AE85" s="1">
        <v>0.12</v>
      </c>
      <c r="AF85" t="s">
        <v>49</v>
      </c>
      <c r="AG85">
        <v>0</v>
      </c>
      <c r="AH85" t="s">
        <v>50</v>
      </c>
      <c r="AI85" t="s">
        <v>49</v>
      </c>
      <c r="AJ85" t="s">
        <v>1378</v>
      </c>
      <c r="AK85" t="s">
        <v>144</v>
      </c>
      <c r="AL85" t="s">
        <v>147</v>
      </c>
      <c r="AM85" t="s">
        <v>148</v>
      </c>
      <c r="AN85" t="s">
        <v>54</v>
      </c>
      <c r="AO85">
        <v>1100</v>
      </c>
      <c r="AQ85">
        <v>2013</v>
      </c>
    </row>
    <row r="86" spans="1:43" x14ac:dyDescent="0.25">
      <c r="A86">
        <v>83.33</v>
      </c>
      <c r="B86" t="s">
        <v>1386</v>
      </c>
      <c r="C86" t="str">
        <f>AQ86&amp;D86</f>
        <v>2012Haiti</v>
      </c>
      <c r="D86" t="s">
        <v>1387</v>
      </c>
      <c r="E86" t="s">
        <v>3259</v>
      </c>
      <c r="F86" s="7" t="e">
        <f>VLOOKUP(C86,'[1]Grower Price Country'!$D:$S,6,FALSE)</f>
        <v>#N/A</v>
      </c>
      <c r="G86" t="s">
        <v>1388</v>
      </c>
      <c r="H86" t="s">
        <v>1389</v>
      </c>
      <c r="I86" t="s">
        <v>1390</v>
      </c>
      <c r="J86" t="s">
        <v>1391</v>
      </c>
      <c r="K86">
        <v>2</v>
      </c>
      <c r="L86">
        <v>1.814368</v>
      </c>
      <c r="M86" t="s">
        <v>133</v>
      </c>
      <c r="N86">
        <v>2012</v>
      </c>
      <c r="O86" s="5" t="s">
        <v>1392</v>
      </c>
      <c r="P86" t="s">
        <v>441</v>
      </c>
      <c r="Q86" t="s">
        <v>46</v>
      </c>
      <c r="R86" t="s">
        <v>47</v>
      </c>
      <c r="S86">
        <v>7.58</v>
      </c>
      <c r="T86">
        <v>7.5</v>
      </c>
      <c r="U86">
        <v>7.67</v>
      </c>
      <c r="V86">
        <v>7.5</v>
      </c>
      <c r="W86">
        <v>7.83</v>
      </c>
      <c r="X86">
        <v>7.42</v>
      </c>
      <c r="Y86">
        <v>10</v>
      </c>
      <c r="Z86">
        <v>10</v>
      </c>
      <c r="AA86">
        <v>10</v>
      </c>
      <c r="AB86">
        <v>7.83</v>
      </c>
      <c r="AC86">
        <f>SUM(S86:AB86)</f>
        <v>83.33</v>
      </c>
      <c r="AD86" t="s">
        <v>1358</v>
      </c>
      <c r="AE86" s="1">
        <v>0.11</v>
      </c>
      <c r="AF86" t="s">
        <v>49</v>
      </c>
      <c r="AG86">
        <v>0</v>
      </c>
      <c r="AH86" t="s">
        <v>50</v>
      </c>
      <c r="AI86" t="s">
        <v>91</v>
      </c>
      <c r="AJ86" t="s">
        <v>1393</v>
      </c>
      <c r="AK86" t="s">
        <v>133</v>
      </c>
      <c r="AL86" t="s">
        <v>138</v>
      </c>
      <c r="AM86" t="s">
        <v>139</v>
      </c>
      <c r="AN86" t="s">
        <v>336</v>
      </c>
      <c r="AO86">
        <v>4200</v>
      </c>
      <c r="AQ86">
        <v>2012</v>
      </c>
    </row>
    <row r="87" spans="1:43" x14ac:dyDescent="0.25">
      <c r="A87">
        <v>83.33</v>
      </c>
      <c r="B87" t="s">
        <v>475</v>
      </c>
      <c r="C87" t="str">
        <f>AQ87&amp;D87</f>
        <v>2012Burundi</v>
      </c>
      <c r="D87" t="s">
        <v>1396</v>
      </c>
      <c r="E87" t="s">
        <v>3259</v>
      </c>
      <c r="F87" s="7" t="e">
        <f>VLOOKUP(C87,'[1]Grower Price Country'!$D:$S,6,FALSE)</f>
        <v>#N/A</v>
      </c>
      <c r="G87" t="s">
        <v>1397</v>
      </c>
      <c r="H87" t="s">
        <v>477</v>
      </c>
      <c r="I87" t="s">
        <v>1398</v>
      </c>
      <c r="K87">
        <v>220</v>
      </c>
      <c r="L87">
        <v>60</v>
      </c>
      <c r="M87" t="s">
        <v>133</v>
      </c>
      <c r="N87">
        <v>2012</v>
      </c>
      <c r="O87" s="5" t="s">
        <v>1399</v>
      </c>
      <c r="P87" t="s">
        <v>156</v>
      </c>
      <c r="Q87" t="s">
        <v>46</v>
      </c>
      <c r="R87" t="s">
        <v>47</v>
      </c>
      <c r="S87">
        <v>7.75</v>
      </c>
      <c r="T87">
        <v>7.67</v>
      </c>
      <c r="U87">
        <v>7.33</v>
      </c>
      <c r="V87">
        <v>7.5</v>
      </c>
      <c r="W87">
        <v>7.5</v>
      </c>
      <c r="X87">
        <v>7.75</v>
      </c>
      <c r="Y87">
        <v>10</v>
      </c>
      <c r="Z87">
        <v>10</v>
      </c>
      <c r="AA87">
        <v>10</v>
      </c>
      <c r="AB87">
        <v>7.83</v>
      </c>
      <c r="AC87">
        <f>SUM(S87:AB87)</f>
        <v>83.33</v>
      </c>
      <c r="AD87" t="s">
        <v>1358</v>
      </c>
      <c r="AE87" s="1">
        <v>0</v>
      </c>
      <c r="AF87" t="s">
        <v>49</v>
      </c>
      <c r="AG87">
        <v>0</v>
      </c>
      <c r="AI87" t="s">
        <v>405</v>
      </c>
      <c r="AJ87" t="s">
        <v>1400</v>
      </c>
      <c r="AK87" t="s">
        <v>133</v>
      </c>
      <c r="AL87" t="s">
        <v>138</v>
      </c>
      <c r="AM87" t="s">
        <v>139</v>
      </c>
      <c r="AN87" t="s">
        <v>54</v>
      </c>
      <c r="AO87">
        <v>1880</v>
      </c>
      <c r="AQ87">
        <v>2012</v>
      </c>
    </row>
    <row r="88" spans="1:43" x14ac:dyDescent="0.25">
      <c r="A88">
        <v>83.25</v>
      </c>
      <c r="B88" t="s">
        <v>1403</v>
      </c>
      <c r="C88" t="str">
        <f>AQ88&amp;D88</f>
        <v>2017Mexico</v>
      </c>
      <c r="D88" t="s">
        <v>141</v>
      </c>
      <c r="E88" t="s">
        <v>3259</v>
      </c>
      <c r="F88" s="7" t="e">
        <f>VLOOKUP(C88,'[1]Grower Price Country'!$D:$S,6,FALSE)</f>
        <v>#N/A</v>
      </c>
      <c r="G88" t="s">
        <v>1404</v>
      </c>
      <c r="H88" t="s">
        <v>1403</v>
      </c>
      <c r="I88" t="s">
        <v>1405</v>
      </c>
      <c r="J88" t="s">
        <v>1406</v>
      </c>
      <c r="K88">
        <v>50</v>
      </c>
      <c r="L88">
        <v>50</v>
      </c>
      <c r="M88" t="s">
        <v>510</v>
      </c>
      <c r="N88">
        <v>2017</v>
      </c>
      <c r="O88" s="5" t="s">
        <v>1407</v>
      </c>
      <c r="P88" t="s">
        <v>441</v>
      </c>
      <c r="Q88" t="s">
        <v>46</v>
      </c>
      <c r="R88" t="s">
        <v>47</v>
      </c>
      <c r="S88">
        <v>7.67</v>
      </c>
      <c r="T88">
        <v>7.83</v>
      </c>
      <c r="U88">
        <v>7.42</v>
      </c>
      <c r="V88">
        <v>7.83</v>
      </c>
      <c r="W88">
        <v>7.33</v>
      </c>
      <c r="X88">
        <v>7.5</v>
      </c>
      <c r="Y88">
        <v>10</v>
      </c>
      <c r="Z88">
        <v>10</v>
      </c>
      <c r="AA88">
        <v>10</v>
      </c>
      <c r="AB88">
        <v>7.67</v>
      </c>
      <c r="AC88">
        <f>SUM(S88:AB88)</f>
        <v>83.25</v>
      </c>
      <c r="AD88" t="s">
        <v>1408</v>
      </c>
      <c r="AE88" s="1">
        <v>0.11</v>
      </c>
      <c r="AF88" t="s">
        <v>49</v>
      </c>
      <c r="AG88">
        <v>0</v>
      </c>
      <c r="AH88" t="s">
        <v>210</v>
      </c>
      <c r="AI88" t="s">
        <v>49</v>
      </c>
      <c r="AJ88" t="s">
        <v>1409</v>
      </c>
      <c r="AK88" t="s">
        <v>510</v>
      </c>
      <c r="AL88" t="s">
        <v>513</v>
      </c>
      <c r="AM88" t="s">
        <v>514</v>
      </c>
      <c r="AN88" t="s">
        <v>54</v>
      </c>
      <c r="AO88">
        <v>1600</v>
      </c>
      <c r="AQ88">
        <v>2017</v>
      </c>
    </row>
    <row r="89" spans="1:43" x14ac:dyDescent="0.25">
      <c r="A89">
        <v>83.25</v>
      </c>
      <c r="B89" t="s">
        <v>1425</v>
      </c>
      <c r="C89" t="str">
        <f>AQ89&amp;D89</f>
        <v>2015Mexico</v>
      </c>
      <c r="D89" t="s">
        <v>141</v>
      </c>
      <c r="E89" t="s">
        <v>3259</v>
      </c>
      <c r="F89" s="7" t="e">
        <f>VLOOKUP(C89,'[1]Grower Price Country'!$D:$S,6,FALSE)</f>
        <v>#N/A</v>
      </c>
      <c r="G89" t="s">
        <v>1426</v>
      </c>
      <c r="H89" t="s">
        <v>1427</v>
      </c>
      <c r="I89" t="s">
        <v>1428</v>
      </c>
      <c r="J89" t="s">
        <v>1429</v>
      </c>
      <c r="K89">
        <v>11</v>
      </c>
      <c r="L89">
        <v>2</v>
      </c>
      <c r="M89" t="s">
        <v>1237</v>
      </c>
      <c r="N89">
        <v>2015</v>
      </c>
      <c r="O89" s="5" t="s">
        <v>1369</v>
      </c>
      <c r="P89" t="s">
        <v>441</v>
      </c>
      <c r="Q89" t="s">
        <v>46</v>
      </c>
      <c r="R89" t="s">
        <v>64</v>
      </c>
      <c r="S89">
        <v>7.83</v>
      </c>
      <c r="T89">
        <v>7.75</v>
      </c>
      <c r="U89">
        <v>7.5</v>
      </c>
      <c r="V89">
        <v>7.58</v>
      </c>
      <c r="W89">
        <v>7.58</v>
      </c>
      <c r="X89">
        <v>7.58</v>
      </c>
      <c r="Y89">
        <v>10</v>
      </c>
      <c r="Z89">
        <v>10</v>
      </c>
      <c r="AA89">
        <v>10</v>
      </c>
      <c r="AB89">
        <v>7.42</v>
      </c>
      <c r="AC89">
        <f>SUM(S89:AB89)</f>
        <v>83.24</v>
      </c>
      <c r="AD89" t="s">
        <v>1408</v>
      </c>
      <c r="AE89" s="1">
        <v>0.12</v>
      </c>
      <c r="AF89" t="s">
        <v>49</v>
      </c>
      <c r="AG89">
        <v>0</v>
      </c>
      <c r="AH89" t="s">
        <v>74</v>
      </c>
      <c r="AI89" t="s">
        <v>66</v>
      </c>
      <c r="AJ89" t="s">
        <v>1370</v>
      </c>
      <c r="AK89" t="s">
        <v>1237</v>
      </c>
      <c r="AL89" t="s">
        <v>1240</v>
      </c>
      <c r="AM89" t="s">
        <v>1241</v>
      </c>
      <c r="AN89" t="s">
        <v>54</v>
      </c>
      <c r="AO89">
        <v>1261</v>
      </c>
      <c r="AQ89">
        <v>2015</v>
      </c>
    </row>
    <row r="90" spans="1:43" x14ac:dyDescent="0.25">
      <c r="A90">
        <v>83.25</v>
      </c>
      <c r="B90" t="s">
        <v>186</v>
      </c>
      <c r="C90" t="str">
        <f>AQ90&amp;D90</f>
        <v>2015Taiwan</v>
      </c>
      <c r="D90" t="s">
        <v>187</v>
      </c>
      <c r="E90" t="s">
        <v>3260</v>
      </c>
      <c r="F90" s="7" t="e">
        <f>VLOOKUP(C90,'[1]Grower Price Country'!$D:$S,6,FALSE)</f>
        <v>#N/A</v>
      </c>
      <c r="G90" t="s">
        <v>251</v>
      </c>
      <c r="H90" t="s">
        <v>189</v>
      </c>
      <c r="I90" t="s">
        <v>252</v>
      </c>
      <c r="J90" t="s">
        <v>253</v>
      </c>
      <c r="K90">
        <v>10</v>
      </c>
      <c r="L90">
        <v>15</v>
      </c>
      <c r="M90" t="s">
        <v>133</v>
      </c>
      <c r="N90">
        <v>2015</v>
      </c>
      <c r="O90" s="5" t="s">
        <v>1430</v>
      </c>
      <c r="P90" t="s">
        <v>156</v>
      </c>
      <c r="Q90" t="s">
        <v>46</v>
      </c>
      <c r="R90" t="s">
        <v>47</v>
      </c>
      <c r="S90">
        <v>7.67</v>
      </c>
      <c r="T90">
        <v>7.5</v>
      </c>
      <c r="U90">
        <v>7.5</v>
      </c>
      <c r="V90">
        <v>7.5</v>
      </c>
      <c r="W90">
        <v>7.67</v>
      </c>
      <c r="X90">
        <v>7.83</v>
      </c>
      <c r="Y90">
        <v>10</v>
      </c>
      <c r="Z90">
        <v>10</v>
      </c>
      <c r="AA90">
        <v>10</v>
      </c>
      <c r="AB90">
        <v>7.58</v>
      </c>
      <c r="AC90">
        <f>SUM(S90:AB90)</f>
        <v>83.25</v>
      </c>
      <c r="AD90" t="s">
        <v>1408</v>
      </c>
      <c r="AE90" s="1">
        <v>0.1</v>
      </c>
      <c r="AF90" t="s">
        <v>49</v>
      </c>
      <c r="AG90">
        <v>0</v>
      </c>
      <c r="AH90" t="s">
        <v>210</v>
      </c>
      <c r="AI90" t="s">
        <v>49</v>
      </c>
      <c r="AJ90" t="s">
        <v>1431</v>
      </c>
      <c r="AK90" t="s">
        <v>133</v>
      </c>
      <c r="AL90" t="s">
        <v>138</v>
      </c>
      <c r="AM90" t="s">
        <v>139</v>
      </c>
      <c r="AN90" t="s">
        <v>54</v>
      </c>
      <c r="AO90">
        <v>1000</v>
      </c>
      <c r="AQ90">
        <v>2015</v>
      </c>
    </row>
    <row r="91" spans="1:43" x14ac:dyDescent="0.25">
      <c r="A91">
        <v>83.25</v>
      </c>
      <c r="B91" t="s">
        <v>657</v>
      </c>
      <c r="C91" t="str">
        <f>AQ91&amp;D91</f>
        <v>2014Taiwan</v>
      </c>
      <c r="D91" t="s">
        <v>187</v>
      </c>
      <c r="E91" t="s">
        <v>3260</v>
      </c>
      <c r="F91" s="7" t="e">
        <f>VLOOKUP(C91,'[1]Grower Price Country'!$D:$S,6,FALSE)</f>
        <v>#N/A</v>
      </c>
      <c r="G91" t="s">
        <v>1432</v>
      </c>
      <c r="H91" t="s">
        <v>1065</v>
      </c>
      <c r="I91" t="s">
        <v>1433</v>
      </c>
      <c r="J91" t="s">
        <v>1434</v>
      </c>
      <c r="K91">
        <v>10</v>
      </c>
      <c r="L91">
        <v>60</v>
      </c>
      <c r="M91" t="s">
        <v>121</v>
      </c>
      <c r="N91">
        <v>2014</v>
      </c>
      <c r="O91" s="5" t="s">
        <v>1075</v>
      </c>
      <c r="P91" t="s">
        <v>441</v>
      </c>
      <c r="Q91" t="s">
        <v>46</v>
      </c>
      <c r="R91" t="s">
        <v>47</v>
      </c>
      <c r="S91">
        <v>7.92</v>
      </c>
      <c r="T91">
        <v>7.83</v>
      </c>
      <c r="U91">
        <v>7.75</v>
      </c>
      <c r="V91">
        <v>7.58</v>
      </c>
      <c r="W91">
        <v>7.5</v>
      </c>
      <c r="X91">
        <v>7.33</v>
      </c>
      <c r="Y91">
        <v>10</v>
      </c>
      <c r="Z91">
        <v>10</v>
      </c>
      <c r="AA91">
        <v>10</v>
      </c>
      <c r="AB91">
        <v>7.33</v>
      </c>
      <c r="AC91">
        <f>SUM(S91:AB91)</f>
        <v>83.24</v>
      </c>
      <c r="AD91" t="s">
        <v>1408</v>
      </c>
      <c r="AE91" s="1">
        <v>0.1</v>
      </c>
      <c r="AF91" t="s">
        <v>49</v>
      </c>
      <c r="AG91">
        <v>0</v>
      </c>
      <c r="AH91" t="s">
        <v>50</v>
      </c>
      <c r="AI91" t="s">
        <v>49</v>
      </c>
      <c r="AJ91" t="s">
        <v>1076</v>
      </c>
      <c r="AK91" t="s">
        <v>121</v>
      </c>
      <c r="AL91" t="s">
        <v>126</v>
      </c>
      <c r="AM91" t="s">
        <v>127</v>
      </c>
      <c r="AN91" t="s">
        <v>54</v>
      </c>
      <c r="AO91">
        <v>800</v>
      </c>
      <c r="AQ91">
        <v>2014</v>
      </c>
    </row>
    <row r="92" spans="1:43" x14ac:dyDescent="0.25">
      <c r="A92">
        <v>83.25</v>
      </c>
      <c r="B92" t="s">
        <v>1440</v>
      </c>
      <c r="C92" t="str">
        <f>AQ92&amp;D92</f>
        <v>2013Mexico</v>
      </c>
      <c r="D92" t="s">
        <v>141</v>
      </c>
      <c r="E92" t="s">
        <v>3259</v>
      </c>
      <c r="F92" s="7" t="e">
        <f>VLOOKUP(C92,'[1]Grower Price Country'!$D:$S,6,FALSE)</f>
        <v>#N/A</v>
      </c>
      <c r="G92" t="s">
        <v>1441</v>
      </c>
      <c r="H92" t="s">
        <v>1442</v>
      </c>
      <c r="I92" t="s">
        <v>1443</v>
      </c>
      <c r="J92" t="s">
        <v>1444</v>
      </c>
      <c r="K92">
        <v>200</v>
      </c>
      <c r="L92">
        <v>1</v>
      </c>
      <c r="M92" t="s">
        <v>144</v>
      </c>
      <c r="N92">
        <v>2013</v>
      </c>
      <c r="O92" s="5" t="s">
        <v>1445</v>
      </c>
      <c r="P92" t="s">
        <v>156</v>
      </c>
      <c r="Q92" t="s">
        <v>46</v>
      </c>
      <c r="R92" t="s">
        <v>47</v>
      </c>
      <c r="S92">
        <v>7.58</v>
      </c>
      <c r="T92">
        <v>7.75</v>
      </c>
      <c r="U92">
        <v>7.5</v>
      </c>
      <c r="V92">
        <v>7.5</v>
      </c>
      <c r="W92">
        <v>7.58</v>
      </c>
      <c r="X92">
        <v>7.58</v>
      </c>
      <c r="Y92">
        <v>10</v>
      </c>
      <c r="Z92">
        <v>10</v>
      </c>
      <c r="AA92">
        <v>10</v>
      </c>
      <c r="AB92">
        <v>7.75</v>
      </c>
      <c r="AC92">
        <f>SUM(S92:AB92)</f>
        <v>83.24</v>
      </c>
      <c r="AD92" t="s">
        <v>1408</v>
      </c>
      <c r="AE92" s="1">
        <v>0.12</v>
      </c>
      <c r="AF92" t="s">
        <v>49</v>
      </c>
      <c r="AG92">
        <v>0</v>
      </c>
      <c r="AH92" t="s">
        <v>50</v>
      </c>
      <c r="AI92" t="s">
        <v>356</v>
      </c>
      <c r="AJ92" t="s">
        <v>1446</v>
      </c>
      <c r="AK92" t="s">
        <v>144</v>
      </c>
      <c r="AL92" t="s">
        <v>147</v>
      </c>
      <c r="AM92" t="s">
        <v>148</v>
      </c>
      <c r="AN92" t="s">
        <v>54</v>
      </c>
      <c r="AO92">
        <v>1300</v>
      </c>
      <c r="AQ92">
        <v>2013</v>
      </c>
    </row>
    <row r="93" spans="1:43" x14ac:dyDescent="0.25">
      <c r="A93">
        <v>83.25</v>
      </c>
      <c r="B93" t="s">
        <v>1447</v>
      </c>
      <c r="C93" t="str">
        <f>AQ93&amp;D93</f>
        <v>2012Mexico</v>
      </c>
      <c r="D93" t="s">
        <v>141</v>
      </c>
      <c r="E93" t="s">
        <v>3259</v>
      </c>
      <c r="F93" s="7" t="e">
        <f>VLOOKUP(C93,'[1]Grower Price Country'!$D:$S,6,FALSE)</f>
        <v>#N/A</v>
      </c>
      <c r="G93" t="s">
        <v>1448</v>
      </c>
      <c r="H93" t="s">
        <v>1448</v>
      </c>
      <c r="I93" t="s">
        <v>1449</v>
      </c>
      <c r="J93" t="s">
        <v>1447</v>
      </c>
      <c r="K93">
        <v>10</v>
      </c>
      <c r="L93">
        <v>1</v>
      </c>
      <c r="M93" t="s">
        <v>144</v>
      </c>
      <c r="N93">
        <v>2012</v>
      </c>
      <c r="O93" s="5" t="s">
        <v>1450</v>
      </c>
      <c r="P93" t="s">
        <v>525</v>
      </c>
      <c r="Q93" t="s">
        <v>46</v>
      </c>
      <c r="R93" t="s">
        <v>47</v>
      </c>
      <c r="S93">
        <v>7.75</v>
      </c>
      <c r="T93">
        <v>7.58</v>
      </c>
      <c r="U93">
        <v>7.58</v>
      </c>
      <c r="V93">
        <v>7.58</v>
      </c>
      <c r="W93">
        <v>7.5</v>
      </c>
      <c r="X93">
        <v>7.58</v>
      </c>
      <c r="Y93">
        <v>10</v>
      </c>
      <c r="Z93">
        <v>10</v>
      </c>
      <c r="AA93">
        <v>10</v>
      </c>
      <c r="AB93">
        <v>7.67</v>
      </c>
      <c r="AC93">
        <f>SUM(S93:AB93)</f>
        <v>83.24</v>
      </c>
      <c r="AD93" t="s">
        <v>1408</v>
      </c>
      <c r="AE93" s="1">
        <v>0.13</v>
      </c>
      <c r="AF93" t="s">
        <v>49</v>
      </c>
      <c r="AG93">
        <v>0</v>
      </c>
      <c r="AH93" t="s">
        <v>50</v>
      </c>
      <c r="AI93" t="s">
        <v>350</v>
      </c>
      <c r="AJ93" t="s">
        <v>1451</v>
      </c>
      <c r="AK93" t="s">
        <v>144</v>
      </c>
      <c r="AL93" t="s">
        <v>147</v>
      </c>
      <c r="AM93" t="s">
        <v>148</v>
      </c>
      <c r="AQ93">
        <v>2012</v>
      </c>
    </row>
    <row r="94" spans="1:43" x14ac:dyDescent="0.25">
      <c r="A94">
        <v>83.25</v>
      </c>
      <c r="B94" t="s">
        <v>1452</v>
      </c>
      <c r="C94" t="str">
        <f>AQ94&amp;D94</f>
        <v>2012Mexico</v>
      </c>
      <c r="D94" t="s">
        <v>141</v>
      </c>
      <c r="E94" t="s">
        <v>3259</v>
      </c>
      <c r="F94" s="7" t="e">
        <f>VLOOKUP(C94,'[1]Grower Price Country'!$D:$S,6,FALSE)</f>
        <v>#N/A</v>
      </c>
      <c r="G94" t="s">
        <v>1453</v>
      </c>
      <c r="I94" t="s">
        <v>1454</v>
      </c>
      <c r="J94" t="s">
        <v>1452</v>
      </c>
      <c r="K94">
        <v>54</v>
      </c>
      <c r="L94">
        <v>1</v>
      </c>
      <c r="M94" t="s">
        <v>144</v>
      </c>
      <c r="N94">
        <v>2012</v>
      </c>
      <c r="O94" s="5" t="s">
        <v>560</v>
      </c>
      <c r="P94" t="s">
        <v>135</v>
      </c>
      <c r="Q94" t="s">
        <v>46</v>
      </c>
      <c r="R94" t="s">
        <v>47</v>
      </c>
      <c r="S94">
        <v>7.75</v>
      </c>
      <c r="T94">
        <v>7.75</v>
      </c>
      <c r="U94">
        <v>7.42</v>
      </c>
      <c r="V94">
        <v>7.92</v>
      </c>
      <c r="W94">
        <v>7.33</v>
      </c>
      <c r="X94">
        <v>7.5</v>
      </c>
      <c r="Y94">
        <v>10</v>
      </c>
      <c r="Z94">
        <v>10</v>
      </c>
      <c r="AA94">
        <v>10</v>
      </c>
      <c r="AB94">
        <v>7.58</v>
      </c>
      <c r="AC94">
        <f>SUM(S94:AB94)</f>
        <v>83.25</v>
      </c>
      <c r="AD94" t="s">
        <v>1408</v>
      </c>
      <c r="AE94" s="1">
        <v>0.12</v>
      </c>
      <c r="AF94" t="s">
        <v>49</v>
      </c>
      <c r="AG94">
        <v>0</v>
      </c>
      <c r="AH94" t="s">
        <v>210</v>
      </c>
      <c r="AI94" t="s">
        <v>49</v>
      </c>
      <c r="AJ94" t="s">
        <v>561</v>
      </c>
      <c r="AK94" t="s">
        <v>144</v>
      </c>
      <c r="AL94" t="s">
        <v>147</v>
      </c>
      <c r="AM94" t="s">
        <v>148</v>
      </c>
      <c r="AN94" t="s">
        <v>54</v>
      </c>
      <c r="AO94">
        <v>1000</v>
      </c>
      <c r="AQ94">
        <v>2012</v>
      </c>
    </row>
    <row r="95" spans="1:43" x14ac:dyDescent="0.25">
      <c r="A95">
        <v>83.17</v>
      </c>
      <c r="B95" t="s">
        <v>547</v>
      </c>
      <c r="C95" t="str">
        <f>AQ95&amp;D95</f>
        <v>2016Tanzania, United Republic Of</v>
      </c>
      <c r="D95" t="s">
        <v>197</v>
      </c>
      <c r="E95" t="s">
        <v>3258</v>
      </c>
      <c r="F95" s="7" t="e">
        <f>VLOOKUP(C95,'[1]Grower Price Country'!$D:$S,6,FALSE)</f>
        <v>#N/A</v>
      </c>
      <c r="G95" t="s">
        <v>1467</v>
      </c>
      <c r="H95" t="s">
        <v>1468</v>
      </c>
      <c r="I95" t="s">
        <v>1469</v>
      </c>
      <c r="J95" t="s">
        <v>1467</v>
      </c>
      <c r="K95">
        <v>320</v>
      </c>
      <c r="L95">
        <v>60</v>
      </c>
      <c r="M95" t="s">
        <v>1470</v>
      </c>
      <c r="N95">
        <v>2016</v>
      </c>
      <c r="O95" s="5" t="s">
        <v>1471</v>
      </c>
      <c r="P95" t="s">
        <v>156</v>
      </c>
      <c r="Q95" t="s">
        <v>46</v>
      </c>
      <c r="R95" t="s">
        <v>47</v>
      </c>
      <c r="S95">
        <v>7.67</v>
      </c>
      <c r="T95">
        <v>7.58</v>
      </c>
      <c r="U95">
        <v>7.42</v>
      </c>
      <c r="V95">
        <v>7.67</v>
      </c>
      <c r="W95">
        <v>7.67</v>
      </c>
      <c r="X95">
        <v>7.58</v>
      </c>
      <c r="Y95">
        <v>10</v>
      </c>
      <c r="Z95">
        <v>10</v>
      </c>
      <c r="AA95">
        <v>10</v>
      </c>
      <c r="AB95">
        <v>7.58</v>
      </c>
      <c r="AC95">
        <f>SUM(S95:AB95)</f>
        <v>83.17</v>
      </c>
      <c r="AD95" t="s">
        <v>1462</v>
      </c>
      <c r="AE95" s="1">
        <v>0.12</v>
      </c>
      <c r="AF95" t="s">
        <v>49</v>
      </c>
      <c r="AG95">
        <v>0</v>
      </c>
      <c r="AH95" t="s">
        <v>50</v>
      </c>
      <c r="AI95" t="s">
        <v>182</v>
      </c>
      <c r="AJ95" t="s">
        <v>1472</v>
      </c>
      <c r="AK95" t="s">
        <v>1470</v>
      </c>
      <c r="AL95" t="s">
        <v>1473</v>
      </c>
      <c r="AM95" t="s">
        <v>1474</v>
      </c>
      <c r="AN95" t="s">
        <v>54</v>
      </c>
      <c r="AQ95">
        <v>2016</v>
      </c>
    </row>
    <row r="96" spans="1:43" x14ac:dyDescent="0.25">
      <c r="A96">
        <v>83.17</v>
      </c>
      <c r="B96" t="s">
        <v>1475</v>
      </c>
      <c r="C96" t="str">
        <f>AQ96&amp;D96</f>
        <v>2017Peru</v>
      </c>
      <c r="D96" t="s">
        <v>79</v>
      </c>
      <c r="E96" t="s">
        <v>3259</v>
      </c>
      <c r="F96" s="7" t="e">
        <f>VLOOKUP(C96,'[1]Grower Price Country'!$D:$S,6,FALSE)</f>
        <v>#N/A</v>
      </c>
      <c r="H96" t="s">
        <v>1476</v>
      </c>
      <c r="K96">
        <v>200</v>
      </c>
      <c r="L96">
        <v>13800</v>
      </c>
      <c r="M96" t="s">
        <v>1477</v>
      </c>
      <c r="N96">
        <v>2017</v>
      </c>
      <c r="O96" s="5" t="s">
        <v>1478</v>
      </c>
      <c r="Q96" t="s">
        <v>46</v>
      </c>
      <c r="S96">
        <v>7.92</v>
      </c>
      <c r="T96">
        <v>7.5</v>
      </c>
      <c r="U96">
        <v>7.5</v>
      </c>
      <c r="V96">
        <v>7.58</v>
      </c>
      <c r="W96">
        <v>7.67</v>
      </c>
      <c r="X96">
        <v>7.5</v>
      </c>
      <c r="Y96">
        <v>10</v>
      </c>
      <c r="Z96">
        <v>10</v>
      </c>
      <c r="AA96">
        <v>10</v>
      </c>
      <c r="AB96">
        <v>7.5</v>
      </c>
      <c r="AC96">
        <f>SUM(S96:AB96)</f>
        <v>83.17</v>
      </c>
      <c r="AD96" t="s">
        <v>1462</v>
      </c>
      <c r="AE96" s="1">
        <v>0.11</v>
      </c>
      <c r="AF96" t="s">
        <v>49</v>
      </c>
      <c r="AG96">
        <v>1</v>
      </c>
      <c r="AH96" t="s">
        <v>50</v>
      </c>
      <c r="AI96" t="s">
        <v>49</v>
      </c>
      <c r="AJ96" t="s">
        <v>1479</v>
      </c>
      <c r="AK96" t="s">
        <v>1477</v>
      </c>
      <c r="AL96" t="s">
        <v>1480</v>
      </c>
      <c r="AM96" t="s">
        <v>1481</v>
      </c>
      <c r="AQ96">
        <v>2017</v>
      </c>
    </row>
    <row r="97" spans="1:43" x14ac:dyDescent="0.25">
      <c r="A97">
        <v>83.17</v>
      </c>
      <c r="B97" t="s">
        <v>1482</v>
      </c>
      <c r="C97" t="str">
        <f>AQ97&amp;D97</f>
        <v>2017Vietnam</v>
      </c>
      <c r="D97" t="s">
        <v>1483</v>
      </c>
      <c r="E97" t="s">
        <v>3260</v>
      </c>
      <c r="F97" s="7" t="e">
        <f>VLOOKUP(C97,'[1]Grower Price Country'!$D:$S,6,FALSE)</f>
        <v>#N/A</v>
      </c>
      <c r="G97" t="s">
        <v>1484</v>
      </c>
      <c r="H97" t="s">
        <v>1482</v>
      </c>
      <c r="I97" t="s">
        <v>1485</v>
      </c>
      <c r="J97" t="s">
        <v>1486</v>
      </c>
      <c r="K97">
        <v>1</v>
      </c>
      <c r="L97">
        <v>2</v>
      </c>
      <c r="M97" t="s">
        <v>133</v>
      </c>
      <c r="N97">
        <v>2017</v>
      </c>
      <c r="O97" s="5" t="s">
        <v>1487</v>
      </c>
      <c r="P97" t="s">
        <v>113</v>
      </c>
      <c r="Q97" t="s">
        <v>46</v>
      </c>
      <c r="R97" t="s">
        <v>64</v>
      </c>
      <c r="S97">
        <v>7.58</v>
      </c>
      <c r="T97">
        <v>7.42</v>
      </c>
      <c r="U97">
        <v>7.08</v>
      </c>
      <c r="V97">
        <v>7.33</v>
      </c>
      <c r="W97">
        <v>7.58</v>
      </c>
      <c r="X97">
        <v>8.58</v>
      </c>
      <c r="Y97">
        <v>10</v>
      </c>
      <c r="Z97">
        <v>10</v>
      </c>
      <c r="AA97">
        <v>10</v>
      </c>
      <c r="AB97">
        <v>7.58</v>
      </c>
      <c r="AC97">
        <f>SUM(S97:AB97)</f>
        <v>83.149999999999991</v>
      </c>
      <c r="AD97" t="s">
        <v>1462</v>
      </c>
      <c r="AE97" s="1">
        <v>7.0000000000000007E-2</v>
      </c>
      <c r="AF97" t="s">
        <v>49</v>
      </c>
      <c r="AG97">
        <v>0</v>
      </c>
      <c r="AH97" t="s">
        <v>128</v>
      </c>
      <c r="AI97" t="s">
        <v>49</v>
      </c>
      <c r="AJ97" t="s">
        <v>1488</v>
      </c>
      <c r="AK97" t="s">
        <v>133</v>
      </c>
      <c r="AL97" t="s">
        <v>138</v>
      </c>
      <c r="AM97" t="s">
        <v>139</v>
      </c>
      <c r="AN97" t="s">
        <v>54</v>
      </c>
      <c r="AO97">
        <v>1550</v>
      </c>
      <c r="AQ97">
        <v>2017</v>
      </c>
    </row>
    <row r="98" spans="1:43" x14ac:dyDescent="0.25">
      <c r="A98">
        <v>83.17</v>
      </c>
      <c r="B98" t="s">
        <v>709</v>
      </c>
      <c r="C98" t="str">
        <f>AQ98&amp;D98</f>
        <v>2014Kenya</v>
      </c>
      <c r="D98" t="s">
        <v>220</v>
      </c>
      <c r="E98" t="s">
        <v>3258</v>
      </c>
      <c r="F98" s="7" t="e">
        <f>VLOOKUP(C98,'[1]Grower Price Country'!$D:$S,6,FALSE)</f>
        <v>#N/A</v>
      </c>
      <c r="H98" t="s">
        <v>709</v>
      </c>
      <c r="I98" t="s">
        <v>1503</v>
      </c>
      <c r="K98">
        <v>300</v>
      </c>
      <c r="L98">
        <v>2</v>
      </c>
      <c r="M98" t="s">
        <v>224</v>
      </c>
      <c r="N98">
        <v>2014</v>
      </c>
      <c r="O98" s="5" t="s">
        <v>1504</v>
      </c>
      <c r="P98" t="s">
        <v>263</v>
      </c>
      <c r="Q98" t="s">
        <v>46</v>
      </c>
      <c r="R98" t="s">
        <v>47</v>
      </c>
      <c r="S98">
        <v>7.83</v>
      </c>
      <c r="T98">
        <v>7.75</v>
      </c>
      <c r="U98">
        <v>7.67</v>
      </c>
      <c r="V98">
        <v>7.75</v>
      </c>
      <c r="W98">
        <v>7.83</v>
      </c>
      <c r="X98">
        <v>8.5</v>
      </c>
      <c r="Y98">
        <v>9.33</v>
      </c>
      <c r="Z98">
        <v>9.33</v>
      </c>
      <c r="AA98">
        <v>9.33</v>
      </c>
      <c r="AB98">
        <v>7.83</v>
      </c>
      <c r="AC98">
        <f>SUM(S98:AB98)</f>
        <v>83.149999999999991</v>
      </c>
      <c r="AD98" t="s">
        <v>1462</v>
      </c>
      <c r="AE98" s="1">
        <v>0.1</v>
      </c>
      <c r="AF98" t="s">
        <v>49</v>
      </c>
      <c r="AG98">
        <v>0</v>
      </c>
      <c r="AH98" t="s">
        <v>74</v>
      </c>
      <c r="AI98" t="s">
        <v>58</v>
      </c>
      <c r="AJ98" t="s">
        <v>1505</v>
      </c>
      <c r="AK98" t="s">
        <v>224</v>
      </c>
      <c r="AL98" t="s">
        <v>228</v>
      </c>
      <c r="AM98" t="s">
        <v>229</v>
      </c>
      <c r="AN98" t="s">
        <v>54</v>
      </c>
      <c r="AO98">
        <v>1500</v>
      </c>
      <c r="AQ98">
        <v>2014</v>
      </c>
    </row>
    <row r="99" spans="1:43" x14ac:dyDescent="0.25">
      <c r="A99">
        <v>83.17</v>
      </c>
      <c r="B99" t="s">
        <v>1506</v>
      </c>
      <c r="C99" t="str">
        <f>AQ99&amp;D99</f>
        <v>2014Tanzania, United Republic Of</v>
      </c>
      <c r="D99" t="s">
        <v>197</v>
      </c>
      <c r="E99" t="s">
        <v>3258</v>
      </c>
      <c r="F99" s="7" t="e">
        <f>VLOOKUP(C99,'[1]Grower Price Country'!$D:$S,6,FALSE)</f>
        <v>#N/A</v>
      </c>
      <c r="G99" t="s">
        <v>1507</v>
      </c>
      <c r="H99" t="s">
        <v>1506</v>
      </c>
      <c r="I99" t="s">
        <v>1508</v>
      </c>
      <c r="J99" t="s">
        <v>1506</v>
      </c>
      <c r="K99">
        <v>180</v>
      </c>
      <c r="L99">
        <v>60</v>
      </c>
      <c r="M99" t="s">
        <v>289</v>
      </c>
      <c r="N99">
        <v>2014</v>
      </c>
      <c r="O99" s="5" t="s">
        <v>551</v>
      </c>
      <c r="P99" t="s">
        <v>56</v>
      </c>
      <c r="Q99" t="s">
        <v>46</v>
      </c>
      <c r="R99" t="s">
        <v>47</v>
      </c>
      <c r="S99">
        <v>7.58</v>
      </c>
      <c r="T99">
        <v>7.67</v>
      </c>
      <c r="U99">
        <v>7.67</v>
      </c>
      <c r="V99">
        <v>7.58</v>
      </c>
      <c r="W99">
        <v>7.42</v>
      </c>
      <c r="X99">
        <v>7.58</v>
      </c>
      <c r="Y99">
        <v>10</v>
      </c>
      <c r="Z99">
        <v>10</v>
      </c>
      <c r="AA99">
        <v>10</v>
      </c>
      <c r="AB99">
        <v>7.67</v>
      </c>
      <c r="AC99">
        <f>SUM(S99:AB99)</f>
        <v>83.17</v>
      </c>
      <c r="AD99" t="s">
        <v>1462</v>
      </c>
      <c r="AE99" s="1">
        <v>0.13</v>
      </c>
      <c r="AF99" t="s">
        <v>49</v>
      </c>
      <c r="AG99">
        <v>0</v>
      </c>
      <c r="AH99" t="s">
        <v>74</v>
      </c>
      <c r="AI99" t="s">
        <v>356</v>
      </c>
      <c r="AJ99" t="s">
        <v>552</v>
      </c>
      <c r="AK99" t="s">
        <v>289</v>
      </c>
      <c r="AL99" t="s">
        <v>292</v>
      </c>
      <c r="AM99" t="s">
        <v>293</v>
      </c>
      <c r="AN99" t="s">
        <v>54</v>
      </c>
      <c r="AO99">
        <v>1653</v>
      </c>
      <c r="AQ99">
        <v>2014</v>
      </c>
    </row>
    <row r="100" spans="1:43" x14ac:dyDescent="0.25">
      <c r="A100">
        <v>83.17</v>
      </c>
      <c r="B100" t="s">
        <v>1529</v>
      </c>
      <c r="C100" t="str">
        <f>AQ100&amp;D100</f>
        <v>2014Tanzania, United Republic Of</v>
      </c>
      <c r="D100" t="s">
        <v>197</v>
      </c>
      <c r="E100" t="s">
        <v>3258</v>
      </c>
      <c r="F100" s="7" t="e">
        <f>VLOOKUP(C100,'[1]Grower Price Country'!$D:$S,6,FALSE)</f>
        <v>#N/A</v>
      </c>
      <c r="H100" t="s">
        <v>547</v>
      </c>
      <c r="I100" t="s">
        <v>1530</v>
      </c>
      <c r="K100">
        <v>300</v>
      </c>
      <c r="L100">
        <v>1</v>
      </c>
      <c r="M100" t="s">
        <v>1470</v>
      </c>
      <c r="N100">
        <v>2014</v>
      </c>
      <c r="O100" s="5" t="s">
        <v>1531</v>
      </c>
      <c r="P100" t="s">
        <v>156</v>
      </c>
      <c r="Q100" t="s">
        <v>46</v>
      </c>
      <c r="R100" t="s">
        <v>47</v>
      </c>
      <c r="S100">
        <v>7.58</v>
      </c>
      <c r="T100">
        <v>7.5</v>
      </c>
      <c r="U100">
        <v>7.58</v>
      </c>
      <c r="V100">
        <v>7.75</v>
      </c>
      <c r="W100">
        <v>7.58</v>
      </c>
      <c r="X100">
        <v>7.58</v>
      </c>
      <c r="Y100">
        <v>10</v>
      </c>
      <c r="Z100">
        <v>10</v>
      </c>
      <c r="AA100">
        <v>10</v>
      </c>
      <c r="AB100">
        <v>7.58</v>
      </c>
      <c r="AC100">
        <f>SUM(S100:AB100)</f>
        <v>83.149999999999991</v>
      </c>
      <c r="AD100" t="s">
        <v>1462</v>
      </c>
      <c r="AE100" s="1">
        <v>0.12</v>
      </c>
      <c r="AF100" t="s">
        <v>49</v>
      </c>
      <c r="AG100">
        <v>0</v>
      </c>
      <c r="AH100" t="s">
        <v>50</v>
      </c>
      <c r="AI100" t="s">
        <v>58</v>
      </c>
      <c r="AJ100" t="s">
        <v>1532</v>
      </c>
      <c r="AK100" t="s">
        <v>1470</v>
      </c>
      <c r="AL100" t="s">
        <v>1473</v>
      </c>
      <c r="AM100" t="s">
        <v>1474</v>
      </c>
      <c r="AN100" t="s">
        <v>54</v>
      </c>
      <c r="AO100">
        <v>1800</v>
      </c>
      <c r="AQ100">
        <v>2014</v>
      </c>
    </row>
    <row r="101" spans="1:43" x14ac:dyDescent="0.25">
      <c r="A101">
        <v>83.17</v>
      </c>
      <c r="B101" t="s">
        <v>1533</v>
      </c>
      <c r="C101" t="str">
        <f>AQ101&amp;D101</f>
        <v>2013Mexico</v>
      </c>
      <c r="D101" t="s">
        <v>141</v>
      </c>
      <c r="E101" t="s">
        <v>3259</v>
      </c>
      <c r="F101" s="7" t="e">
        <f>VLOOKUP(C101,'[1]Grower Price Country'!$D:$S,6,FALSE)</f>
        <v>#N/A</v>
      </c>
      <c r="G101" t="s">
        <v>1534</v>
      </c>
      <c r="H101" t="s">
        <v>1535</v>
      </c>
      <c r="I101" t="s">
        <v>1443</v>
      </c>
      <c r="J101" t="s">
        <v>1536</v>
      </c>
      <c r="K101">
        <v>45</v>
      </c>
      <c r="L101">
        <v>1</v>
      </c>
      <c r="M101" t="s">
        <v>144</v>
      </c>
      <c r="N101">
        <v>2013</v>
      </c>
      <c r="O101" s="5" t="s">
        <v>1445</v>
      </c>
      <c r="P101" t="s">
        <v>441</v>
      </c>
      <c r="Q101" t="s">
        <v>46</v>
      </c>
      <c r="R101" t="s">
        <v>47</v>
      </c>
      <c r="S101">
        <v>7.75</v>
      </c>
      <c r="T101">
        <v>7.58</v>
      </c>
      <c r="U101">
        <v>7.58</v>
      </c>
      <c r="V101">
        <v>7.58</v>
      </c>
      <c r="W101">
        <v>7.5</v>
      </c>
      <c r="X101">
        <v>7.42</v>
      </c>
      <c r="Y101">
        <v>10</v>
      </c>
      <c r="Z101">
        <v>10</v>
      </c>
      <c r="AA101">
        <v>10</v>
      </c>
      <c r="AB101">
        <v>7.75</v>
      </c>
      <c r="AC101">
        <f>SUM(S101:AB101)</f>
        <v>83.16</v>
      </c>
      <c r="AD101" t="s">
        <v>1462</v>
      </c>
      <c r="AE101" s="1">
        <v>0.11</v>
      </c>
      <c r="AF101" t="s">
        <v>49</v>
      </c>
      <c r="AG101">
        <v>0</v>
      </c>
      <c r="AH101" t="s">
        <v>50</v>
      </c>
      <c r="AI101" t="s">
        <v>66</v>
      </c>
      <c r="AJ101" t="s">
        <v>1446</v>
      </c>
      <c r="AK101" t="s">
        <v>144</v>
      </c>
      <c r="AL101" t="s">
        <v>147</v>
      </c>
      <c r="AM101" t="s">
        <v>148</v>
      </c>
      <c r="AN101" t="s">
        <v>54</v>
      </c>
      <c r="AO101">
        <v>1500</v>
      </c>
      <c r="AQ101">
        <v>2013</v>
      </c>
    </row>
    <row r="102" spans="1:43" x14ac:dyDescent="0.25">
      <c r="A102">
        <v>83.17</v>
      </c>
      <c r="B102" t="s">
        <v>1168</v>
      </c>
      <c r="C102" t="str">
        <f>AQ102&amp;D102</f>
        <v>2012Mexico</v>
      </c>
      <c r="D102" t="s">
        <v>141</v>
      </c>
      <c r="E102" t="s">
        <v>3259</v>
      </c>
      <c r="F102" s="7" t="e">
        <f>VLOOKUP(C102,'[1]Grower Price Country'!$D:$S,6,FALSE)</f>
        <v>#N/A</v>
      </c>
      <c r="G102" t="s">
        <v>1537</v>
      </c>
      <c r="I102" t="s">
        <v>1538</v>
      </c>
      <c r="J102" t="s">
        <v>1539</v>
      </c>
      <c r="K102">
        <v>10</v>
      </c>
      <c r="L102">
        <v>1</v>
      </c>
      <c r="M102" t="s">
        <v>144</v>
      </c>
      <c r="N102">
        <v>2012</v>
      </c>
      <c r="O102" s="5" t="s">
        <v>1172</v>
      </c>
      <c r="P102" t="s">
        <v>441</v>
      </c>
      <c r="Q102" t="s">
        <v>46</v>
      </c>
      <c r="R102" t="s">
        <v>47</v>
      </c>
      <c r="S102">
        <v>7.75</v>
      </c>
      <c r="T102">
        <v>7.67</v>
      </c>
      <c r="U102">
        <v>7.58</v>
      </c>
      <c r="V102">
        <v>7.5</v>
      </c>
      <c r="W102">
        <v>7.42</v>
      </c>
      <c r="X102">
        <v>7.58</v>
      </c>
      <c r="Y102">
        <v>10</v>
      </c>
      <c r="Z102">
        <v>10</v>
      </c>
      <c r="AA102">
        <v>10</v>
      </c>
      <c r="AB102">
        <v>7.67</v>
      </c>
      <c r="AC102">
        <f>SUM(S102:AB102)</f>
        <v>83.17</v>
      </c>
      <c r="AD102" t="s">
        <v>1462</v>
      </c>
      <c r="AE102" s="1">
        <v>0.12</v>
      </c>
      <c r="AF102" t="s">
        <v>182</v>
      </c>
      <c r="AG102">
        <v>0</v>
      </c>
      <c r="AH102" t="s">
        <v>128</v>
      </c>
      <c r="AI102" t="s">
        <v>124</v>
      </c>
      <c r="AJ102" t="s">
        <v>1173</v>
      </c>
      <c r="AK102" t="s">
        <v>144</v>
      </c>
      <c r="AL102" t="s">
        <v>147</v>
      </c>
      <c r="AM102" t="s">
        <v>148</v>
      </c>
      <c r="AN102" t="s">
        <v>54</v>
      </c>
      <c r="AO102">
        <v>532</v>
      </c>
      <c r="AQ102">
        <v>2012</v>
      </c>
    </row>
    <row r="103" spans="1:43" x14ac:dyDescent="0.25">
      <c r="A103">
        <v>83.17</v>
      </c>
      <c r="B103" t="s">
        <v>1168</v>
      </c>
      <c r="C103" t="str">
        <f>AQ103&amp;D103</f>
        <v>2012Mexico</v>
      </c>
      <c r="D103" t="s">
        <v>141</v>
      </c>
      <c r="E103" t="s">
        <v>3259</v>
      </c>
      <c r="F103" s="7" t="e">
        <f>VLOOKUP(C103,'[1]Grower Price Country'!$D:$S,6,FALSE)</f>
        <v>#N/A</v>
      </c>
      <c r="G103" t="s">
        <v>1540</v>
      </c>
      <c r="I103" t="s">
        <v>1541</v>
      </c>
      <c r="J103" t="s">
        <v>1542</v>
      </c>
      <c r="K103">
        <v>10</v>
      </c>
      <c r="L103">
        <v>1</v>
      </c>
      <c r="M103" t="s">
        <v>144</v>
      </c>
      <c r="N103">
        <v>2012</v>
      </c>
      <c r="O103" s="5" t="s">
        <v>1172</v>
      </c>
      <c r="P103" t="s">
        <v>421</v>
      </c>
      <c r="Q103" t="s">
        <v>46</v>
      </c>
      <c r="R103" t="s">
        <v>47</v>
      </c>
      <c r="S103">
        <v>7.58</v>
      </c>
      <c r="T103">
        <v>7.75</v>
      </c>
      <c r="U103">
        <v>7.42</v>
      </c>
      <c r="V103">
        <v>7.67</v>
      </c>
      <c r="W103">
        <v>7.5</v>
      </c>
      <c r="X103">
        <v>7.58</v>
      </c>
      <c r="Y103">
        <v>10</v>
      </c>
      <c r="Z103">
        <v>10</v>
      </c>
      <c r="AA103">
        <v>10</v>
      </c>
      <c r="AB103">
        <v>7.67</v>
      </c>
      <c r="AC103">
        <f>SUM(S103:AB103)</f>
        <v>83.17</v>
      </c>
      <c r="AD103" t="s">
        <v>1462</v>
      </c>
      <c r="AE103" s="1">
        <v>0.14000000000000001</v>
      </c>
      <c r="AF103" t="s">
        <v>49</v>
      </c>
      <c r="AG103">
        <v>0</v>
      </c>
      <c r="AH103" t="s">
        <v>128</v>
      </c>
      <c r="AI103" t="s">
        <v>655</v>
      </c>
      <c r="AJ103" t="s">
        <v>1173</v>
      </c>
      <c r="AK103" t="s">
        <v>144</v>
      </c>
      <c r="AL103" t="s">
        <v>147</v>
      </c>
      <c r="AM103" t="s">
        <v>148</v>
      </c>
      <c r="AN103" t="s">
        <v>54</v>
      </c>
      <c r="AO103">
        <v>1089</v>
      </c>
      <c r="AQ103">
        <v>2012</v>
      </c>
    </row>
    <row r="104" spans="1:43" x14ac:dyDescent="0.25">
      <c r="A104">
        <v>83.17</v>
      </c>
      <c r="B104" t="s">
        <v>1543</v>
      </c>
      <c r="C104" t="str">
        <f>AQ104&amp;D104</f>
        <v>2012Mexico</v>
      </c>
      <c r="D104" t="s">
        <v>141</v>
      </c>
      <c r="E104" t="s">
        <v>3259</v>
      </c>
      <c r="F104" s="7" t="e">
        <f>VLOOKUP(C104,'[1]Grower Price Country'!$D:$S,6,FALSE)</f>
        <v>#N/A</v>
      </c>
      <c r="G104" t="s">
        <v>1544</v>
      </c>
      <c r="I104" t="s">
        <v>1545</v>
      </c>
      <c r="J104" t="s">
        <v>1543</v>
      </c>
      <c r="K104">
        <v>15</v>
      </c>
      <c r="L104">
        <v>1</v>
      </c>
      <c r="M104" t="s">
        <v>144</v>
      </c>
      <c r="N104">
        <v>2012</v>
      </c>
      <c r="O104" s="5" t="s">
        <v>560</v>
      </c>
      <c r="P104" t="s">
        <v>441</v>
      </c>
      <c r="Q104" t="s">
        <v>46</v>
      </c>
      <c r="R104" t="s">
        <v>47</v>
      </c>
      <c r="S104">
        <v>7.75</v>
      </c>
      <c r="T104">
        <v>7.5</v>
      </c>
      <c r="U104">
        <v>7.42</v>
      </c>
      <c r="V104">
        <v>7.75</v>
      </c>
      <c r="W104">
        <v>7.58</v>
      </c>
      <c r="X104">
        <v>7.58</v>
      </c>
      <c r="Y104">
        <v>10</v>
      </c>
      <c r="Z104">
        <v>10</v>
      </c>
      <c r="AA104">
        <v>10</v>
      </c>
      <c r="AB104">
        <v>7.58</v>
      </c>
      <c r="AC104">
        <f>SUM(S104:AB104)</f>
        <v>83.16</v>
      </c>
      <c r="AD104" t="s">
        <v>1462</v>
      </c>
      <c r="AE104" s="1">
        <v>0.13</v>
      </c>
      <c r="AF104" t="s">
        <v>49</v>
      </c>
      <c r="AG104">
        <v>0</v>
      </c>
      <c r="AH104" t="s">
        <v>50</v>
      </c>
      <c r="AI104" t="s">
        <v>405</v>
      </c>
      <c r="AJ104" t="s">
        <v>561</v>
      </c>
      <c r="AK104" t="s">
        <v>144</v>
      </c>
      <c r="AL104" t="s">
        <v>147</v>
      </c>
      <c r="AM104" t="s">
        <v>148</v>
      </c>
      <c r="AN104" t="s">
        <v>54</v>
      </c>
      <c r="AO104">
        <v>700</v>
      </c>
      <c r="AQ104">
        <v>2012</v>
      </c>
    </row>
    <row r="105" spans="1:43" x14ac:dyDescent="0.25">
      <c r="A105">
        <v>83.17</v>
      </c>
      <c r="B105" t="s">
        <v>751</v>
      </c>
      <c r="C105" t="str">
        <f>AQ105&amp;D105</f>
        <v>2012Mexico</v>
      </c>
      <c r="D105" t="s">
        <v>141</v>
      </c>
      <c r="E105" t="s">
        <v>3259</v>
      </c>
      <c r="F105" s="7" t="e">
        <f>VLOOKUP(C105,'[1]Grower Price Country'!$D:$S,6,FALSE)</f>
        <v>#N/A</v>
      </c>
      <c r="G105" t="s">
        <v>1548</v>
      </c>
      <c r="H105" t="s">
        <v>753</v>
      </c>
      <c r="I105" t="s">
        <v>1083</v>
      </c>
      <c r="J105" t="s">
        <v>1549</v>
      </c>
      <c r="K105">
        <v>250</v>
      </c>
      <c r="L105">
        <v>1</v>
      </c>
      <c r="M105" t="s">
        <v>144</v>
      </c>
      <c r="N105">
        <v>2012</v>
      </c>
      <c r="O105" s="5" t="s">
        <v>756</v>
      </c>
      <c r="P105" t="s">
        <v>441</v>
      </c>
      <c r="Q105" t="s">
        <v>46</v>
      </c>
      <c r="R105" t="s">
        <v>47</v>
      </c>
      <c r="S105">
        <v>7.5</v>
      </c>
      <c r="T105">
        <v>7.75</v>
      </c>
      <c r="U105">
        <v>7.58</v>
      </c>
      <c r="V105">
        <v>7.58</v>
      </c>
      <c r="W105">
        <v>7.67</v>
      </c>
      <c r="X105">
        <v>7.5</v>
      </c>
      <c r="Y105">
        <v>10</v>
      </c>
      <c r="Z105">
        <v>10</v>
      </c>
      <c r="AA105">
        <v>10</v>
      </c>
      <c r="AB105">
        <v>7.58</v>
      </c>
      <c r="AC105">
        <f>SUM(S105:AB105)</f>
        <v>83.16</v>
      </c>
      <c r="AD105" t="s">
        <v>1462</v>
      </c>
      <c r="AE105" s="1">
        <v>0.11</v>
      </c>
      <c r="AF105" t="s">
        <v>49</v>
      </c>
      <c r="AG105">
        <v>0</v>
      </c>
      <c r="AI105" t="s">
        <v>405</v>
      </c>
      <c r="AJ105" t="s">
        <v>757</v>
      </c>
      <c r="AK105" t="s">
        <v>144</v>
      </c>
      <c r="AL105" t="s">
        <v>147</v>
      </c>
      <c r="AM105" t="s">
        <v>148</v>
      </c>
      <c r="AN105" t="s">
        <v>54</v>
      </c>
      <c r="AO105">
        <v>1380</v>
      </c>
      <c r="AQ105">
        <v>2012</v>
      </c>
    </row>
    <row r="106" spans="1:43" x14ac:dyDescent="0.25">
      <c r="A106">
        <v>83.08</v>
      </c>
      <c r="B106" t="s">
        <v>186</v>
      </c>
      <c r="C106" t="str">
        <f>AQ106&amp;D106</f>
        <v>2015Taiwan</v>
      </c>
      <c r="D106" t="s">
        <v>187</v>
      </c>
      <c r="E106" t="s">
        <v>3260</v>
      </c>
      <c r="F106" s="7" t="e">
        <f>VLOOKUP(C106,'[1]Grower Price Country'!$D:$S,6,FALSE)</f>
        <v>#N/A</v>
      </c>
      <c r="G106" t="s">
        <v>1566</v>
      </c>
      <c r="H106" t="s">
        <v>189</v>
      </c>
      <c r="I106" t="s">
        <v>573</v>
      </c>
      <c r="J106" t="s">
        <v>1567</v>
      </c>
      <c r="K106">
        <v>20</v>
      </c>
      <c r="L106">
        <v>60</v>
      </c>
      <c r="M106" t="s">
        <v>133</v>
      </c>
      <c r="N106">
        <v>2015</v>
      </c>
      <c r="O106" s="5" t="s">
        <v>1568</v>
      </c>
      <c r="P106" t="s">
        <v>441</v>
      </c>
      <c r="Q106" t="s">
        <v>46</v>
      </c>
      <c r="R106" t="s">
        <v>64</v>
      </c>
      <c r="S106">
        <v>7.83</v>
      </c>
      <c r="T106">
        <v>7.92</v>
      </c>
      <c r="U106">
        <v>7.5</v>
      </c>
      <c r="V106">
        <v>7.83</v>
      </c>
      <c r="W106">
        <v>7.67</v>
      </c>
      <c r="X106">
        <v>7.25</v>
      </c>
      <c r="Y106">
        <v>9.33</v>
      </c>
      <c r="Z106">
        <v>10</v>
      </c>
      <c r="AA106">
        <v>10</v>
      </c>
      <c r="AB106">
        <v>7.75</v>
      </c>
      <c r="AC106">
        <f>SUM(S106:AB106)</f>
        <v>83.08</v>
      </c>
      <c r="AD106" t="s">
        <v>1564</v>
      </c>
      <c r="AE106" s="1">
        <v>0</v>
      </c>
      <c r="AF106" t="s">
        <v>49</v>
      </c>
      <c r="AG106">
        <v>0</v>
      </c>
      <c r="AH106" t="s">
        <v>50</v>
      </c>
      <c r="AI106" t="s">
        <v>49</v>
      </c>
      <c r="AJ106" t="s">
        <v>192</v>
      </c>
      <c r="AK106" t="s">
        <v>133</v>
      </c>
      <c r="AL106" t="s">
        <v>138</v>
      </c>
      <c r="AM106" t="s">
        <v>139</v>
      </c>
      <c r="AN106" t="s">
        <v>54</v>
      </c>
      <c r="AO106">
        <v>700</v>
      </c>
      <c r="AP106">
        <v>800</v>
      </c>
      <c r="AQ106">
        <v>2015</v>
      </c>
    </row>
    <row r="107" spans="1:43" x14ac:dyDescent="0.25">
      <c r="A107">
        <v>83.08</v>
      </c>
      <c r="B107" t="s">
        <v>657</v>
      </c>
      <c r="C107" t="str">
        <f>AQ107&amp;D107</f>
        <v>2013Taiwan</v>
      </c>
      <c r="D107" t="s">
        <v>187</v>
      </c>
      <c r="E107" t="s">
        <v>3260</v>
      </c>
      <c r="F107" s="7" t="e">
        <f>VLOOKUP(C107,'[1]Grower Price Country'!$D:$S,6,FALSE)</f>
        <v>#N/A</v>
      </c>
      <c r="G107" t="s">
        <v>1572</v>
      </c>
      <c r="H107" t="s">
        <v>659</v>
      </c>
      <c r="I107" t="s">
        <v>1573</v>
      </c>
      <c r="J107" t="s">
        <v>1574</v>
      </c>
      <c r="K107">
        <v>50</v>
      </c>
      <c r="L107">
        <v>30</v>
      </c>
      <c r="M107" t="s">
        <v>121</v>
      </c>
      <c r="N107" t="s">
        <v>662</v>
      </c>
      <c r="O107" s="5" t="s">
        <v>663</v>
      </c>
      <c r="P107" t="s">
        <v>441</v>
      </c>
      <c r="Q107" t="s">
        <v>46</v>
      </c>
      <c r="R107" t="s">
        <v>56</v>
      </c>
      <c r="T107">
        <v>7.75</v>
      </c>
      <c r="U107">
        <v>7.5</v>
      </c>
      <c r="V107">
        <v>7.5</v>
      </c>
      <c r="W107">
        <v>7.5</v>
      </c>
      <c r="X107">
        <v>7.5</v>
      </c>
      <c r="Y107">
        <v>10</v>
      </c>
      <c r="Z107">
        <v>10</v>
      </c>
      <c r="AA107">
        <v>10</v>
      </c>
      <c r="AB107">
        <v>7.58</v>
      </c>
      <c r="AC107">
        <f>SUM(S107:AB107)</f>
        <v>75.33</v>
      </c>
      <c r="AD107" t="s">
        <v>1564</v>
      </c>
      <c r="AE107" s="1">
        <v>0.11</v>
      </c>
      <c r="AF107" t="s">
        <v>49</v>
      </c>
      <c r="AG107">
        <v>0</v>
      </c>
      <c r="AI107" t="s">
        <v>49</v>
      </c>
      <c r="AJ107" t="s">
        <v>664</v>
      </c>
      <c r="AK107" t="s">
        <v>121</v>
      </c>
      <c r="AL107" t="s">
        <v>126</v>
      </c>
      <c r="AM107" t="s">
        <v>127</v>
      </c>
      <c r="AN107" t="s">
        <v>54</v>
      </c>
      <c r="AO107">
        <v>1300</v>
      </c>
      <c r="AQ107">
        <v>2013</v>
      </c>
    </row>
    <row r="108" spans="1:43" x14ac:dyDescent="0.25">
      <c r="A108">
        <v>83.08</v>
      </c>
      <c r="B108" t="s">
        <v>1575</v>
      </c>
      <c r="C108" t="str">
        <f>AQ108&amp;D108</f>
        <v>2012Mexico</v>
      </c>
      <c r="D108" t="s">
        <v>141</v>
      </c>
      <c r="E108" t="s">
        <v>3259</v>
      </c>
      <c r="F108" s="7" t="e">
        <f>VLOOKUP(C108,'[1]Grower Price Country'!$D:$S,6,FALSE)</f>
        <v>#N/A</v>
      </c>
      <c r="G108" t="s">
        <v>1576</v>
      </c>
      <c r="H108" t="s">
        <v>1577</v>
      </c>
      <c r="I108" t="s">
        <v>1578</v>
      </c>
      <c r="J108" t="s">
        <v>1575</v>
      </c>
      <c r="K108">
        <v>10</v>
      </c>
      <c r="L108">
        <v>1</v>
      </c>
      <c r="M108" t="s">
        <v>144</v>
      </c>
      <c r="N108">
        <v>2012</v>
      </c>
      <c r="O108" s="5" t="s">
        <v>756</v>
      </c>
      <c r="P108" t="s">
        <v>56</v>
      </c>
      <c r="Q108" t="s">
        <v>46</v>
      </c>
      <c r="R108" t="s">
        <v>47</v>
      </c>
      <c r="S108">
        <v>7.75</v>
      </c>
      <c r="T108">
        <v>7.67</v>
      </c>
      <c r="U108">
        <v>7.42</v>
      </c>
      <c r="V108">
        <v>7.75</v>
      </c>
      <c r="W108">
        <v>7.5</v>
      </c>
      <c r="X108">
        <v>7.5</v>
      </c>
      <c r="Y108">
        <v>10</v>
      </c>
      <c r="Z108">
        <v>10</v>
      </c>
      <c r="AA108">
        <v>10</v>
      </c>
      <c r="AB108">
        <v>7.5</v>
      </c>
      <c r="AC108">
        <f>SUM(S108:AB108)</f>
        <v>83.09</v>
      </c>
      <c r="AD108" t="s">
        <v>1564</v>
      </c>
      <c r="AE108" s="1">
        <v>0.1</v>
      </c>
      <c r="AF108" t="s">
        <v>49</v>
      </c>
      <c r="AG108">
        <v>0</v>
      </c>
      <c r="AI108" t="s">
        <v>58</v>
      </c>
      <c r="AJ108" t="s">
        <v>757</v>
      </c>
      <c r="AK108" t="s">
        <v>144</v>
      </c>
      <c r="AL108" t="s">
        <v>147</v>
      </c>
      <c r="AM108" t="s">
        <v>148</v>
      </c>
      <c r="AN108" t="s">
        <v>54</v>
      </c>
      <c r="AO108">
        <v>1400</v>
      </c>
      <c r="AQ108">
        <v>2012</v>
      </c>
    </row>
    <row r="109" spans="1:43" x14ac:dyDescent="0.25">
      <c r="A109">
        <v>83.08</v>
      </c>
      <c r="B109" t="s">
        <v>619</v>
      </c>
      <c r="C109" t="str">
        <f>AQ109&amp;D109</f>
        <v>2010Indonesia</v>
      </c>
      <c r="D109" t="s">
        <v>455</v>
      </c>
      <c r="E109" t="s">
        <v>3260</v>
      </c>
      <c r="F109" s="7" t="e">
        <f>VLOOKUP(C109,'[1]Grower Price Country'!$D:$S,6,FALSE)</f>
        <v>#N/A</v>
      </c>
      <c r="G109" t="s">
        <v>1579</v>
      </c>
      <c r="I109" t="s">
        <v>1580</v>
      </c>
      <c r="J109" t="s">
        <v>1581</v>
      </c>
      <c r="K109">
        <v>10</v>
      </c>
      <c r="L109">
        <v>60</v>
      </c>
      <c r="M109" t="s">
        <v>619</v>
      </c>
      <c r="N109">
        <v>2010</v>
      </c>
      <c r="O109" s="5" t="s">
        <v>1582</v>
      </c>
      <c r="Q109" t="s">
        <v>46</v>
      </c>
      <c r="S109">
        <v>7.67</v>
      </c>
      <c r="T109">
        <v>7.58</v>
      </c>
      <c r="U109">
        <v>7.5</v>
      </c>
      <c r="V109">
        <v>7.58</v>
      </c>
      <c r="W109">
        <v>7.67</v>
      </c>
      <c r="X109">
        <v>7.58</v>
      </c>
      <c r="Y109">
        <v>10</v>
      </c>
      <c r="Z109">
        <v>10</v>
      </c>
      <c r="AA109">
        <v>10</v>
      </c>
      <c r="AB109">
        <v>7.5</v>
      </c>
      <c r="AC109">
        <f>SUM(S109:AB109)</f>
        <v>83.08</v>
      </c>
      <c r="AD109" t="s">
        <v>1564</v>
      </c>
      <c r="AE109" s="1">
        <v>0</v>
      </c>
      <c r="AF109" t="s">
        <v>49</v>
      </c>
      <c r="AG109">
        <v>0</v>
      </c>
      <c r="AI109" t="s">
        <v>49</v>
      </c>
      <c r="AJ109" t="s">
        <v>1583</v>
      </c>
      <c r="AK109" t="s">
        <v>619</v>
      </c>
      <c r="AL109" t="s">
        <v>623</v>
      </c>
      <c r="AM109" t="s">
        <v>624</v>
      </c>
      <c r="AN109" t="s">
        <v>54</v>
      </c>
      <c r="AO109">
        <v>1300</v>
      </c>
      <c r="AP109">
        <v>1400</v>
      </c>
      <c r="AQ109">
        <v>2010</v>
      </c>
    </row>
    <row r="110" spans="1:43" x14ac:dyDescent="0.25">
      <c r="A110">
        <v>83</v>
      </c>
      <c r="B110" t="s">
        <v>1482</v>
      </c>
      <c r="C110" t="str">
        <f>AQ110&amp;D110</f>
        <v>2014Vietnam</v>
      </c>
      <c r="D110" t="s">
        <v>1483</v>
      </c>
      <c r="E110" t="s">
        <v>3260</v>
      </c>
      <c r="F110" s="7" t="e">
        <f>VLOOKUP(C110,'[1]Grower Price Country'!$D:$S,6,FALSE)</f>
        <v>#N/A</v>
      </c>
      <c r="G110" t="s">
        <v>1595</v>
      </c>
      <c r="H110" t="s">
        <v>1482</v>
      </c>
      <c r="I110" t="s">
        <v>1596</v>
      </c>
      <c r="J110" t="s">
        <v>1597</v>
      </c>
      <c r="K110">
        <v>2</v>
      </c>
      <c r="L110">
        <v>2</v>
      </c>
      <c r="M110" t="s">
        <v>133</v>
      </c>
      <c r="N110">
        <v>2014</v>
      </c>
      <c r="O110" s="5" t="s">
        <v>1598</v>
      </c>
      <c r="P110" t="s">
        <v>135</v>
      </c>
      <c r="Q110" t="s">
        <v>46</v>
      </c>
      <c r="R110" t="s">
        <v>56</v>
      </c>
      <c r="S110">
        <v>7.75</v>
      </c>
      <c r="T110">
        <v>7.67</v>
      </c>
      <c r="U110">
        <v>7.58</v>
      </c>
      <c r="V110">
        <v>7.58</v>
      </c>
      <c r="W110">
        <v>7.42</v>
      </c>
      <c r="X110">
        <v>7.67</v>
      </c>
      <c r="Y110">
        <v>9.33</v>
      </c>
      <c r="Z110">
        <v>10</v>
      </c>
      <c r="AA110">
        <v>10</v>
      </c>
      <c r="AB110">
        <v>8</v>
      </c>
      <c r="AC110">
        <f>SUM(S110:AB110)</f>
        <v>83</v>
      </c>
      <c r="AD110" t="s">
        <v>1584</v>
      </c>
      <c r="AE110" s="1">
        <v>0</v>
      </c>
      <c r="AF110" t="s">
        <v>49</v>
      </c>
      <c r="AG110">
        <v>0</v>
      </c>
      <c r="AH110" t="s">
        <v>50</v>
      </c>
      <c r="AI110" t="s">
        <v>49</v>
      </c>
      <c r="AJ110" t="s">
        <v>1599</v>
      </c>
      <c r="AK110" t="s">
        <v>133</v>
      </c>
      <c r="AL110" t="s">
        <v>138</v>
      </c>
      <c r="AM110" t="s">
        <v>139</v>
      </c>
      <c r="AN110" t="s">
        <v>54</v>
      </c>
      <c r="AO110">
        <v>1550</v>
      </c>
      <c r="AQ110">
        <v>2014</v>
      </c>
    </row>
    <row r="111" spans="1:43" x14ac:dyDescent="0.25">
      <c r="A111">
        <v>90.58</v>
      </c>
      <c r="B111" t="s">
        <v>39</v>
      </c>
      <c r="C111" t="str">
        <f>AQ111&amp;D111</f>
        <v>2014Ethiopia</v>
      </c>
      <c r="D111" t="s">
        <v>40</v>
      </c>
      <c r="E111" t="s">
        <v>3258</v>
      </c>
      <c r="F111" s="7" t="e">
        <f>VLOOKUP(C111,'[1]Grower Price Country'!$D:$S,6,FALSE)</f>
        <v>#N/A</v>
      </c>
      <c r="G111" t="s">
        <v>41</v>
      </c>
      <c r="H111" t="s">
        <v>42</v>
      </c>
      <c r="I111" t="s">
        <v>43</v>
      </c>
      <c r="J111" t="s">
        <v>41</v>
      </c>
      <c r="K111">
        <v>300</v>
      </c>
      <c r="L111">
        <v>60</v>
      </c>
      <c r="M111" t="s">
        <v>44</v>
      </c>
      <c r="N111">
        <v>2014</v>
      </c>
      <c r="O111" s="5" t="s">
        <v>45</v>
      </c>
      <c r="Q111" t="s">
        <v>46</v>
      </c>
      <c r="R111" t="s">
        <v>47</v>
      </c>
      <c r="S111">
        <v>8.67</v>
      </c>
      <c r="T111">
        <v>8.83</v>
      </c>
      <c r="U111">
        <v>8.67</v>
      </c>
      <c r="V111">
        <v>8.75</v>
      </c>
      <c r="W111">
        <v>8.5</v>
      </c>
      <c r="X111">
        <v>8.42</v>
      </c>
      <c r="Y111">
        <v>10</v>
      </c>
      <c r="Z111">
        <v>10</v>
      </c>
      <c r="AA111">
        <v>10</v>
      </c>
      <c r="AB111">
        <v>8.75</v>
      </c>
      <c r="AC111">
        <f>SUM(S111:AB111)</f>
        <v>90.59</v>
      </c>
      <c r="AD111" t="s">
        <v>48</v>
      </c>
      <c r="AE111" s="1">
        <v>0.12</v>
      </c>
      <c r="AF111" t="s">
        <v>49</v>
      </c>
      <c r="AG111">
        <v>0</v>
      </c>
      <c r="AH111" t="s">
        <v>50</v>
      </c>
      <c r="AI111" t="s">
        <v>49</v>
      </c>
      <c r="AJ111" t="s">
        <v>51</v>
      </c>
      <c r="AK111" t="s">
        <v>44</v>
      </c>
      <c r="AL111" t="s">
        <v>52</v>
      </c>
      <c r="AM111" t="s">
        <v>53</v>
      </c>
      <c r="AN111" t="s">
        <v>54</v>
      </c>
      <c r="AO111">
        <v>1950</v>
      </c>
      <c r="AP111">
        <v>2200</v>
      </c>
      <c r="AQ111">
        <v>2014</v>
      </c>
    </row>
    <row r="112" spans="1:43" x14ac:dyDescent="0.25">
      <c r="A112">
        <v>89.92</v>
      </c>
      <c r="B112" t="s">
        <v>39</v>
      </c>
      <c r="C112" t="str">
        <f>AQ112&amp;D112</f>
        <v>2014Ethiopia</v>
      </c>
      <c r="D112" t="s">
        <v>40</v>
      </c>
      <c r="E112" t="s">
        <v>3258</v>
      </c>
      <c r="F112" s="7" t="e">
        <f>VLOOKUP(C112,'[1]Grower Price Country'!$D:$S,6,FALSE)</f>
        <v>#N/A</v>
      </c>
      <c r="G112" t="s">
        <v>41</v>
      </c>
      <c r="H112" t="s">
        <v>42</v>
      </c>
      <c r="I112" t="s">
        <v>55</v>
      </c>
      <c r="J112" t="s">
        <v>41</v>
      </c>
      <c r="K112">
        <v>300</v>
      </c>
      <c r="L112">
        <v>60</v>
      </c>
      <c r="M112" t="s">
        <v>44</v>
      </c>
      <c r="N112">
        <v>2014</v>
      </c>
      <c r="O112" s="5" t="s">
        <v>45</v>
      </c>
      <c r="P112" t="s">
        <v>56</v>
      </c>
      <c r="Q112" t="s">
        <v>46</v>
      </c>
      <c r="R112" t="s">
        <v>47</v>
      </c>
      <c r="S112">
        <v>8.75</v>
      </c>
      <c r="T112">
        <v>8.67</v>
      </c>
      <c r="U112">
        <v>8.5</v>
      </c>
      <c r="V112">
        <v>8.58</v>
      </c>
      <c r="W112">
        <v>8.42</v>
      </c>
      <c r="X112">
        <v>8.42</v>
      </c>
      <c r="Y112">
        <v>10</v>
      </c>
      <c r="Z112">
        <v>10</v>
      </c>
      <c r="AA112">
        <v>10</v>
      </c>
      <c r="AB112">
        <v>8.58</v>
      </c>
      <c r="AC112">
        <f>SUM(S112:AB112)</f>
        <v>89.92</v>
      </c>
      <c r="AD112" t="s">
        <v>57</v>
      </c>
      <c r="AE112" s="1">
        <v>0.12</v>
      </c>
      <c r="AF112" t="s">
        <v>49</v>
      </c>
      <c r="AG112">
        <v>0</v>
      </c>
      <c r="AH112" t="s">
        <v>50</v>
      </c>
      <c r="AI112" t="s">
        <v>58</v>
      </c>
      <c r="AJ112" t="s">
        <v>51</v>
      </c>
      <c r="AK112" t="s">
        <v>44</v>
      </c>
      <c r="AL112" t="s">
        <v>52</v>
      </c>
      <c r="AM112" t="s">
        <v>53</v>
      </c>
      <c r="AN112" t="s">
        <v>54</v>
      </c>
      <c r="AO112">
        <v>1950</v>
      </c>
      <c r="AP112">
        <v>2200</v>
      </c>
      <c r="AQ112">
        <v>2014</v>
      </c>
    </row>
    <row r="113" spans="1:43" x14ac:dyDescent="0.25">
      <c r="A113">
        <v>89</v>
      </c>
      <c r="B113" t="s">
        <v>59</v>
      </c>
      <c r="C113" t="str">
        <f>AQ113&amp;D113</f>
        <v>2014Ethiopia</v>
      </c>
      <c r="D113" t="s">
        <v>40</v>
      </c>
      <c r="E113" t="s">
        <v>3258</v>
      </c>
      <c r="F113" s="7" t="e">
        <f>VLOOKUP(C113,'[1]Grower Price Country'!$D:$S,6,FALSE)</f>
        <v>#N/A</v>
      </c>
      <c r="G113" t="s">
        <v>60</v>
      </c>
      <c r="H113" t="s">
        <v>61</v>
      </c>
      <c r="I113" t="s">
        <v>62</v>
      </c>
      <c r="J113" t="s">
        <v>60</v>
      </c>
      <c r="K113">
        <v>320</v>
      </c>
      <c r="L113">
        <v>60</v>
      </c>
      <c r="M113" t="s">
        <v>44</v>
      </c>
      <c r="N113">
        <v>2014</v>
      </c>
      <c r="O113" s="5" t="s">
        <v>63</v>
      </c>
      <c r="Q113" t="s">
        <v>46</v>
      </c>
      <c r="R113" t="s">
        <v>64</v>
      </c>
      <c r="S113">
        <v>8.17</v>
      </c>
      <c r="T113">
        <v>8.58</v>
      </c>
      <c r="U113">
        <v>8.42</v>
      </c>
      <c r="V113">
        <v>8.42</v>
      </c>
      <c r="W113">
        <v>8.5</v>
      </c>
      <c r="X113">
        <v>8.25</v>
      </c>
      <c r="Y113">
        <v>10</v>
      </c>
      <c r="Z113">
        <v>10</v>
      </c>
      <c r="AA113">
        <v>10</v>
      </c>
      <c r="AB113">
        <v>8.67</v>
      </c>
      <c r="AC113">
        <f>SUM(S113:AB113)</f>
        <v>89.01</v>
      </c>
      <c r="AD113" t="s">
        <v>65</v>
      </c>
      <c r="AE113" s="1">
        <v>0.11</v>
      </c>
      <c r="AF113" t="s">
        <v>49</v>
      </c>
      <c r="AG113">
        <v>0</v>
      </c>
      <c r="AH113" t="s">
        <v>50</v>
      </c>
      <c r="AI113" t="s">
        <v>66</v>
      </c>
      <c r="AJ113" t="s">
        <v>67</v>
      </c>
      <c r="AK113" t="s">
        <v>44</v>
      </c>
      <c r="AL113" t="s">
        <v>52</v>
      </c>
      <c r="AM113" t="s">
        <v>53</v>
      </c>
      <c r="AN113" t="s">
        <v>54</v>
      </c>
      <c r="AO113">
        <v>1800</v>
      </c>
      <c r="AP113">
        <v>2200</v>
      </c>
      <c r="AQ113">
        <v>2014</v>
      </c>
    </row>
    <row r="114" spans="1:43" x14ac:dyDescent="0.25">
      <c r="A114">
        <v>88.83</v>
      </c>
      <c r="B114" t="s">
        <v>39</v>
      </c>
      <c r="C114" t="str">
        <f>AQ114&amp;D114</f>
        <v>2014Ethiopia</v>
      </c>
      <c r="D114" t="s">
        <v>40</v>
      </c>
      <c r="E114" t="s">
        <v>3258</v>
      </c>
      <c r="F114" s="7" t="e">
        <f>VLOOKUP(C114,'[1]Grower Price Country'!$D:$S,6,FALSE)</f>
        <v>#N/A</v>
      </c>
      <c r="G114" t="s">
        <v>41</v>
      </c>
      <c r="H114" t="s">
        <v>42</v>
      </c>
      <c r="I114" t="s">
        <v>68</v>
      </c>
      <c r="J114" t="s">
        <v>41</v>
      </c>
      <c r="K114">
        <v>300</v>
      </c>
      <c r="L114">
        <v>60</v>
      </c>
      <c r="M114" t="s">
        <v>44</v>
      </c>
      <c r="N114">
        <v>2014</v>
      </c>
      <c r="O114" s="5" t="s">
        <v>45</v>
      </c>
      <c r="P114" t="s">
        <v>56</v>
      </c>
      <c r="Q114" t="s">
        <v>46</v>
      </c>
      <c r="R114" t="s">
        <v>47</v>
      </c>
      <c r="S114">
        <v>8.25</v>
      </c>
      <c r="T114">
        <v>8.5</v>
      </c>
      <c r="U114">
        <v>8.25</v>
      </c>
      <c r="V114">
        <v>8.5</v>
      </c>
      <c r="W114">
        <v>8.42</v>
      </c>
      <c r="X114">
        <v>8.33</v>
      </c>
      <c r="Y114">
        <v>10</v>
      </c>
      <c r="Z114">
        <v>10</v>
      </c>
      <c r="AA114">
        <v>10</v>
      </c>
      <c r="AB114">
        <v>8.58</v>
      </c>
      <c r="AC114">
        <f>SUM(S114:AB114)</f>
        <v>88.83</v>
      </c>
      <c r="AD114" t="s">
        <v>69</v>
      </c>
      <c r="AE114" s="1">
        <v>0.12</v>
      </c>
      <c r="AF114" t="s">
        <v>49</v>
      </c>
      <c r="AG114">
        <v>0</v>
      </c>
      <c r="AH114" t="s">
        <v>50</v>
      </c>
      <c r="AI114" t="s">
        <v>66</v>
      </c>
      <c r="AJ114" t="s">
        <v>51</v>
      </c>
      <c r="AK114" t="s">
        <v>44</v>
      </c>
      <c r="AL114" t="s">
        <v>52</v>
      </c>
      <c r="AM114" t="s">
        <v>53</v>
      </c>
      <c r="AN114" t="s">
        <v>54</v>
      </c>
      <c r="AO114">
        <v>1950</v>
      </c>
      <c r="AP114">
        <v>2200</v>
      </c>
      <c r="AQ114">
        <v>2014</v>
      </c>
    </row>
    <row r="115" spans="1:43" x14ac:dyDescent="0.25">
      <c r="A115">
        <v>83</v>
      </c>
      <c r="B115" t="s">
        <v>657</v>
      </c>
      <c r="C115" t="str">
        <f>AQ115&amp;D115</f>
        <v>2014Taiwan</v>
      </c>
      <c r="D115" t="s">
        <v>187</v>
      </c>
      <c r="E115" t="s">
        <v>3260</v>
      </c>
      <c r="F115" s="7" t="e">
        <f>VLOOKUP(C115,'[1]Grower Price Country'!$D:$S,6,FALSE)</f>
        <v>#N/A</v>
      </c>
      <c r="G115" t="s">
        <v>1617</v>
      </c>
      <c r="H115" t="s">
        <v>1065</v>
      </c>
      <c r="I115" t="s">
        <v>1618</v>
      </c>
      <c r="J115" t="s">
        <v>1617</v>
      </c>
      <c r="K115">
        <v>10</v>
      </c>
      <c r="L115">
        <v>60</v>
      </c>
      <c r="M115" t="s">
        <v>121</v>
      </c>
      <c r="N115">
        <v>2014</v>
      </c>
      <c r="O115" s="5" t="s">
        <v>1075</v>
      </c>
      <c r="P115" t="s">
        <v>441</v>
      </c>
      <c r="Q115" t="s">
        <v>46</v>
      </c>
      <c r="R115" t="s">
        <v>47</v>
      </c>
      <c r="S115">
        <v>7.92</v>
      </c>
      <c r="T115">
        <v>7.92</v>
      </c>
      <c r="U115">
        <v>7.83</v>
      </c>
      <c r="V115">
        <v>7.58</v>
      </c>
      <c r="W115">
        <v>7.33</v>
      </c>
      <c r="X115">
        <v>7.25</v>
      </c>
      <c r="Y115">
        <v>10</v>
      </c>
      <c r="Z115">
        <v>10</v>
      </c>
      <c r="AA115">
        <v>10</v>
      </c>
      <c r="AB115">
        <v>7.17</v>
      </c>
      <c r="AC115">
        <f>SUM(S115:AB115)</f>
        <v>83</v>
      </c>
      <c r="AD115" t="s">
        <v>1584</v>
      </c>
      <c r="AE115" s="1">
        <v>0.08</v>
      </c>
      <c r="AF115" t="s">
        <v>49</v>
      </c>
      <c r="AG115">
        <v>0</v>
      </c>
      <c r="AH115" t="s">
        <v>50</v>
      </c>
      <c r="AI115" t="s">
        <v>49</v>
      </c>
      <c r="AJ115" t="s">
        <v>1076</v>
      </c>
      <c r="AK115" t="s">
        <v>121</v>
      </c>
      <c r="AL115" t="s">
        <v>126</v>
      </c>
      <c r="AM115" t="s">
        <v>127</v>
      </c>
      <c r="AN115" t="s">
        <v>54</v>
      </c>
      <c r="AO115">
        <v>1200</v>
      </c>
      <c r="AQ115">
        <v>2014</v>
      </c>
    </row>
    <row r="116" spans="1:43" x14ac:dyDescent="0.25">
      <c r="A116">
        <v>83</v>
      </c>
      <c r="B116" t="s">
        <v>1155</v>
      </c>
      <c r="C116" t="str">
        <f>AQ116&amp;D116</f>
        <v>2013United States (Puerto Rico)</v>
      </c>
      <c r="D116" t="s">
        <v>1156</v>
      </c>
      <c r="E116" t="s">
        <v>3259</v>
      </c>
      <c r="F116" s="7" t="e">
        <f>VLOOKUP(C116,'[1]Grower Price Country'!$D:$S,6,FALSE)</f>
        <v>#N/A</v>
      </c>
      <c r="G116" t="s">
        <v>1157</v>
      </c>
      <c r="H116" t="s">
        <v>1158</v>
      </c>
      <c r="I116" t="s">
        <v>1159</v>
      </c>
      <c r="J116" t="s">
        <v>1160</v>
      </c>
      <c r="K116">
        <v>17</v>
      </c>
      <c r="L116">
        <v>2.26796</v>
      </c>
      <c r="M116" t="s">
        <v>133</v>
      </c>
      <c r="N116">
        <v>2013</v>
      </c>
      <c r="O116" s="5" t="s">
        <v>1113</v>
      </c>
      <c r="P116" t="s">
        <v>56</v>
      </c>
      <c r="Q116" t="s">
        <v>46</v>
      </c>
      <c r="R116" t="s">
        <v>47</v>
      </c>
      <c r="S116">
        <v>7.67</v>
      </c>
      <c r="T116">
        <v>7.5</v>
      </c>
      <c r="U116">
        <v>7.67</v>
      </c>
      <c r="V116">
        <v>7.83</v>
      </c>
      <c r="W116">
        <v>7.75</v>
      </c>
      <c r="X116">
        <v>7.83</v>
      </c>
      <c r="Y116">
        <v>10</v>
      </c>
      <c r="Z116">
        <v>10</v>
      </c>
      <c r="AA116">
        <v>9.33</v>
      </c>
      <c r="AB116">
        <v>7.42</v>
      </c>
      <c r="AC116">
        <f>SUM(S116:AB116)</f>
        <v>83</v>
      </c>
      <c r="AD116" t="s">
        <v>1584</v>
      </c>
      <c r="AE116" s="1">
        <v>0</v>
      </c>
      <c r="AF116" t="s">
        <v>49</v>
      </c>
      <c r="AG116">
        <v>0</v>
      </c>
      <c r="AH116" t="s">
        <v>74</v>
      </c>
      <c r="AI116" t="s">
        <v>49</v>
      </c>
      <c r="AJ116" t="s">
        <v>545</v>
      </c>
      <c r="AK116" t="s">
        <v>133</v>
      </c>
      <c r="AL116" t="s">
        <v>138</v>
      </c>
      <c r="AM116" t="s">
        <v>139</v>
      </c>
      <c r="AN116" t="s">
        <v>336</v>
      </c>
      <c r="AO116">
        <v>2800</v>
      </c>
      <c r="AQ116">
        <v>2013</v>
      </c>
    </row>
    <row r="117" spans="1:43" x14ac:dyDescent="0.25">
      <c r="A117">
        <v>88.25</v>
      </c>
      <c r="B117" t="s">
        <v>85</v>
      </c>
      <c r="C117" t="str">
        <f>AQ117&amp;D117</f>
        <v>2014Ethiopia</v>
      </c>
      <c r="D117" t="s">
        <v>40</v>
      </c>
      <c r="E117" t="s">
        <v>3258</v>
      </c>
      <c r="F117" s="7" t="e">
        <f>VLOOKUP(C117,'[1]Grower Price Country'!$D:$S,6,FALSE)</f>
        <v>#N/A</v>
      </c>
      <c r="G117" t="s">
        <v>86</v>
      </c>
      <c r="H117" t="s">
        <v>87</v>
      </c>
      <c r="I117" t="s">
        <v>88</v>
      </c>
      <c r="J117" t="s">
        <v>85</v>
      </c>
      <c r="K117">
        <v>50</v>
      </c>
      <c r="L117">
        <v>60</v>
      </c>
      <c r="M117" t="s">
        <v>44</v>
      </c>
      <c r="N117">
        <v>2014</v>
      </c>
      <c r="O117" s="5" t="s">
        <v>89</v>
      </c>
      <c r="P117" t="s">
        <v>56</v>
      </c>
      <c r="Q117" t="s">
        <v>46</v>
      </c>
      <c r="R117" t="s">
        <v>64</v>
      </c>
      <c r="S117">
        <v>8.08</v>
      </c>
      <c r="T117">
        <v>8.58</v>
      </c>
      <c r="U117">
        <v>8.5</v>
      </c>
      <c r="V117">
        <v>8.5</v>
      </c>
      <c r="W117">
        <v>7.67</v>
      </c>
      <c r="X117">
        <v>8.42</v>
      </c>
      <c r="Y117">
        <v>10</v>
      </c>
      <c r="Z117">
        <v>10</v>
      </c>
      <c r="AA117">
        <v>10</v>
      </c>
      <c r="AB117">
        <v>8.5</v>
      </c>
      <c r="AC117">
        <f>SUM(S117:AB117)</f>
        <v>88.25</v>
      </c>
      <c r="AD117" t="s">
        <v>90</v>
      </c>
      <c r="AE117" s="1">
        <v>0.1</v>
      </c>
      <c r="AF117" t="s">
        <v>49</v>
      </c>
      <c r="AG117">
        <v>0</v>
      </c>
      <c r="AH117" t="s">
        <v>50</v>
      </c>
      <c r="AI117" t="s">
        <v>91</v>
      </c>
      <c r="AJ117" t="s">
        <v>92</v>
      </c>
      <c r="AK117" t="s">
        <v>44</v>
      </c>
      <c r="AL117" t="s">
        <v>52</v>
      </c>
      <c r="AM117" t="s">
        <v>53</v>
      </c>
      <c r="AN117" t="s">
        <v>54</v>
      </c>
      <c r="AO117">
        <v>1795</v>
      </c>
      <c r="AP117">
        <v>1850</v>
      </c>
      <c r="AQ117">
        <v>2014</v>
      </c>
    </row>
    <row r="118" spans="1:43" x14ac:dyDescent="0.25">
      <c r="A118">
        <v>88.08</v>
      </c>
      <c r="B118" t="s">
        <v>93</v>
      </c>
      <c r="C118" t="str">
        <f>AQ118&amp;D118</f>
        <v>2014Ethiopia</v>
      </c>
      <c r="D118" t="s">
        <v>40</v>
      </c>
      <c r="E118" t="s">
        <v>3258</v>
      </c>
      <c r="F118" s="7" t="e">
        <f>VLOOKUP(C118,'[1]Grower Price Country'!$D:$S,6,FALSE)</f>
        <v>#N/A</v>
      </c>
      <c r="G118" t="s">
        <v>94</v>
      </c>
      <c r="H118" t="s">
        <v>94</v>
      </c>
      <c r="I118" t="s">
        <v>62</v>
      </c>
      <c r="J118" t="s">
        <v>94</v>
      </c>
      <c r="K118">
        <v>300</v>
      </c>
      <c r="L118">
        <v>60</v>
      </c>
      <c r="M118" t="s">
        <v>44</v>
      </c>
      <c r="N118">
        <v>2014</v>
      </c>
      <c r="O118" s="5" t="s">
        <v>95</v>
      </c>
      <c r="Q118" t="s">
        <v>46</v>
      </c>
      <c r="R118" t="s">
        <v>64</v>
      </c>
      <c r="S118">
        <v>8.17</v>
      </c>
      <c r="T118">
        <v>8.67</v>
      </c>
      <c r="U118">
        <v>8.25</v>
      </c>
      <c r="V118">
        <v>8.5</v>
      </c>
      <c r="W118">
        <v>7.75</v>
      </c>
      <c r="X118">
        <v>8.17</v>
      </c>
      <c r="Y118">
        <v>10</v>
      </c>
      <c r="Z118">
        <v>10</v>
      </c>
      <c r="AA118">
        <v>10</v>
      </c>
      <c r="AB118">
        <v>8.58</v>
      </c>
      <c r="AC118">
        <f>SUM(S118:AB118)</f>
        <v>88.09</v>
      </c>
      <c r="AD118" t="s">
        <v>96</v>
      </c>
      <c r="AE118" s="1">
        <v>0.1</v>
      </c>
      <c r="AF118" t="s">
        <v>49</v>
      </c>
      <c r="AG118">
        <v>0</v>
      </c>
      <c r="AI118" t="s">
        <v>58</v>
      </c>
      <c r="AJ118" t="s">
        <v>97</v>
      </c>
      <c r="AK118" t="s">
        <v>44</v>
      </c>
      <c r="AL118" t="s">
        <v>52</v>
      </c>
      <c r="AM118" t="s">
        <v>53</v>
      </c>
      <c r="AN118" t="s">
        <v>54</v>
      </c>
      <c r="AO118">
        <v>1855</v>
      </c>
      <c r="AP118">
        <v>1955</v>
      </c>
      <c r="AQ118">
        <v>2014</v>
      </c>
    </row>
    <row r="119" spans="1:43" x14ac:dyDescent="0.25">
      <c r="A119">
        <v>83</v>
      </c>
      <c r="B119" t="s">
        <v>1634</v>
      </c>
      <c r="C119" t="str">
        <f>AQ119&amp;D119</f>
        <v>2012Mexico</v>
      </c>
      <c r="D119" t="s">
        <v>141</v>
      </c>
      <c r="E119" t="s">
        <v>3259</v>
      </c>
      <c r="F119" s="7" t="e">
        <f>VLOOKUP(C119,'[1]Grower Price Country'!$D:$S,6,FALSE)</f>
        <v>#N/A</v>
      </c>
      <c r="G119" t="s">
        <v>1635</v>
      </c>
      <c r="I119" t="s">
        <v>559</v>
      </c>
      <c r="J119" t="s">
        <v>1636</v>
      </c>
      <c r="K119">
        <v>15</v>
      </c>
      <c r="L119">
        <v>1</v>
      </c>
      <c r="M119" t="s">
        <v>144</v>
      </c>
      <c r="N119">
        <v>2012</v>
      </c>
      <c r="O119" s="5" t="s">
        <v>145</v>
      </c>
      <c r="P119" t="s">
        <v>441</v>
      </c>
      <c r="Q119" t="s">
        <v>46</v>
      </c>
      <c r="R119" t="s">
        <v>47</v>
      </c>
      <c r="S119">
        <v>7.67</v>
      </c>
      <c r="T119">
        <v>7.58</v>
      </c>
      <c r="U119">
        <v>7.42</v>
      </c>
      <c r="V119">
        <v>7.5</v>
      </c>
      <c r="W119">
        <v>7.67</v>
      </c>
      <c r="X119">
        <v>7.58</v>
      </c>
      <c r="Y119">
        <v>10</v>
      </c>
      <c r="Z119">
        <v>10</v>
      </c>
      <c r="AA119">
        <v>10</v>
      </c>
      <c r="AB119">
        <v>7.58</v>
      </c>
      <c r="AC119">
        <f>SUM(S119:AB119)</f>
        <v>83</v>
      </c>
      <c r="AD119" t="s">
        <v>1584</v>
      </c>
      <c r="AE119" s="1">
        <v>0.11</v>
      </c>
      <c r="AF119" t="s">
        <v>49</v>
      </c>
      <c r="AG119">
        <v>0</v>
      </c>
      <c r="AH119" t="s">
        <v>50</v>
      </c>
      <c r="AI119" t="s">
        <v>1637</v>
      </c>
      <c r="AJ119" t="s">
        <v>146</v>
      </c>
      <c r="AK119" t="s">
        <v>144</v>
      </c>
      <c r="AL119" t="s">
        <v>147</v>
      </c>
      <c r="AM119" t="s">
        <v>148</v>
      </c>
      <c r="AN119" t="s">
        <v>54</v>
      </c>
      <c r="AO119">
        <v>750</v>
      </c>
      <c r="AQ119">
        <v>2012</v>
      </c>
    </row>
    <row r="120" spans="1:43" x14ac:dyDescent="0.25">
      <c r="A120">
        <v>83</v>
      </c>
      <c r="B120" t="s">
        <v>1638</v>
      </c>
      <c r="C120" t="str">
        <f>AQ120&amp;D120</f>
        <v>2012Mexico</v>
      </c>
      <c r="D120" t="s">
        <v>141</v>
      </c>
      <c r="E120" t="s">
        <v>3259</v>
      </c>
      <c r="F120" s="7" t="e">
        <f>VLOOKUP(C120,'[1]Grower Price Country'!$D:$S,6,FALSE)</f>
        <v>#N/A</v>
      </c>
      <c r="G120" t="s">
        <v>1639</v>
      </c>
      <c r="H120" t="s">
        <v>1639</v>
      </c>
      <c r="I120" t="s">
        <v>1640</v>
      </c>
      <c r="J120" t="s">
        <v>1638</v>
      </c>
      <c r="K120">
        <v>20</v>
      </c>
      <c r="L120">
        <v>1</v>
      </c>
      <c r="M120" t="s">
        <v>144</v>
      </c>
      <c r="N120">
        <v>2012</v>
      </c>
      <c r="O120" s="5" t="s">
        <v>145</v>
      </c>
      <c r="P120" t="s">
        <v>441</v>
      </c>
      <c r="Q120" t="s">
        <v>46</v>
      </c>
      <c r="R120" t="s">
        <v>255</v>
      </c>
      <c r="S120">
        <v>7.67</v>
      </c>
      <c r="T120">
        <v>7.83</v>
      </c>
      <c r="U120">
        <v>7.5</v>
      </c>
      <c r="V120">
        <v>7.58</v>
      </c>
      <c r="W120">
        <v>7.58</v>
      </c>
      <c r="X120">
        <v>7.67</v>
      </c>
      <c r="Y120">
        <v>9.33</v>
      </c>
      <c r="Z120">
        <v>10</v>
      </c>
      <c r="AA120">
        <v>10</v>
      </c>
      <c r="AB120">
        <v>7.83</v>
      </c>
      <c r="AC120">
        <f>SUM(S120:AB120)</f>
        <v>82.99</v>
      </c>
      <c r="AD120" t="s">
        <v>1584</v>
      </c>
      <c r="AE120" s="1">
        <v>0.11</v>
      </c>
      <c r="AF120" t="s">
        <v>49</v>
      </c>
      <c r="AG120">
        <v>0</v>
      </c>
      <c r="AH120" t="s">
        <v>50</v>
      </c>
      <c r="AI120" t="s">
        <v>350</v>
      </c>
      <c r="AJ120" t="s">
        <v>146</v>
      </c>
      <c r="AK120" t="s">
        <v>144</v>
      </c>
      <c r="AL120" t="s">
        <v>147</v>
      </c>
      <c r="AM120" t="s">
        <v>148</v>
      </c>
      <c r="AN120" t="s">
        <v>54</v>
      </c>
      <c r="AO120">
        <v>1200</v>
      </c>
      <c r="AQ120">
        <v>2012</v>
      </c>
    </row>
    <row r="121" spans="1:43" x14ac:dyDescent="0.25">
      <c r="A121">
        <v>83</v>
      </c>
      <c r="B121" t="s">
        <v>751</v>
      </c>
      <c r="C121" t="str">
        <f>AQ121&amp;D121</f>
        <v>2012Mexico</v>
      </c>
      <c r="D121" t="s">
        <v>141</v>
      </c>
      <c r="E121" t="s">
        <v>3259</v>
      </c>
      <c r="F121" s="7" t="e">
        <f>VLOOKUP(C121,'[1]Grower Price Country'!$D:$S,6,FALSE)</f>
        <v>#N/A</v>
      </c>
      <c r="G121" t="s">
        <v>1641</v>
      </c>
      <c r="H121" t="s">
        <v>753</v>
      </c>
      <c r="I121" t="s">
        <v>559</v>
      </c>
      <c r="J121" t="s">
        <v>1642</v>
      </c>
      <c r="K121">
        <v>250</v>
      </c>
      <c r="L121">
        <v>1</v>
      </c>
      <c r="M121" t="s">
        <v>144</v>
      </c>
      <c r="N121">
        <v>2012</v>
      </c>
      <c r="O121" s="5" t="s">
        <v>560</v>
      </c>
      <c r="P121" t="s">
        <v>156</v>
      </c>
      <c r="Q121" t="s">
        <v>46</v>
      </c>
      <c r="R121" t="s">
        <v>47</v>
      </c>
      <c r="S121">
        <v>7.5</v>
      </c>
      <c r="T121">
        <v>7.67</v>
      </c>
      <c r="U121">
        <v>7.5</v>
      </c>
      <c r="V121">
        <v>7.5</v>
      </c>
      <c r="W121">
        <v>7.58</v>
      </c>
      <c r="X121">
        <v>7.58</v>
      </c>
      <c r="Y121">
        <v>10</v>
      </c>
      <c r="Z121">
        <v>10</v>
      </c>
      <c r="AA121">
        <v>10</v>
      </c>
      <c r="AB121">
        <v>7.67</v>
      </c>
      <c r="AC121">
        <f>SUM(S121:AB121)</f>
        <v>83</v>
      </c>
      <c r="AD121" t="s">
        <v>1584</v>
      </c>
      <c r="AE121" s="1">
        <v>0.11</v>
      </c>
      <c r="AF121" t="s">
        <v>405</v>
      </c>
      <c r="AG121">
        <v>0</v>
      </c>
      <c r="AH121" t="s">
        <v>50</v>
      </c>
      <c r="AI121" t="s">
        <v>124</v>
      </c>
      <c r="AJ121" t="s">
        <v>561</v>
      </c>
      <c r="AK121" t="s">
        <v>144</v>
      </c>
      <c r="AL121" t="s">
        <v>147</v>
      </c>
      <c r="AM121" t="s">
        <v>148</v>
      </c>
      <c r="AN121" t="s">
        <v>54</v>
      </c>
      <c r="AO121">
        <v>1200</v>
      </c>
      <c r="AQ121">
        <v>2012</v>
      </c>
    </row>
    <row r="122" spans="1:43" x14ac:dyDescent="0.25">
      <c r="A122">
        <v>87.33</v>
      </c>
      <c r="B122" t="s">
        <v>103</v>
      </c>
      <c r="C122" t="str">
        <f>AQ122&amp;D122</f>
        <v>2009Ethiopia</v>
      </c>
      <c r="D122" t="s">
        <v>40</v>
      </c>
      <c r="E122" t="s">
        <v>3258</v>
      </c>
      <c r="F122" s="7" t="e">
        <f>VLOOKUP(C122,'[1]Grower Price Country'!$D:$S,6,FALSE)</f>
        <v>#N/A</v>
      </c>
      <c r="I122" t="s">
        <v>104</v>
      </c>
      <c r="J122" t="s">
        <v>105</v>
      </c>
      <c r="K122">
        <v>150</v>
      </c>
      <c r="L122">
        <v>6</v>
      </c>
      <c r="M122" t="s">
        <v>103</v>
      </c>
      <c r="N122" t="s">
        <v>106</v>
      </c>
      <c r="O122" s="5" t="s">
        <v>107</v>
      </c>
      <c r="Q122" t="s">
        <v>46</v>
      </c>
      <c r="T122">
        <v>8.33</v>
      </c>
      <c r="U122">
        <v>8.25</v>
      </c>
      <c r="V122">
        <v>8.33</v>
      </c>
      <c r="W122">
        <v>8.42</v>
      </c>
      <c r="X122">
        <v>8.33</v>
      </c>
      <c r="Y122">
        <v>9.33</v>
      </c>
      <c r="Z122">
        <v>10</v>
      </c>
      <c r="AA122">
        <v>9.33</v>
      </c>
      <c r="AB122">
        <v>8.83</v>
      </c>
      <c r="AC122">
        <f>SUM(S122:AB122)</f>
        <v>79.149999999999991</v>
      </c>
      <c r="AD122" t="s">
        <v>108</v>
      </c>
      <c r="AE122" s="1">
        <v>0.05</v>
      </c>
      <c r="AF122" t="s">
        <v>49</v>
      </c>
      <c r="AG122">
        <v>0</v>
      </c>
      <c r="AI122" t="s">
        <v>66</v>
      </c>
      <c r="AJ122" t="s">
        <v>109</v>
      </c>
      <c r="AK122" t="s">
        <v>103</v>
      </c>
      <c r="AL122" t="s">
        <v>110</v>
      </c>
      <c r="AM122" t="s">
        <v>111</v>
      </c>
      <c r="AQ122">
        <v>2009</v>
      </c>
    </row>
    <row r="123" spans="1:43" x14ac:dyDescent="0.25">
      <c r="A123">
        <v>87.25</v>
      </c>
      <c r="B123" t="s">
        <v>116</v>
      </c>
      <c r="C123" t="str">
        <f>AQ123&amp;D123</f>
        <v>2014Ethiopia</v>
      </c>
      <c r="D123" t="s">
        <v>40</v>
      </c>
      <c r="E123" t="s">
        <v>3258</v>
      </c>
      <c r="F123" s="7" t="e">
        <f>VLOOKUP(C123,'[1]Grower Price Country'!$D:$S,6,FALSE)</f>
        <v>#N/A</v>
      </c>
      <c r="G123" t="s">
        <v>117</v>
      </c>
      <c r="H123" t="s">
        <v>118</v>
      </c>
      <c r="I123" t="s">
        <v>119</v>
      </c>
      <c r="J123" t="s">
        <v>120</v>
      </c>
      <c r="K123">
        <v>250</v>
      </c>
      <c r="L123">
        <v>60</v>
      </c>
      <c r="M123" t="s">
        <v>121</v>
      </c>
      <c r="N123">
        <v>2014</v>
      </c>
      <c r="O123" s="5" t="s">
        <v>122</v>
      </c>
      <c r="P123" t="s">
        <v>123</v>
      </c>
      <c r="Q123" t="s">
        <v>46</v>
      </c>
      <c r="R123" t="s">
        <v>64</v>
      </c>
      <c r="S123">
        <v>8.17</v>
      </c>
      <c r="T123">
        <v>8.17</v>
      </c>
      <c r="U123">
        <v>8</v>
      </c>
      <c r="V123">
        <v>8.17</v>
      </c>
      <c r="W123">
        <v>8.08</v>
      </c>
      <c r="X123">
        <v>8.33</v>
      </c>
      <c r="Y123">
        <v>10</v>
      </c>
      <c r="Z123">
        <v>10</v>
      </c>
      <c r="AA123">
        <v>10</v>
      </c>
      <c r="AB123">
        <v>8.33</v>
      </c>
      <c r="AC123">
        <f>SUM(S123:AB123)</f>
        <v>87.249999999999986</v>
      </c>
      <c r="AD123" t="s">
        <v>114</v>
      </c>
      <c r="AE123" s="1">
        <v>0</v>
      </c>
      <c r="AF123" t="s">
        <v>49</v>
      </c>
      <c r="AG123">
        <v>0</v>
      </c>
      <c r="AI123" t="s">
        <v>124</v>
      </c>
      <c r="AJ123" t="s">
        <v>125</v>
      </c>
      <c r="AK123" t="s">
        <v>121</v>
      </c>
      <c r="AL123" t="s">
        <v>126</v>
      </c>
      <c r="AM123" t="s">
        <v>127</v>
      </c>
      <c r="AN123" t="s">
        <v>54</v>
      </c>
      <c r="AO123">
        <v>1700</v>
      </c>
      <c r="AP123">
        <v>2000</v>
      </c>
      <c r="AQ123">
        <v>2014</v>
      </c>
    </row>
    <row r="124" spans="1:43" x14ac:dyDescent="0.25">
      <c r="A124">
        <v>87.08</v>
      </c>
      <c r="B124" t="s">
        <v>70</v>
      </c>
      <c r="C124" t="str">
        <f>AQ124&amp;D124</f>
        <v>2013Ethiopia</v>
      </c>
      <c r="D124" t="s">
        <v>40</v>
      </c>
      <c r="E124" t="s">
        <v>3258</v>
      </c>
      <c r="F124" s="7" t="e">
        <f>VLOOKUP(C124,'[1]Grower Price Country'!$D:$S,6,FALSE)</f>
        <v>#N/A</v>
      </c>
      <c r="I124" t="s">
        <v>150</v>
      </c>
      <c r="K124">
        <v>100</v>
      </c>
      <c r="L124">
        <v>60</v>
      </c>
      <c r="M124" t="s">
        <v>72</v>
      </c>
      <c r="N124">
        <v>2013</v>
      </c>
      <c r="O124" s="5" t="s">
        <v>73</v>
      </c>
      <c r="Q124" t="s">
        <v>46</v>
      </c>
      <c r="R124" t="s">
        <v>64</v>
      </c>
      <c r="S124">
        <v>8.42</v>
      </c>
      <c r="T124">
        <v>8.17</v>
      </c>
      <c r="U124">
        <v>7.92</v>
      </c>
      <c r="V124">
        <v>8.17</v>
      </c>
      <c r="W124">
        <v>8.33</v>
      </c>
      <c r="X124">
        <v>8</v>
      </c>
      <c r="Y124">
        <v>10</v>
      </c>
      <c r="Z124">
        <v>10</v>
      </c>
      <c r="AA124">
        <v>10</v>
      </c>
      <c r="AB124">
        <v>8.08</v>
      </c>
      <c r="AC124">
        <f>SUM(S124:AB124)</f>
        <v>87.089999999999989</v>
      </c>
      <c r="AD124" t="s">
        <v>149</v>
      </c>
      <c r="AE124" s="1">
        <v>0.11</v>
      </c>
      <c r="AF124" t="s">
        <v>49</v>
      </c>
      <c r="AG124">
        <v>0</v>
      </c>
      <c r="AH124" t="s">
        <v>74</v>
      </c>
      <c r="AI124" t="s">
        <v>58</v>
      </c>
      <c r="AJ124" t="s">
        <v>75</v>
      </c>
      <c r="AK124" t="s">
        <v>72</v>
      </c>
      <c r="AL124" t="s">
        <v>76</v>
      </c>
      <c r="AM124" t="s">
        <v>77</v>
      </c>
      <c r="AQ124">
        <v>2013</v>
      </c>
    </row>
    <row r="125" spans="1:43" x14ac:dyDescent="0.25">
      <c r="A125">
        <v>82.92</v>
      </c>
      <c r="B125" t="s">
        <v>186</v>
      </c>
      <c r="C125" t="str">
        <f>AQ125&amp;D125</f>
        <v>2016Taiwan</v>
      </c>
      <c r="D125" t="s">
        <v>187</v>
      </c>
      <c r="E125" t="s">
        <v>3260</v>
      </c>
      <c r="F125" s="7" t="e">
        <f>VLOOKUP(C125,'[1]Grower Price Country'!$D:$S,6,FALSE)</f>
        <v>#N/A</v>
      </c>
      <c r="G125" t="s">
        <v>572</v>
      </c>
      <c r="H125" t="s">
        <v>189</v>
      </c>
      <c r="I125" t="s">
        <v>573</v>
      </c>
      <c r="J125" t="s">
        <v>574</v>
      </c>
      <c r="K125">
        <v>10</v>
      </c>
      <c r="L125">
        <v>20</v>
      </c>
      <c r="M125" t="s">
        <v>133</v>
      </c>
      <c r="N125">
        <v>2016</v>
      </c>
      <c r="O125" s="5" t="s">
        <v>1667</v>
      </c>
      <c r="P125" t="s">
        <v>135</v>
      </c>
      <c r="Q125" t="s">
        <v>46</v>
      </c>
      <c r="R125" t="s">
        <v>64</v>
      </c>
      <c r="S125">
        <v>7.17</v>
      </c>
      <c r="T125">
        <v>7.83</v>
      </c>
      <c r="U125">
        <v>7.25</v>
      </c>
      <c r="V125">
        <v>7.67</v>
      </c>
      <c r="W125">
        <v>7.67</v>
      </c>
      <c r="X125">
        <v>7.58</v>
      </c>
      <c r="Y125">
        <v>10</v>
      </c>
      <c r="Z125">
        <v>10</v>
      </c>
      <c r="AA125">
        <v>10</v>
      </c>
      <c r="AB125">
        <v>7.75</v>
      </c>
      <c r="AC125">
        <f>SUM(S125:AB125)</f>
        <v>82.92</v>
      </c>
      <c r="AD125" t="s">
        <v>1658</v>
      </c>
      <c r="AE125" s="1">
        <v>0.09</v>
      </c>
      <c r="AF125" t="s">
        <v>1668</v>
      </c>
      <c r="AG125">
        <v>0</v>
      </c>
      <c r="AH125" t="s">
        <v>50</v>
      </c>
      <c r="AI125" t="s">
        <v>49</v>
      </c>
      <c r="AJ125" t="s">
        <v>1669</v>
      </c>
      <c r="AK125" t="s">
        <v>133</v>
      </c>
      <c r="AL125" t="s">
        <v>138</v>
      </c>
      <c r="AM125" t="s">
        <v>139</v>
      </c>
      <c r="AN125" t="s">
        <v>54</v>
      </c>
      <c r="AQ125">
        <v>2016</v>
      </c>
    </row>
    <row r="126" spans="1:43" x14ac:dyDescent="0.25">
      <c r="A126">
        <v>86.92</v>
      </c>
      <c r="B126" t="s">
        <v>103</v>
      </c>
      <c r="C126" t="str">
        <f>AQ126&amp;D126</f>
        <v>2009Ethiopia</v>
      </c>
      <c r="D126" t="s">
        <v>40</v>
      </c>
      <c r="E126" t="s">
        <v>3258</v>
      </c>
      <c r="F126" s="7" t="e">
        <f>VLOOKUP(C126,'[1]Grower Price Country'!$D:$S,6,FALSE)</f>
        <v>#N/A</v>
      </c>
      <c r="I126" t="s">
        <v>150</v>
      </c>
      <c r="J126" t="s">
        <v>105</v>
      </c>
      <c r="K126">
        <v>150</v>
      </c>
      <c r="L126">
        <v>6</v>
      </c>
      <c r="M126" t="s">
        <v>103</v>
      </c>
      <c r="N126" t="s">
        <v>106</v>
      </c>
      <c r="O126" s="5" t="s">
        <v>107</v>
      </c>
      <c r="Q126" t="s">
        <v>46</v>
      </c>
      <c r="T126">
        <v>8.25</v>
      </c>
      <c r="U126">
        <v>8.08</v>
      </c>
      <c r="V126">
        <v>8.17</v>
      </c>
      <c r="W126">
        <v>8.17</v>
      </c>
      <c r="X126">
        <v>8.17</v>
      </c>
      <c r="Y126">
        <v>10</v>
      </c>
      <c r="Z126">
        <v>10</v>
      </c>
      <c r="AA126">
        <v>10</v>
      </c>
      <c r="AB126">
        <v>8.25</v>
      </c>
      <c r="AC126">
        <f>SUM(S126:AB126)</f>
        <v>79.09</v>
      </c>
      <c r="AD126" t="s">
        <v>157</v>
      </c>
      <c r="AE126" s="1">
        <v>0.05</v>
      </c>
      <c r="AF126" t="s">
        <v>49</v>
      </c>
      <c r="AG126">
        <v>0</v>
      </c>
      <c r="AI126" t="s">
        <v>66</v>
      </c>
      <c r="AJ126" t="s">
        <v>109</v>
      </c>
      <c r="AK126" t="s">
        <v>103</v>
      </c>
      <c r="AL126" t="s">
        <v>110</v>
      </c>
      <c r="AM126" t="s">
        <v>111</v>
      </c>
      <c r="AQ126">
        <v>2009</v>
      </c>
    </row>
    <row r="127" spans="1:43" x14ac:dyDescent="0.25">
      <c r="A127">
        <v>82.92</v>
      </c>
      <c r="B127" t="s">
        <v>657</v>
      </c>
      <c r="C127" t="str">
        <f>AQ127&amp;D127</f>
        <v>2014Taiwan</v>
      </c>
      <c r="D127" t="s">
        <v>187</v>
      </c>
      <c r="E127" t="s">
        <v>3260</v>
      </c>
      <c r="F127" s="7" t="e">
        <f>VLOOKUP(C127,'[1]Grower Price Country'!$D:$S,6,FALSE)</f>
        <v>#N/A</v>
      </c>
      <c r="G127" t="s">
        <v>1675</v>
      </c>
      <c r="H127" t="s">
        <v>1065</v>
      </c>
      <c r="I127" t="s">
        <v>1676</v>
      </c>
      <c r="J127" t="s">
        <v>1677</v>
      </c>
      <c r="K127">
        <v>11</v>
      </c>
      <c r="L127">
        <v>2</v>
      </c>
      <c r="M127" t="s">
        <v>121</v>
      </c>
      <c r="N127">
        <v>2014</v>
      </c>
      <c r="O127" s="5" t="s">
        <v>1678</v>
      </c>
      <c r="P127" t="s">
        <v>441</v>
      </c>
      <c r="Q127" t="s">
        <v>46</v>
      </c>
      <c r="R127" t="s">
        <v>64</v>
      </c>
      <c r="S127">
        <v>7.5</v>
      </c>
      <c r="T127">
        <v>7.58</v>
      </c>
      <c r="U127">
        <v>7.67</v>
      </c>
      <c r="V127">
        <v>7.33</v>
      </c>
      <c r="W127">
        <v>7.5</v>
      </c>
      <c r="X127">
        <v>7.75</v>
      </c>
      <c r="Y127">
        <v>10</v>
      </c>
      <c r="Z127">
        <v>10</v>
      </c>
      <c r="AA127">
        <v>10</v>
      </c>
      <c r="AB127">
        <v>7.58</v>
      </c>
      <c r="AC127">
        <f>SUM(S127:AB127)</f>
        <v>82.91</v>
      </c>
      <c r="AD127" t="s">
        <v>1658</v>
      </c>
      <c r="AE127" s="1">
        <v>0</v>
      </c>
      <c r="AF127" t="s">
        <v>49</v>
      </c>
      <c r="AG127">
        <v>0</v>
      </c>
      <c r="AH127" t="s">
        <v>50</v>
      </c>
      <c r="AI127" t="s">
        <v>242</v>
      </c>
      <c r="AJ127" t="s">
        <v>1679</v>
      </c>
      <c r="AK127" t="s">
        <v>121</v>
      </c>
      <c r="AL127" t="s">
        <v>126</v>
      </c>
      <c r="AM127" t="s">
        <v>127</v>
      </c>
      <c r="AN127" t="s">
        <v>54</v>
      </c>
      <c r="AO127">
        <v>775</v>
      </c>
      <c r="AQ127">
        <v>2014</v>
      </c>
    </row>
    <row r="128" spans="1:43" x14ac:dyDescent="0.25">
      <c r="A128">
        <v>82.92</v>
      </c>
      <c r="B128" t="s">
        <v>1680</v>
      </c>
      <c r="C128" t="str">
        <f>AQ128&amp;D128</f>
        <v>2015Philippines</v>
      </c>
      <c r="D128" t="s">
        <v>1681</v>
      </c>
      <c r="E128" t="s">
        <v>3260</v>
      </c>
      <c r="F128" s="7" t="e">
        <f>VLOOKUP(C128,'[1]Grower Price Country'!$D:$S,6,FALSE)</f>
        <v>#N/A</v>
      </c>
      <c r="G128" t="s">
        <v>1682</v>
      </c>
      <c r="H128" t="s">
        <v>1683</v>
      </c>
      <c r="I128" t="s">
        <v>1684</v>
      </c>
      <c r="J128" t="s">
        <v>1683</v>
      </c>
      <c r="K128">
        <v>250</v>
      </c>
      <c r="L128">
        <v>2</v>
      </c>
      <c r="M128" t="s">
        <v>1685</v>
      </c>
      <c r="N128">
        <v>2015</v>
      </c>
      <c r="O128" s="5" t="s">
        <v>1686</v>
      </c>
      <c r="P128" t="s">
        <v>56</v>
      </c>
      <c r="Q128" t="s">
        <v>46</v>
      </c>
      <c r="R128" t="s">
        <v>47</v>
      </c>
      <c r="S128">
        <v>7.58</v>
      </c>
      <c r="T128">
        <v>7.58</v>
      </c>
      <c r="U128">
        <v>7.67</v>
      </c>
      <c r="V128">
        <v>7.58</v>
      </c>
      <c r="W128">
        <v>7.5</v>
      </c>
      <c r="X128">
        <v>7.5</v>
      </c>
      <c r="Y128">
        <v>10</v>
      </c>
      <c r="Z128">
        <v>10</v>
      </c>
      <c r="AA128">
        <v>10</v>
      </c>
      <c r="AB128">
        <v>7.5</v>
      </c>
      <c r="AC128">
        <f>SUM(S128:AB128)</f>
        <v>82.91</v>
      </c>
      <c r="AD128" t="s">
        <v>1658</v>
      </c>
      <c r="AE128" s="1">
        <v>0.11</v>
      </c>
      <c r="AF128" t="s">
        <v>49</v>
      </c>
      <c r="AG128">
        <v>0</v>
      </c>
      <c r="AH128" t="s">
        <v>210</v>
      </c>
      <c r="AI128" t="s">
        <v>58</v>
      </c>
      <c r="AJ128" t="s">
        <v>1687</v>
      </c>
      <c r="AK128" t="s">
        <v>1685</v>
      </c>
      <c r="AL128" t="s">
        <v>1688</v>
      </c>
      <c r="AM128" t="s">
        <v>1689</v>
      </c>
      <c r="AN128" t="s">
        <v>54</v>
      </c>
      <c r="AO128">
        <v>1200</v>
      </c>
      <c r="AQ128">
        <v>2015</v>
      </c>
    </row>
    <row r="129" spans="1:43" x14ac:dyDescent="0.25">
      <c r="A129">
        <v>82.92</v>
      </c>
      <c r="B129" t="s">
        <v>1690</v>
      </c>
      <c r="C129" t="str">
        <f>AQ129&amp;D129</f>
        <v>2014Philippines</v>
      </c>
      <c r="D129" t="s">
        <v>1681</v>
      </c>
      <c r="E129" t="s">
        <v>3260</v>
      </c>
      <c r="F129" s="7" t="e">
        <f>VLOOKUP(C129,'[1]Grower Price Country'!$D:$S,6,FALSE)</f>
        <v>#N/A</v>
      </c>
      <c r="G129" t="s">
        <v>1691</v>
      </c>
      <c r="H129" t="s">
        <v>1692</v>
      </c>
      <c r="I129" t="s">
        <v>1693</v>
      </c>
      <c r="J129" t="s">
        <v>1692</v>
      </c>
      <c r="K129">
        <v>4</v>
      </c>
      <c r="L129">
        <v>2</v>
      </c>
      <c r="M129" t="s">
        <v>133</v>
      </c>
      <c r="N129">
        <v>2014</v>
      </c>
      <c r="O129" s="5" t="s">
        <v>694</v>
      </c>
      <c r="P129" t="s">
        <v>56</v>
      </c>
      <c r="Q129" t="s">
        <v>46</v>
      </c>
      <c r="R129" t="s">
        <v>47</v>
      </c>
      <c r="S129">
        <v>8.08</v>
      </c>
      <c r="T129">
        <v>7.5</v>
      </c>
      <c r="U129">
        <v>7.67</v>
      </c>
      <c r="V129">
        <v>7.42</v>
      </c>
      <c r="W129">
        <v>7.33</v>
      </c>
      <c r="X129">
        <v>7.5</v>
      </c>
      <c r="Y129">
        <v>10</v>
      </c>
      <c r="Z129">
        <v>10</v>
      </c>
      <c r="AA129">
        <v>10</v>
      </c>
      <c r="AB129">
        <v>7.42</v>
      </c>
      <c r="AC129">
        <f>SUM(S129:AB129)</f>
        <v>82.92</v>
      </c>
      <c r="AD129" t="s">
        <v>1658</v>
      </c>
      <c r="AE129" s="1">
        <v>0</v>
      </c>
      <c r="AF129" t="s">
        <v>49</v>
      </c>
      <c r="AG129">
        <v>0</v>
      </c>
      <c r="AH129" t="s">
        <v>74</v>
      </c>
      <c r="AI129" t="s">
        <v>49</v>
      </c>
      <c r="AJ129" t="s">
        <v>1694</v>
      </c>
      <c r="AK129" t="s">
        <v>133</v>
      </c>
      <c r="AL129" t="s">
        <v>138</v>
      </c>
      <c r="AM129" t="s">
        <v>139</v>
      </c>
      <c r="AN129" t="s">
        <v>54</v>
      </c>
      <c r="AO129">
        <v>1600</v>
      </c>
      <c r="AQ129">
        <v>2014</v>
      </c>
    </row>
    <row r="130" spans="1:43" x14ac:dyDescent="0.25">
      <c r="A130">
        <v>82.92</v>
      </c>
      <c r="B130" t="s">
        <v>1425</v>
      </c>
      <c r="C130" t="str">
        <f>AQ130&amp;D130</f>
        <v>2015Mexico</v>
      </c>
      <c r="D130" t="s">
        <v>141</v>
      </c>
      <c r="E130" t="s">
        <v>3259</v>
      </c>
      <c r="F130" s="7" t="e">
        <f>VLOOKUP(C130,'[1]Grower Price Country'!$D:$S,6,FALSE)</f>
        <v>#N/A</v>
      </c>
      <c r="G130" t="s">
        <v>1695</v>
      </c>
      <c r="H130" t="s">
        <v>1427</v>
      </c>
      <c r="I130" t="s">
        <v>1428</v>
      </c>
      <c r="J130" t="s">
        <v>1696</v>
      </c>
      <c r="K130">
        <v>11</v>
      </c>
      <c r="L130">
        <v>2</v>
      </c>
      <c r="M130" t="s">
        <v>1237</v>
      </c>
      <c r="N130">
        <v>2015</v>
      </c>
      <c r="O130" s="5" t="s">
        <v>1369</v>
      </c>
      <c r="P130" t="s">
        <v>441</v>
      </c>
      <c r="Q130" t="s">
        <v>46</v>
      </c>
      <c r="R130" t="s">
        <v>64</v>
      </c>
      <c r="S130">
        <v>7.83</v>
      </c>
      <c r="T130">
        <v>7.67</v>
      </c>
      <c r="U130">
        <v>7.25</v>
      </c>
      <c r="V130">
        <v>7.58</v>
      </c>
      <c r="W130">
        <v>7.5</v>
      </c>
      <c r="X130">
        <v>7.5</v>
      </c>
      <c r="Y130">
        <v>10</v>
      </c>
      <c r="Z130">
        <v>10</v>
      </c>
      <c r="AA130">
        <v>10</v>
      </c>
      <c r="AB130">
        <v>7.58</v>
      </c>
      <c r="AC130">
        <f>SUM(S130:AB130)</f>
        <v>82.91</v>
      </c>
      <c r="AD130" t="s">
        <v>1658</v>
      </c>
      <c r="AE130" s="1">
        <v>0.13</v>
      </c>
      <c r="AF130" t="s">
        <v>49</v>
      </c>
      <c r="AG130">
        <v>0</v>
      </c>
      <c r="AH130" t="s">
        <v>210</v>
      </c>
      <c r="AI130" t="s">
        <v>182</v>
      </c>
      <c r="AJ130" t="s">
        <v>1370</v>
      </c>
      <c r="AK130" t="s">
        <v>1237</v>
      </c>
      <c r="AL130" t="s">
        <v>1240</v>
      </c>
      <c r="AM130" t="s">
        <v>1241</v>
      </c>
      <c r="AN130" t="s">
        <v>54</v>
      </c>
      <c r="AO130">
        <v>1059</v>
      </c>
      <c r="AQ130">
        <v>2015</v>
      </c>
    </row>
    <row r="131" spans="1:43" x14ac:dyDescent="0.25">
      <c r="A131">
        <v>82.92</v>
      </c>
      <c r="B131" t="s">
        <v>1697</v>
      </c>
      <c r="C131" t="str">
        <f>AQ131&amp;D131</f>
        <v>2015Mexico</v>
      </c>
      <c r="D131" t="s">
        <v>141</v>
      </c>
      <c r="E131" t="s">
        <v>3259</v>
      </c>
      <c r="F131" s="7" t="e">
        <f>VLOOKUP(C131,'[1]Grower Price Country'!$D:$S,6,FALSE)</f>
        <v>#N/A</v>
      </c>
      <c r="G131" t="s">
        <v>1698</v>
      </c>
      <c r="H131" t="s">
        <v>1699</v>
      </c>
      <c r="I131" t="s">
        <v>1368</v>
      </c>
      <c r="J131" t="s">
        <v>1700</v>
      </c>
      <c r="K131">
        <v>275</v>
      </c>
      <c r="L131">
        <v>2</v>
      </c>
      <c r="M131" t="s">
        <v>133</v>
      </c>
      <c r="N131">
        <v>2015</v>
      </c>
      <c r="O131" s="5" t="s">
        <v>1701</v>
      </c>
      <c r="P131" t="s">
        <v>156</v>
      </c>
      <c r="Q131" t="s">
        <v>46</v>
      </c>
      <c r="R131" t="s">
        <v>47</v>
      </c>
      <c r="S131">
        <v>7.75</v>
      </c>
      <c r="T131">
        <v>7.67</v>
      </c>
      <c r="U131">
        <v>7.42</v>
      </c>
      <c r="V131">
        <v>7.42</v>
      </c>
      <c r="W131">
        <v>7.75</v>
      </c>
      <c r="X131">
        <v>7.5</v>
      </c>
      <c r="Y131">
        <v>10</v>
      </c>
      <c r="Z131">
        <v>10</v>
      </c>
      <c r="AA131">
        <v>10</v>
      </c>
      <c r="AB131">
        <v>7.42</v>
      </c>
      <c r="AC131">
        <f>SUM(S131:AB131)</f>
        <v>82.929999999999993</v>
      </c>
      <c r="AD131" t="s">
        <v>1658</v>
      </c>
      <c r="AE131" s="1">
        <v>0.12</v>
      </c>
      <c r="AF131" t="s">
        <v>66</v>
      </c>
      <c r="AG131">
        <v>0</v>
      </c>
      <c r="AH131" t="s">
        <v>74</v>
      </c>
      <c r="AI131" t="s">
        <v>124</v>
      </c>
      <c r="AJ131" t="s">
        <v>1702</v>
      </c>
      <c r="AK131" t="s">
        <v>133</v>
      </c>
      <c r="AL131" t="s">
        <v>138</v>
      </c>
      <c r="AM131" t="s">
        <v>139</v>
      </c>
      <c r="AN131" t="s">
        <v>54</v>
      </c>
      <c r="AO131">
        <v>1300</v>
      </c>
      <c r="AQ131">
        <v>2015</v>
      </c>
    </row>
    <row r="132" spans="1:43" x14ac:dyDescent="0.25">
      <c r="A132">
        <v>86.25</v>
      </c>
      <c r="B132" t="s">
        <v>214</v>
      </c>
      <c r="C132" t="str">
        <f>AQ132&amp;D132</f>
        <v>2014Ethiopia</v>
      </c>
      <c r="D132" t="s">
        <v>40</v>
      </c>
      <c r="E132" t="s">
        <v>3258</v>
      </c>
      <c r="F132" s="7" t="e">
        <f>VLOOKUP(C132,'[1]Grower Price Country'!$D:$S,6,FALSE)</f>
        <v>#N/A</v>
      </c>
      <c r="G132" t="s">
        <v>215</v>
      </c>
      <c r="H132" t="s">
        <v>216</v>
      </c>
      <c r="I132" t="s">
        <v>62</v>
      </c>
      <c r="J132" t="s">
        <v>217</v>
      </c>
      <c r="K132">
        <v>320</v>
      </c>
      <c r="L132">
        <v>60</v>
      </c>
      <c r="M132" t="s">
        <v>44</v>
      </c>
      <c r="N132">
        <v>2014</v>
      </c>
      <c r="O132" s="5" t="s">
        <v>95</v>
      </c>
      <c r="Q132" t="s">
        <v>46</v>
      </c>
      <c r="R132" t="s">
        <v>64</v>
      </c>
      <c r="S132">
        <v>8</v>
      </c>
      <c r="T132">
        <v>8.08</v>
      </c>
      <c r="U132">
        <v>7.92</v>
      </c>
      <c r="V132">
        <v>8</v>
      </c>
      <c r="W132">
        <v>8.08</v>
      </c>
      <c r="X132">
        <v>8.08</v>
      </c>
      <c r="Y132">
        <v>10</v>
      </c>
      <c r="Z132">
        <v>10</v>
      </c>
      <c r="AA132">
        <v>10</v>
      </c>
      <c r="AB132">
        <v>8.08</v>
      </c>
      <c r="AC132">
        <f>SUM(S132:AB132)</f>
        <v>86.24</v>
      </c>
      <c r="AD132" t="s">
        <v>218</v>
      </c>
      <c r="AE132" s="1">
        <v>0.1</v>
      </c>
      <c r="AF132" t="s">
        <v>49</v>
      </c>
      <c r="AG132">
        <v>0</v>
      </c>
      <c r="AH132" t="s">
        <v>50</v>
      </c>
      <c r="AI132" t="s">
        <v>182</v>
      </c>
      <c r="AJ132" t="s">
        <v>97</v>
      </c>
      <c r="AK132" t="s">
        <v>44</v>
      </c>
      <c r="AL132" t="s">
        <v>52</v>
      </c>
      <c r="AM132" t="s">
        <v>53</v>
      </c>
      <c r="AN132" t="s">
        <v>54</v>
      </c>
      <c r="AO132">
        <v>1750</v>
      </c>
      <c r="AP132">
        <v>1800</v>
      </c>
      <c r="AQ132">
        <v>2014</v>
      </c>
    </row>
    <row r="133" spans="1:43" x14ac:dyDescent="0.25">
      <c r="A133">
        <v>86.25</v>
      </c>
      <c r="B133" t="s">
        <v>103</v>
      </c>
      <c r="C133" t="str">
        <f>AQ133&amp;D133</f>
        <v>2009Ethiopia</v>
      </c>
      <c r="D133" t="s">
        <v>40</v>
      </c>
      <c r="E133" t="s">
        <v>3258</v>
      </c>
      <c r="F133" s="7" t="e">
        <f>VLOOKUP(C133,'[1]Grower Price Country'!$D:$S,6,FALSE)</f>
        <v>#N/A</v>
      </c>
      <c r="G133" t="s">
        <v>230</v>
      </c>
      <c r="I133" t="s">
        <v>104</v>
      </c>
      <c r="J133" t="s">
        <v>231</v>
      </c>
      <c r="K133">
        <v>300</v>
      </c>
      <c r="L133">
        <v>6</v>
      </c>
      <c r="M133" t="s">
        <v>103</v>
      </c>
      <c r="N133" t="s">
        <v>106</v>
      </c>
      <c r="O133" s="5" t="s">
        <v>232</v>
      </c>
      <c r="Q133" t="s">
        <v>46</v>
      </c>
      <c r="T133">
        <v>7.75</v>
      </c>
      <c r="U133">
        <v>8.08</v>
      </c>
      <c r="V133">
        <v>8.08</v>
      </c>
      <c r="W133">
        <v>8.08</v>
      </c>
      <c r="X133">
        <v>8.17</v>
      </c>
      <c r="Y133">
        <v>10</v>
      </c>
      <c r="Z133">
        <v>10</v>
      </c>
      <c r="AA133">
        <v>10</v>
      </c>
      <c r="AB133">
        <v>8.17</v>
      </c>
      <c r="AC133">
        <f>SUM(S133:AB133)</f>
        <v>78.33</v>
      </c>
      <c r="AD133" t="s">
        <v>218</v>
      </c>
      <c r="AE133" s="1">
        <v>0.1</v>
      </c>
      <c r="AF133" t="s">
        <v>49</v>
      </c>
      <c r="AG133">
        <v>0</v>
      </c>
      <c r="AI133" t="s">
        <v>66</v>
      </c>
      <c r="AJ133" t="s">
        <v>233</v>
      </c>
      <c r="AK133" t="s">
        <v>103</v>
      </c>
      <c r="AL133" t="s">
        <v>110</v>
      </c>
      <c r="AM133" t="s">
        <v>111</v>
      </c>
      <c r="AQ133">
        <v>2009</v>
      </c>
    </row>
    <row r="134" spans="1:43" x14ac:dyDescent="0.25">
      <c r="A134">
        <v>86</v>
      </c>
      <c r="B134" t="s">
        <v>103</v>
      </c>
      <c r="C134" t="str">
        <f>AQ134&amp;D134</f>
        <v>2009Ethiopia</v>
      </c>
      <c r="D134" t="s">
        <v>40</v>
      </c>
      <c r="E134" t="s">
        <v>3258</v>
      </c>
      <c r="F134" s="7" t="e">
        <f>VLOOKUP(C134,'[1]Grower Price Country'!$D:$S,6,FALSE)</f>
        <v>#N/A</v>
      </c>
      <c r="G134" t="s">
        <v>294</v>
      </c>
      <c r="I134" t="s">
        <v>150</v>
      </c>
      <c r="J134" t="s">
        <v>295</v>
      </c>
      <c r="K134">
        <v>300</v>
      </c>
      <c r="L134">
        <v>6</v>
      </c>
      <c r="M134" t="s">
        <v>103</v>
      </c>
      <c r="N134" t="s">
        <v>106</v>
      </c>
      <c r="O134" s="5" t="s">
        <v>232</v>
      </c>
      <c r="Q134" t="s">
        <v>46</v>
      </c>
      <c r="T134">
        <v>8.08</v>
      </c>
      <c r="U134">
        <v>8</v>
      </c>
      <c r="V134">
        <v>8.25</v>
      </c>
      <c r="W134">
        <v>8</v>
      </c>
      <c r="X134">
        <v>8</v>
      </c>
      <c r="Y134">
        <v>10</v>
      </c>
      <c r="Z134">
        <v>10</v>
      </c>
      <c r="AA134">
        <v>10</v>
      </c>
      <c r="AB134">
        <v>7.92</v>
      </c>
      <c r="AC134">
        <f>SUM(S134:AB134)</f>
        <v>78.25</v>
      </c>
      <c r="AD134" t="s">
        <v>272</v>
      </c>
      <c r="AE134" s="1">
        <v>0.01</v>
      </c>
      <c r="AF134" t="s">
        <v>49</v>
      </c>
      <c r="AG134">
        <v>0</v>
      </c>
      <c r="AI134" t="s">
        <v>91</v>
      </c>
      <c r="AJ134" t="s">
        <v>233</v>
      </c>
      <c r="AK134" t="s">
        <v>103</v>
      </c>
      <c r="AL134" t="s">
        <v>110</v>
      </c>
      <c r="AM134" t="s">
        <v>111</v>
      </c>
      <c r="AN134" t="s">
        <v>54</v>
      </c>
      <c r="AO134">
        <v>1500</v>
      </c>
      <c r="AP134">
        <v>2000</v>
      </c>
      <c r="AQ134">
        <v>2009</v>
      </c>
    </row>
    <row r="135" spans="1:43" x14ac:dyDescent="0.25">
      <c r="A135">
        <v>85.83</v>
      </c>
      <c r="B135" t="s">
        <v>328</v>
      </c>
      <c r="C135" t="str">
        <f>AQ135&amp;D135</f>
        <v>2014Ethiopia</v>
      </c>
      <c r="D135" t="s">
        <v>40</v>
      </c>
      <c r="E135" t="s">
        <v>3258</v>
      </c>
      <c r="F135" s="7" t="e">
        <f>VLOOKUP(C135,'[1]Grower Price Country'!$D:$S,6,FALSE)</f>
        <v>#N/A</v>
      </c>
      <c r="H135" t="s">
        <v>329</v>
      </c>
      <c r="I135" t="s">
        <v>62</v>
      </c>
      <c r="J135" t="s">
        <v>330</v>
      </c>
      <c r="K135">
        <v>320</v>
      </c>
      <c r="L135">
        <v>60</v>
      </c>
      <c r="M135" t="s">
        <v>44</v>
      </c>
      <c r="N135">
        <v>2014</v>
      </c>
      <c r="O135" s="5" t="s">
        <v>45</v>
      </c>
      <c r="Q135" t="s">
        <v>46</v>
      </c>
      <c r="R135" t="s">
        <v>47</v>
      </c>
      <c r="S135">
        <v>7.83</v>
      </c>
      <c r="T135">
        <v>8.08</v>
      </c>
      <c r="U135">
        <v>7.92</v>
      </c>
      <c r="V135">
        <v>8.08</v>
      </c>
      <c r="W135">
        <v>8</v>
      </c>
      <c r="X135">
        <v>7.92</v>
      </c>
      <c r="Y135">
        <v>10</v>
      </c>
      <c r="Z135">
        <v>10</v>
      </c>
      <c r="AA135">
        <v>10</v>
      </c>
      <c r="AB135">
        <v>8</v>
      </c>
      <c r="AC135">
        <f>SUM(S135:AB135)</f>
        <v>85.83</v>
      </c>
      <c r="AD135" t="s">
        <v>326</v>
      </c>
      <c r="AE135" s="1">
        <v>0.1</v>
      </c>
      <c r="AF135" t="s">
        <v>49</v>
      </c>
      <c r="AG135">
        <v>0</v>
      </c>
      <c r="AH135" t="s">
        <v>50</v>
      </c>
      <c r="AI135" t="s">
        <v>91</v>
      </c>
      <c r="AJ135" t="s">
        <v>51</v>
      </c>
      <c r="AK135" t="s">
        <v>44</v>
      </c>
      <c r="AL135" t="s">
        <v>52</v>
      </c>
      <c r="AM135" t="s">
        <v>53</v>
      </c>
      <c r="AN135" t="s">
        <v>54</v>
      </c>
      <c r="AO135">
        <v>1800</v>
      </c>
      <c r="AP135">
        <v>2000</v>
      </c>
      <c r="AQ135">
        <v>2014</v>
      </c>
    </row>
    <row r="136" spans="1:43" x14ac:dyDescent="0.25">
      <c r="A136">
        <v>82.92</v>
      </c>
      <c r="B136" t="s">
        <v>1724</v>
      </c>
      <c r="C136" t="str">
        <f>AQ136&amp;D136</f>
        <v>2012Mexico</v>
      </c>
      <c r="D136" t="s">
        <v>141</v>
      </c>
      <c r="E136" t="s">
        <v>3259</v>
      </c>
      <c r="F136" s="7" t="e">
        <f>VLOOKUP(C136,'[1]Grower Price Country'!$D:$S,6,FALSE)</f>
        <v>#N/A</v>
      </c>
      <c r="G136" t="s">
        <v>1725</v>
      </c>
      <c r="I136" t="s">
        <v>1128</v>
      </c>
      <c r="J136" t="s">
        <v>1724</v>
      </c>
      <c r="K136">
        <v>15</v>
      </c>
      <c r="L136">
        <v>1</v>
      </c>
      <c r="M136" t="s">
        <v>144</v>
      </c>
      <c r="N136">
        <v>2012</v>
      </c>
      <c r="O136" s="5" t="s">
        <v>145</v>
      </c>
      <c r="P136" t="s">
        <v>441</v>
      </c>
      <c r="Q136" t="s">
        <v>46</v>
      </c>
      <c r="R136" t="s">
        <v>64</v>
      </c>
      <c r="S136">
        <v>7.58</v>
      </c>
      <c r="T136">
        <v>7.58</v>
      </c>
      <c r="U136">
        <v>7.33</v>
      </c>
      <c r="V136">
        <v>7.25</v>
      </c>
      <c r="W136">
        <v>7.58</v>
      </c>
      <c r="X136">
        <v>7.75</v>
      </c>
      <c r="Y136">
        <v>10</v>
      </c>
      <c r="Z136">
        <v>10</v>
      </c>
      <c r="AA136">
        <v>10</v>
      </c>
      <c r="AB136">
        <v>7.83</v>
      </c>
      <c r="AC136">
        <f>SUM(S136:AB136)</f>
        <v>82.899999999999991</v>
      </c>
      <c r="AD136" t="s">
        <v>1658</v>
      </c>
      <c r="AE136" s="1">
        <v>0.1</v>
      </c>
      <c r="AF136" t="s">
        <v>49</v>
      </c>
      <c r="AG136">
        <v>0</v>
      </c>
      <c r="AH136" t="s">
        <v>50</v>
      </c>
      <c r="AI136" t="s">
        <v>91</v>
      </c>
      <c r="AJ136" t="s">
        <v>146</v>
      </c>
      <c r="AK136" t="s">
        <v>144</v>
      </c>
      <c r="AL136" t="s">
        <v>147</v>
      </c>
      <c r="AM136" t="s">
        <v>148</v>
      </c>
      <c r="AN136" t="s">
        <v>54</v>
      </c>
      <c r="AO136">
        <v>1248</v>
      </c>
      <c r="AQ136">
        <v>2012</v>
      </c>
    </row>
    <row r="137" spans="1:43" x14ac:dyDescent="0.25">
      <c r="A137">
        <v>82.92</v>
      </c>
      <c r="B137" t="s">
        <v>1732</v>
      </c>
      <c r="C137" t="str">
        <f>AQ137&amp;D137</f>
        <v>2012Mexico</v>
      </c>
      <c r="D137" t="s">
        <v>141</v>
      </c>
      <c r="E137" t="s">
        <v>3259</v>
      </c>
      <c r="F137" s="7" t="e">
        <f>VLOOKUP(C137,'[1]Grower Price Country'!$D:$S,6,FALSE)</f>
        <v>#N/A</v>
      </c>
      <c r="G137" t="s">
        <v>1733</v>
      </c>
      <c r="H137" t="s">
        <v>1734</v>
      </c>
      <c r="I137" t="s">
        <v>1735</v>
      </c>
      <c r="J137" t="s">
        <v>1736</v>
      </c>
      <c r="K137">
        <v>100</v>
      </c>
      <c r="L137">
        <v>1</v>
      </c>
      <c r="M137" t="s">
        <v>144</v>
      </c>
      <c r="N137">
        <v>2012</v>
      </c>
      <c r="O137" s="5" t="s">
        <v>1737</v>
      </c>
      <c r="P137" t="s">
        <v>441</v>
      </c>
      <c r="Q137" t="s">
        <v>46</v>
      </c>
      <c r="R137" t="s">
        <v>47</v>
      </c>
      <c r="S137">
        <v>8</v>
      </c>
      <c r="T137">
        <v>7.92</v>
      </c>
      <c r="U137">
        <v>7.67</v>
      </c>
      <c r="V137">
        <v>7.17</v>
      </c>
      <c r="W137">
        <v>7.67</v>
      </c>
      <c r="X137">
        <v>7.42</v>
      </c>
      <c r="Y137">
        <v>9.33</v>
      </c>
      <c r="Z137">
        <v>10</v>
      </c>
      <c r="AA137">
        <v>10</v>
      </c>
      <c r="AB137">
        <v>7.75</v>
      </c>
      <c r="AC137">
        <f>SUM(S137:AB137)</f>
        <v>82.93</v>
      </c>
      <c r="AD137" t="s">
        <v>1658</v>
      </c>
      <c r="AE137" s="1">
        <v>0.14000000000000001</v>
      </c>
      <c r="AF137" t="s">
        <v>58</v>
      </c>
      <c r="AG137">
        <v>0</v>
      </c>
      <c r="AH137" t="s">
        <v>50</v>
      </c>
      <c r="AI137" t="s">
        <v>91</v>
      </c>
      <c r="AJ137" t="s">
        <v>1738</v>
      </c>
      <c r="AK137" t="s">
        <v>144</v>
      </c>
      <c r="AL137" t="s">
        <v>147</v>
      </c>
      <c r="AM137" t="s">
        <v>148</v>
      </c>
      <c r="AN137" t="s">
        <v>54</v>
      </c>
      <c r="AO137">
        <v>1400</v>
      </c>
      <c r="AQ137">
        <v>2012</v>
      </c>
    </row>
    <row r="138" spans="1:43" x14ac:dyDescent="0.25">
      <c r="A138">
        <v>82.83</v>
      </c>
      <c r="B138" t="s">
        <v>258</v>
      </c>
      <c r="C138" t="str">
        <f>AQ138&amp;D138</f>
        <v>2017Kenya</v>
      </c>
      <c r="D138" t="s">
        <v>220</v>
      </c>
      <c r="E138" t="s">
        <v>3258</v>
      </c>
      <c r="F138" s="7" t="e">
        <f>VLOOKUP(C138,'[1]Grower Price Country'!$D:$S,6,FALSE)</f>
        <v>#N/A</v>
      </c>
      <c r="G138" t="s">
        <v>259</v>
      </c>
      <c r="H138" t="s">
        <v>260</v>
      </c>
      <c r="I138" t="s">
        <v>261</v>
      </c>
      <c r="J138" t="s">
        <v>1739</v>
      </c>
      <c r="K138">
        <v>27</v>
      </c>
      <c r="L138">
        <v>50</v>
      </c>
      <c r="M138" t="s">
        <v>224</v>
      </c>
      <c r="N138">
        <v>2017</v>
      </c>
      <c r="O138" s="5" t="s">
        <v>1740</v>
      </c>
      <c r="P138" t="s">
        <v>263</v>
      </c>
      <c r="Q138" t="s">
        <v>46</v>
      </c>
      <c r="R138" t="s">
        <v>47</v>
      </c>
      <c r="S138">
        <v>7.75</v>
      </c>
      <c r="T138">
        <v>7.58</v>
      </c>
      <c r="U138">
        <v>7.42</v>
      </c>
      <c r="V138">
        <v>7.58</v>
      </c>
      <c r="W138">
        <v>7.5</v>
      </c>
      <c r="X138">
        <v>7.5</v>
      </c>
      <c r="Y138">
        <v>10</v>
      </c>
      <c r="Z138">
        <v>10</v>
      </c>
      <c r="AA138">
        <v>10</v>
      </c>
      <c r="AB138">
        <v>7.5</v>
      </c>
      <c r="AC138">
        <f>SUM(S138:AB138)</f>
        <v>82.83</v>
      </c>
      <c r="AD138" t="s">
        <v>1741</v>
      </c>
      <c r="AE138" s="1">
        <v>0.1</v>
      </c>
      <c r="AF138" t="s">
        <v>49</v>
      </c>
      <c r="AG138">
        <v>0</v>
      </c>
      <c r="AH138" t="s">
        <v>50</v>
      </c>
      <c r="AI138" t="s">
        <v>182</v>
      </c>
      <c r="AJ138" t="s">
        <v>1742</v>
      </c>
      <c r="AK138" t="s">
        <v>224</v>
      </c>
      <c r="AL138" t="s">
        <v>228</v>
      </c>
      <c r="AM138" t="s">
        <v>229</v>
      </c>
      <c r="AN138" t="s">
        <v>54</v>
      </c>
      <c r="AO138">
        <v>1754</v>
      </c>
      <c r="AQ138">
        <v>2017</v>
      </c>
    </row>
    <row r="139" spans="1:43" x14ac:dyDescent="0.25">
      <c r="A139">
        <v>85.75</v>
      </c>
      <c r="B139" t="s">
        <v>344</v>
      </c>
      <c r="C139" t="str">
        <f>AQ139&amp;D139</f>
        <v>2017Ethiopia</v>
      </c>
      <c r="D139" t="s">
        <v>40</v>
      </c>
      <c r="E139" t="s">
        <v>3258</v>
      </c>
      <c r="F139" s="7" t="e">
        <f>VLOOKUP(C139,'[1]Grower Price Country'!$D:$S,6,FALSE)</f>
        <v>#N/A</v>
      </c>
      <c r="G139" t="s">
        <v>345</v>
      </c>
      <c r="H139" t="s">
        <v>346</v>
      </c>
      <c r="I139" t="s">
        <v>347</v>
      </c>
      <c r="J139" t="s">
        <v>345</v>
      </c>
      <c r="K139">
        <v>320</v>
      </c>
      <c r="L139">
        <v>19200</v>
      </c>
      <c r="M139" t="s">
        <v>44</v>
      </c>
      <c r="N139">
        <v>2017</v>
      </c>
      <c r="O139" s="5" t="s">
        <v>348</v>
      </c>
      <c r="P139" t="s">
        <v>135</v>
      </c>
      <c r="Q139" t="s">
        <v>46</v>
      </c>
      <c r="R139" t="s">
        <v>64</v>
      </c>
      <c r="S139">
        <v>7.83</v>
      </c>
      <c r="T139">
        <v>8</v>
      </c>
      <c r="U139">
        <v>7.83</v>
      </c>
      <c r="V139">
        <v>8.17</v>
      </c>
      <c r="W139">
        <v>7.92</v>
      </c>
      <c r="X139">
        <v>8</v>
      </c>
      <c r="Y139">
        <v>10</v>
      </c>
      <c r="Z139">
        <v>10</v>
      </c>
      <c r="AA139">
        <v>10</v>
      </c>
      <c r="AB139">
        <v>8</v>
      </c>
      <c r="AC139">
        <f>SUM(S139:AB139)</f>
        <v>85.75</v>
      </c>
      <c r="AD139" t="s">
        <v>349</v>
      </c>
      <c r="AE139" s="1">
        <v>0.09</v>
      </c>
      <c r="AF139" t="s">
        <v>49</v>
      </c>
      <c r="AG139">
        <v>4</v>
      </c>
      <c r="AH139" t="s">
        <v>128</v>
      </c>
      <c r="AI139" t="s">
        <v>350</v>
      </c>
      <c r="AJ139" t="s">
        <v>351</v>
      </c>
      <c r="AK139" t="s">
        <v>44</v>
      </c>
      <c r="AL139" t="s">
        <v>52</v>
      </c>
      <c r="AM139" t="s">
        <v>53</v>
      </c>
      <c r="AQ139">
        <v>2017</v>
      </c>
    </row>
    <row r="140" spans="1:43" x14ac:dyDescent="0.25">
      <c r="A140">
        <v>85.5</v>
      </c>
      <c r="B140" t="s">
        <v>386</v>
      </c>
      <c r="C140" t="str">
        <f>AQ140&amp;D140</f>
        <v>2015Ethiopia</v>
      </c>
      <c r="D140" t="s">
        <v>40</v>
      </c>
      <c r="E140" t="s">
        <v>3258</v>
      </c>
      <c r="F140" s="7" t="e">
        <f>VLOOKUP(C140,'[1]Grower Price Country'!$D:$S,6,FALSE)</f>
        <v>#N/A</v>
      </c>
      <c r="H140" t="s">
        <v>386</v>
      </c>
      <c r="I140" t="s">
        <v>62</v>
      </c>
      <c r="J140" t="s">
        <v>386</v>
      </c>
      <c r="K140">
        <v>320</v>
      </c>
      <c r="L140">
        <v>60</v>
      </c>
      <c r="M140" t="s">
        <v>44</v>
      </c>
      <c r="N140">
        <v>2015</v>
      </c>
      <c r="O140" s="5" t="s">
        <v>387</v>
      </c>
      <c r="P140" t="s">
        <v>56</v>
      </c>
      <c r="Q140" t="s">
        <v>46</v>
      </c>
      <c r="R140" t="s">
        <v>64</v>
      </c>
      <c r="S140">
        <v>7.83</v>
      </c>
      <c r="T140">
        <v>8</v>
      </c>
      <c r="U140">
        <v>7.83</v>
      </c>
      <c r="V140">
        <v>7.92</v>
      </c>
      <c r="W140">
        <v>7.83</v>
      </c>
      <c r="X140">
        <v>8.08</v>
      </c>
      <c r="Y140">
        <v>10</v>
      </c>
      <c r="Z140">
        <v>10</v>
      </c>
      <c r="AA140">
        <v>10</v>
      </c>
      <c r="AB140">
        <v>8</v>
      </c>
      <c r="AC140">
        <f>SUM(S140:AB140)</f>
        <v>85.49</v>
      </c>
      <c r="AD140" t="s">
        <v>382</v>
      </c>
      <c r="AE140" s="1">
        <v>0.12</v>
      </c>
      <c r="AF140" t="s">
        <v>49</v>
      </c>
      <c r="AG140">
        <v>0</v>
      </c>
      <c r="AH140" t="s">
        <v>50</v>
      </c>
      <c r="AI140" t="s">
        <v>350</v>
      </c>
      <c r="AJ140" t="s">
        <v>388</v>
      </c>
      <c r="AK140" t="s">
        <v>44</v>
      </c>
      <c r="AL140" t="s">
        <v>52</v>
      </c>
      <c r="AM140" t="s">
        <v>53</v>
      </c>
      <c r="AN140" t="s">
        <v>54</v>
      </c>
      <c r="AO140">
        <v>1800</v>
      </c>
      <c r="AP140">
        <v>2000</v>
      </c>
      <c r="AQ140">
        <v>2015</v>
      </c>
    </row>
    <row r="141" spans="1:43" x14ac:dyDescent="0.25">
      <c r="A141">
        <v>85.42</v>
      </c>
      <c r="B141" t="s">
        <v>386</v>
      </c>
      <c r="C141" t="str">
        <f>AQ141&amp;D141</f>
        <v>2015Ethiopia</v>
      </c>
      <c r="D141" t="s">
        <v>40</v>
      </c>
      <c r="E141" t="s">
        <v>3258</v>
      </c>
      <c r="F141" s="7" t="e">
        <f>VLOOKUP(C141,'[1]Grower Price Country'!$D:$S,6,FALSE)</f>
        <v>#N/A</v>
      </c>
      <c r="H141" t="s">
        <v>386</v>
      </c>
      <c r="I141" t="s">
        <v>62</v>
      </c>
      <c r="J141" t="s">
        <v>386</v>
      </c>
      <c r="K141">
        <v>320</v>
      </c>
      <c r="L141">
        <v>60</v>
      </c>
      <c r="M141" t="s">
        <v>44</v>
      </c>
      <c r="N141">
        <v>2015</v>
      </c>
      <c r="O141" s="5" t="s">
        <v>387</v>
      </c>
      <c r="Q141" t="s">
        <v>46</v>
      </c>
      <c r="R141" t="s">
        <v>47</v>
      </c>
      <c r="S141">
        <v>7.75</v>
      </c>
      <c r="T141">
        <v>7.83</v>
      </c>
      <c r="U141">
        <v>7.83</v>
      </c>
      <c r="V141">
        <v>8.17</v>
      </c>
      <c r="W141">
        <v>7.92</v>
      </c>
      <c r="X141">
        <v>7.83</v>
      </c>
      <c r="Y141">
        <v>10</v>
      </c>
      <c r="Z141">
        <v>10</v>
      </c>
      <c r="AA141">
        <v>10</v>
      </c>
      <c r="AB141">
        <v>8.08</v>
      </c>
      <c r="AC141">
        <f>SUM(S141:AB141)</f>
        <v>85.41</v>
      </c>
      <c r="AD141" t="s">
        <v>400</v>
      </c>
      <c r="AE141" s="1">
        <v>0.1</v>
      </c>
      <c r="AF141" t="s">
        <v>49</v>
      </c>
      <c r="AG141">
        <v>0</v>
      </c>
      <c r="AH141" t="s">
        <v>50</v>
      </c>
      <c r="AI141" t="s">
        <v>401</v>
      </c>
      <c r="AJ141" t="s">
        <v>388</v>
      </c>
      <c r="AK141" t="s">
        <v>44</v>
      </c>
      <c r="AL141" t="s">
        <v>52</v>
      </c>
      <c r="AM141" t="s">
        <v>53</v>
      </c>
      <c r="AN141" t="s">
        <v>54</v>
      </c>
      <c r="AO141">
        <v>1800</v>
      </c>
      <c r="AP141">
        <v>2000</v>
      </c>
      <c r="AQ141">
        <v>2015</v>
      </c>
    </row>
    <row r="142" spans="1:43" x14ac:dyDescent="0.25">
      <c r="A142">
        <v>82.83</v>
      </c>
      <c r="B142" t="s">
        <v>1752</v>
      </c>
      <c r="C142" t="str">
        <f>AQ142&amp;D142</f>
        <v>2015Rwanda</v>
      </c>
      <c r="D142" t="s">
        <v>1753</v>
      </c>
      <c r="E142" t="s">
        <v>3258</v>
      </c>
      <c r="F142" s="7" t="e">
        <f>VLOOKUP(C142,'[1]Grower Price Country'!$D:$S,6,FALSE)</f>
        <v>#N/A</v>
      </c>
      <c r="G142" t="s">
        <v>1754</v>
      </c>
      <c r="H142" t="s">
        <v>1755</v>
      </c>
      <c r="I142" t="s">
        <v>1754</v>
      </c>
      <c r="J142" t="s">
        <v>1756</v>
      </c>
      <c r="K142">
        <v>150</v>
      </c>
      <c r="L142">
        <v>60</v>
      </c>
      <c r="M142" t="s">
        <v>133</v>
      </c>
      <c r="N142">
        <v>2015</v>
      </c>
      <c r="O142" s="5" t="s">
        <v>67</v>
      </c>
      <c r="P142" t="s">
        <v>156</v>
      </c>
      <c r="Q142" t="s">
        <v>46</v>
      </c>
      <c r="R142" t="s">
        <v>47</v>
      </c>
      <c r="S142">
        <v>7.83</v>
      </c>
      <c r="T142">
        <v>7.92</v>
      </c>
      <c r="U142">
        <v>7.75</v>
      </c>
      <c r="V142">
        <v>7.83</v>
      </c>
      <c r="W142">
        <v>7.75</v>
      </c>
      <c r="X142">
        <v>7.75</v>
      </c>
      <c r="Y142">
        <v>9.33</v>
      </c>
      <c r="Z142">
        <v>9.33</v>
      </c>
      <c r="AA142">
        <v>9.33</v>
      </c>
      <c r="AB142">
        <v>8</v>
      </c>
      <c r="AC142">
        <f>SUM(S142:AB142)</f>
        <v>82.82</v>
      </c>
      <c r="AD142" t="s">
        <v>1741</v>
      </c>
      <c r="AE142" s="1">
        <v>0.11</v>
      </c>
      <c r="AF142" t="s">
        <v>49</v>
      </c>
      <c r="AG142">
        <v>0</v>
      </c>
      <c r="AH142" t="s">
        <v>74</v>
      </c>
      <c r="AI142" t="s">
        <v>49</v>
      </c>
      <c r="AJ142" t="s">
        <v>1757</v>
      </c>
      <c r="AK142" t="s">
        <v>133</v>
      </c>
      <c r="AL142" t="s">
        <v>138</v>
      </c>
      <c r="AM142" t="s">
        <v>139</v>
      </c>
      <c r="AN142" t="s">
        <v>54</v>
      </c>
      <c r="AO142">
        <v>1900</v>
      </c>
      <c r="AQ142">
        <v>2015</v>
      </c>
    </row>
    <row r="143" spans="1:43" x14ac:dyDescent="0.25">
      <c r="A143">
        <v>82.83</v>
      </c>
      <c r="B143" t="s">
        <v>1482</v>
      </c>
      <c r="C143" t="str">
        <f>AQ143&amp;D143</f>
        <v>2014Vietnam</v>
      </c>
      <c r="D143" t="s">
        <v>1483</v>
      </c>
      <c r="E143" t="s">
        <v>3260</v>
      </c>
      <c r="F143" s="7" t="e">
        <f>VLOOKUP(C143,'[1]Grower Price Country'!$D:$S,6,FALSE)</f>
        <v>#N/A</v>
      </c>
      <c r="G143" t="s">
        <v>1595</v>
      </c>
      <c r="H143" t="s">
        <v>1482</v>
      </c>
      <c r="I143" t="s">
        <v>1758</v>
      </c>
      <c r="J143" t="s">
        <v>1486</v>
      </c>
      <c r="K143">
        <v>3</v>
      </c>
      <c r="L143">
        <v>2</v>
      </c>
      <c r="M143" t="s">
        <v>133</v>
      </c>
      <c r="N143">
        <v>2014</v>
      </c>
      <c r="O143" s="5" t="s">
        <v>1759</v>
      </c>
      <c r="P143" t="s">
        <v>56</v>
      </c>
      <c r="Q143" t="s">
        <v>46</v>
      </c>
      <c r="R143" t="s">
        <v>56</v>
      </c>
      <c r="S143">
        <v>7.25</v>
      </c>
      <c r="T143">
        <v>7.58</v>
      </c>
      <c r="U143">
        <v>7.5</v>
      </c>
      <c r="V143">
        <v>7.42</v>
      </c>
      <c r="W143">
        <v>7.75</v>
      </c>
      <c r="X143">
        <v>7.42</v>
      </c>
      <c r="Y143">
        <v>10</v>
      </c>
      <c r="Z143">
        <v>10</v>
      </c>
      <c r="AA143">
        <v>10</v>
      </c>
      <c r="AB143">
        <v>7.92</v>
      </c>
      <c r="AC143">
        <f>SUM(S143:AB143)</f>
        <v>82.84</v>
      </c>
      <c r="AD143" t="s">
        <v>1741</v>
      </c>
      <c r="AE143" s="1">
        <v>0.11</v>
      </c>
      <c r="AF143" t="s">
        <v>1216</v>
      </c>
      <c r="AG143">
        <v>0</v>
      </c>
      <c r="AH143" t="s">
        <v>50</v>
      </c>
      <c r="AI143" t="s">
        <v>49</v>
      </c>
      <c r="AJ143" t="s">
        <v>1760</v>
      </c>
      <c r="AK143" t="s">
        <v>133</v>
      </c>
      <c r="AL143" t="s">
        <v>138</v>
      </c>
      <c r="AM143" t="s">
        <v>139</v>
      </c>
      <c r="AN143" t="s">
        <v>54</v>
      </c>
      <c r="AO143">
        <v>1040</v>
      </c>
      <c r="AQ143">
        <v>2014</v>
      </c>
    </row>
    <row r="144" spans="1:43" x14ac:dyDescent="0.25">
      <c r="A144">
        <v>85.33</v>
      </c>
      <c r="B144" t="s">
        <v>103</v>
      </c>
      <c r="C144" t="str">
        <f>AQ144&amp;D144</f>
        <v>2009Ethiopia</v>
      </c>
      <c r="D144" t="s">
        <v>40</v>
      </c>
      <c r="E144" t="s">
        <v>3258</v>
      </c>
      <c r="F144" s="7" t="e">
        <f>VLOOKUP(C144,'[1]Grower Price Country'!$D:$S,6,FALSE)</f>
        <v>#N/A</v>
      </c>
      <c r="G144" t="s">
        <v>438</v>
      </c>
      <c r="I144" t="s">
        <v>104</v>
      </c>
      <c r="J144" t="s">
        <v>439</v>
      </c>
      <c r="K144">
        <v>360</v>
      </c>
      <c r="L144">
        <v>6</v>
      </c>
      <c r="M144" t="s">
        <v>103</v>
      </c>
      <c r="N144" t="s">
        <v>106</v>
      </c>
      <c r="O144" s="5" t="s">
        <v>232</v>
      </c>
      <c r="Q144" t="s">
        <v>46</v>
      </c>
      <c r="T144">
        <v>7.83</v>
      </c>
      <c r="U144">
        <v>7.92</v>
      </c>
      <c r="V144">
        <v>8.08</v>
      </c>
      <c r="W144">
        <v>7.75</v>
      </c>
      <c r="X144">
        <v>7.83</v>
      </c>
      <c r="Y144">
        <v>10</v>
      </c>
      <c r="Z144">
        <v>10</v>
      </c>
      <c r="AA144">
        <v>10</v>
      </c>
      <c r="AB144">
        <v>8.08</v>
      </c>
      <c r="AC144">
        <f>SUM(S144:AB144)</f>
        <v>77.489999999999995</v>
      </c>
      <c r="AD144" t="s">
        <v>416</v>
      </c>
      <c r="AE144" s="1">
        <v>0.05</v>
      </c>
      <c r="AF144" t="s">
        <v>49</v>
      </c>
      <c r="AG144">
        <v>0</v>
      </c>
      <c r="AI144" t="s">
        <v>66</v>
      </c>
      <c r="AJ144" t="s">
        <v>233</v>
      </c>
      <c r="AK144" t="s">
        <v>103</v>
      </c>
      <c r="AL144" t="s">
        <v>110</v>
      </c>
      <c r="AM144" t="s">
        <v>111</v>
      </c>
      <c r="AQ144">
        <v>2009</v>
      </c>
    </row>
    <row r="145" spans="1:43" x14ac:dyDescent="0.25">
      <c r="A145">
        <v>85.33</v>
      </c>
      <c r="B145" t="s">
        <v>103</v>
      </c>
      <c r="C145" t="str">
        <f>AQ145&amp;D145</f>
        <v>2009Ethiopia</v>
      </c>
      <c r="D145" t="s">
        <v>40</v>
      </c>
      <c r="E145" t="s">
        <v>3258</v>
      </c>
      <c r="F145" s="7" t="e">
        <f>VLOOKUP(C145,'[1]Grower Price Country'!$D:$S,6,FALSE)</f>
        <v>#N/A</v>
      </c>
      <c r="I145" t="s">
        <v>104</v>
      </c>
      <c r="J145" t="s">
        <v>440</v>
      </c>
      <c r="K145">
        <v>300</v>
      </c>
      <c r="L145">
        <v>6</v>
      </c>
      <c r="M145" t="s">
        <v>103</v>
      </c>
      <c r="N145" t="s">
        <v>106</v>
      </c>
      <c r="O145" s="5" t="s">
        <v>232</v>
      </c>
      <c r="P145" t="s">
        <v>441</v>
      </c>
      <c r="Q145" t="s">
        <v>46</v>
      </c>
      <c r="T145">
        <v>7.83</v>
      </c>
      <c r="U145">
        <v>7.75</v>
      </c>
      <c r="V145">
        <v>8.33</v>
      </c>
      <c r="W145">
        <v>7.75</v>
      </c>
      <c r="X145">
        <v>7.75</v>
      </c>
      <c r="Y145">
        <v>10</v>
      </c>
      <c r="Z145">
        <v>10</v>
      </c>
      <c r="AA145">
        <v>10</v>
      </c>
      <c r="AB145">
        <v>8</v>
      </c>
      <c r="AC145">
        <f>SUM(S145:AB145)</f>
        <v>77.41</v>
      </c>
      <c r="AD145" t="s">
        <v>416</v>
      </c>
      <c r="AE145" s="1">
        <v>0.1</v>
      </c>
      <c r="AF145" t="s">
        <v>49</v>
      </c>
      <c r="AG145">
        <v>0</v>
      </c>
      <c r="AI145" t="s">
        <v>182</v>
      </c>
      <c r="AJ145" t="s">
        <v>233</v>
      </c>
      <c r="AK145" t="s">
        <v>103</v>
      </c>
      <c r="AL145" t="s">
        <v>110</v>
      </c>
      <c r="AM145" t="s">
        <v>111</v>
      </c>
      <c r="AQ145">
        <v>2009</v>
      </c>
    </row>
    <row r="146" spans="1:43" x14ac:dyDescent="0.25">
      <c r="A146">
        <v>85.08</v>
      </c>
      <c r="B146" t="s">
        <v>344</v>
      </c>
      <c r="C146" t="str">
        <f>AQ146&amp;D146</f>
        <v>2016Ethiopia</v>
      </c>
      <c r="D146" t="s">
        <v>40</v>
      </c>
      <c r="E146" t="s">
        <v>3258</v>
      </c>
      <c r="F146" s="7" t="e">
        <f>VLOOKUP(C146,'[1]Grower Price Country'!$D:$S,6,FALSE)</f>
        <v>#N/A</v>
      </c>
      <c r="G146" t="s">
        <v>464</v>
      </c>
      <c r="H146" t="s">
        <v>346</v>
      </c>
      <c r="I146" t="s">
        <v>465</v>
      </c>
      <c r="J146" t="s">
        <v>464</v>
      </c>
      <c r="K146">
        <v>320</v>
      </c>
      <c r="L146">
        <v>19200</v>
      </c>
      <c r="M146" t="s">
        <v>44</v>
      </c>
      <c r="N146">
        <v>2016</v>
      </c>
      <c r="O146" s="5" t="s">
        <v>466</v>
      </c>
      <c r="P146" t="s">
        <v>56</v>
      </c>
      <c r="Q146" t="s">
        <v>46</v>
      </c>
      <c r="R146" t="s">
        <v>64</v>
      </c>
      <c r="S146">
        <v>7.75</v>
      </c>
      <c r="T146">
        <v>8</v>
      </c>
      <c r="U146">
        <v>7.58</v>
      </c>
      <c r="V146">
        <v>8</v>
      </c>
      <c r="W146">
        <v>8</v>
      </c>
      <c r="X146">
        <v>7.92</v>
      </c>
      <c r="Y146">
        <v>10</v>
      </c>
      <c r="Z146">
        <v>10</v>
      </c>
      <c r="AA146">
        <v>10</v>
      </c>
      <c r="AB146">
        <v>7.83</v>
      </c>
      <c r="AC146">
        <f>SUM(S146:AB146)</f>
        <v>85.08</v>
      </c>
      <c r="AD146" t="s">
        <v>467</v>
      </c>
      <c r="AE146" s="1">
        <v>0.11</v>
      </c>
      <c r="AF146" t="s">
        <v>49</v>
      </c>
      <c r="AG146">
        <v>1</v>
      </c>
      <c r="AH146" t="s">
        <v>50</v>
      </c>
      <c r="AI146" t="s">
        <v>124</v>
      </c>
      <c r="AJ146" t="s">
        <v>468</v>
      </c>
      <c r="AK146" t="s">
        <v>44</v>
      </c>
      <c r="AL146" t="s">
        <v>52</v>
      </c>
      <c r="AM146" t="s">
        <v>53</v>
      </c>
      <c r="AQ146">
        <v>2016</v>
      </c>
    </row>
    <row r="147" spans="1:43" x14ac:dyDescent="0.25">
      <c r="A147">
        <v>82.83</v>
      </c>
      <c r="B147" t="s">
        <v>1778</v>
      </c>
      <c r="C147" t="str">
        <f>AQ147&amp;D147</f>
        <v>2012Tanzania, United Republic Of</v>
      </c>
      <c r="D147" t="s">
        <v>197</v>
      </c>
      <c r="E147" t="s">
        <v>3258</v>
      </c>
      <c r="F147" s="7" t="e">
        <f>VLOOKUP(C147,'[1]Grower Price Country'!$D:$S,6,FALSE)</f>
        <v>#N/A</v>
      </c>
      <c r="G147" t="s">
        <v>1779</v>
      </c>
      <c r="H147" t="s">
        <v>1780</v>
      </c>
      <c r="I147" t="s">
        <v>1781</v>
      </c>
      <c r="J147" t="s">
        <v>1779</v>
      </c>
      <c r="K147">
        <v>300</v>
      </c>
      <c r="L147">
        <v>2</v>
      </c>
      <c r="M147" t="s">
        <v>1470</v>
      </c>
      <c r="N147">
        <v>2012</v>
      </c>
      <c r="O147" s="5" t="s">
        <v>431</v>
      </c>
      <c r="P147" t="s">
        <v>933</v>
      </c>
      <c r="Q147" t="s">
        <v>46</v>
      </c>
      <c r="R147" t="s">
        <v>47</v>
      </c>
      <c r="S147">
        <v>7.67</v>
      </c>
      <c r="T147">
        <v>7.5</v>
      </c>
      <c r="U147">
        <v>7.33</v>
      </c>
      <c r="V147">
        <v>7.25</v>
      </c>
      <c r="W147">
        <v>7.58</v>
      </c>
      <c r="X147">
        <v>7.75</v>
      </c>
      <c r="Y147">
        <v>10</v>
      </c>
      <c r="Z147">
        <v>10</v>
      </c>
      <c r="AA147">
        <v>10</v>
      </c>
      <c r="AB147">
        <v>7.75</v>
      </c>
      <c r="AC147">
        <f>SUM(S147:AB147)</f>
        <v>82.83</v>
      </c>
      <c r="AD147" t="s">
        <v>1741</v>
      </c>
      <c r="AE147" s="1">
        <v>0.11</v>
      </c>
      <c r="AF147" t="s">
        <v>49</v>
      </c>
      <c r="AG147">
        <v>0</v>
      </c>
      <c r="AH147" t="s">
        <v>50</v>
      </c>
      <c r="AI147" t="s">
        <v>405</v>
      </c>
      <c r="AJ147" t="s">
        <v>432</v>
      </c>
      <c r="AK147" t="s">
        <v>1470</v>
      </c>
      <c r="AL147" t="s">
        <v>1473</v>
      </c>
      <c r="AM147" t="s">
        <v>1474</v>
      </c>
      <c r="AN147" t="s">
        <v>54</v>
      </c>
      <c r="AO147">
        <v>1400</v>
      </c>
      <c r="AQ147">
        <v>2012</v>
      </c>
    </row>
    <row r="148" spans="1:43" x14ac:dyDescent="0.25">
      <c r="A148">
        <v>82.83</v>
      </c>
      <c r="B148" t="s">
        <v>1782</v>
      </c>
      <c r="C148" t="str">
        <f>AQ148&amp;D148</f>
        <v>2012Mexico</v>
      </c>
      <c r="D148" t="s">
        <v>141</v>
      </c>
      <c r="E148" t="s">
        <v>3259</v>
      </c>
      <c r="F148" s="7" t="e">
        <f>VLOOKUP(C148,'[1]Grower Price Country'!$D:$S,6,FALSE)</f>
        <v>#N/A</v>
      </c>
      <c r="H148" t="s">
        <v>1783</v>
      </c>
      <c r="I148" t="s">
        <v>1083</v>
      </c>
      <c r="J148" t="s">
        <v>1782</v>
      </c>
      <c r="K148">
        <v>250</v>
      </c>
      <c r="L148">
        <v>1</v>
      </c>
      <c r="M148" t="s">
        <v>144</v>
      </c>
      <c r="N148">
        <v>2012</v>
      </c>
      <c r="O148" s="5" t="s">
        <v>1304</v>
      </c>
      <c r="P148" t="s">
        <v>135</v>
      </c>
      <c r="Q148" t="s">
        <v>46</v>
      </c>
      <c r="R148" t="s">
        <v>47</v>
      </c>
      <c r="S148">
        <v>7.58</v>
      </c>
      <c r="T148">
        <v>7.67</v>
      </c>
      <c r="U148">
        <v>7.5</v>
      </c>
      <c r="V148">
        <v>7.58</v>
      </c>
      <c r="W148">
        <v>7.5</v>
      </c>
      <c r="X148">
        <v>7.5</v>
      </c>
      <c r="Y148">
        <v>10</v>
      </c>
      <c r="Z148">
        <v>10</v>
      </c>
      <c r="AA148">
        <v>10</v>
      </c>
      <c r="AB148">
        <v>7.5</v>
      </c>
      <c r="AC148">
        <f>SUM(S148:AB148)</f>
        <v>82.83</v>
      </c>
      <c r="AD148" t="s">
        <v>1741</v>
      </c>
      <c r="AE148" s="1">
        <v>0.12</v>
      </c>
      <c r="AF148" t="s">
        <v>66</v>
      </c>
      <c r="AG148">
        <v>0</v>
      </c>
      <c r="AH148" t="s">
        <v>50</v>
      </c>
      <c r="AI148" t="s">
        <v>655</v>
      </c>
      <c r="AJ148" t="s">
        <v>711</v>
      </c>
      <c r="AK148" t="s">
        <v>144</v>
      </c>
      <c r="AL148" t="s">
        <v>147</v>
      </c>
      <c r="AM148" t="s">
        <v>148</v>
      </c>
      <c r="AN148" t="s">
        <v>54</v>
      </c>
      <c r="AO148">
        <v>1550</v>
      </c>
      <c r="AQ148">
        <v>2012</v>
      </c>
    </row>
    <row r="149" spans="1:43" x14ac:dyDescent="0.25">
      <c r="A149">
        <v>82.83</v>
      </c>
      <c r="B149" t="s">
        <v>751</v>
      </c>
      <c r="C149" t="str">
        <f>AQ149&amp;D149</f>
        <v>2012Mexico</v>
      </c>
      <c r="D149" t="s">
        <v>141</v>
      </c>
      <c r="E149" t="s">
        <v>3259</v>
      </c>
      <c r="F149" s="7" t="e">
        <f>VLOOKUP(C149,'[1]Grower Price Country'!$D:$S,6,FALSE)</f>
        <v>#N/A</v>
      </c>
      <c r="G149" t="s">
        <v>1784</v>
      </c>
      <c r="H149" t="s">
        <v>753</v>
      </c>
      <c r="I149" t="s">
        <v>1449</v>
      </c>
      <c r="J149" t="s">
        <v>1785</v>
      </c>
      <c r="K149">
        <v>250</v>
      </c>
      <c r="L149">
        <v>1</v>
      </c>
      <c r="M149" t="s">
        <v>144</v>
      </c>
      <c r="N149">
        <v>2012</v>
      </c>
      <c r="O149" s="5" t="s">
        <v>560</v>
      </c>
      <c r="P149" t="s">
        <v>156</v>
      </c>
      <c r="Q149" t="s">
        <v>46</v>
      </c>
      <c r="R149" t="s">
        <v>47</v>
      </c>
      <c r="S149">
        <v>7.67</v>
      </c>
      <c r="T149">
        <v>7.58</v>
      </c>
      <c r="U149">
        <v>7.42</v>
      </c>
      <c r="V149">
        <v>7.75</v>
      </c>
      <c r="W149">
        <v>7.42</v>
      </c>
      <c r="X149">
        <v>7.42</v>
      </c>
      <c r="Y149">
        <v>10</v>
      </c>
      <c r="Z149">
        <v>10</v>
      </c>
      <c r="AA149">
        <v>10</v>
      </c>
      <c r="AB149">
        <v>7.58</v>
      </c>
      <c r="AC149">
        <f>SUM(S149:AB149)</f>
        <v>82.84</v>
      </c>
      <c r="AD149" t="s">
        <v>1741</v>
      </c>
      <c r="AE149" s="1">
        <v>0.12</v>
      </c>
      <c r="AF149" t="s">
        <v>49</v>
      </c>
      <c r="AG149">
        <v>0</v>
      </c>
      <c r="AH149" t="s">
        <v>210</v>
      </c>
      <c r="AI149" t="s">
        <v>350</v>
      </c>
      <c r="AJ149" t="s">
        <v>561</v>
      </c>
      <c r="AK149" t="s">
        <v>144</v>
      </c>
      <c r="AL149" t="s">
        <v>147</v>
      </c>
      <c r="AM149" t="s">
        <v>148</v>
      </c>
      <c r="AN149" t="s">
        <v>54</v>
      </c>
      <c r="AO149">
        <v>1250</v>
      </c>
      <c r="AQ149">
        <v>2012</v>
      </c>
    </row>
    <row r="150" spans="1:43" x14ac:dyDescent="0.25">
      <c r="A150">
        <v>82.83</v>
      </c>
      <c r="B150" t="s">
        <v>751</v>
      </c>
      <c r="C150" t="str">
        <f>AQ150&amp;D150</f>
        <v>2012Mexico</v>
      </c>
      <c r="D150" t="s">
        <v>141</v>
      </c>
      <c r="E150" t="s">
        <v>3259</v>
      </c>
      <c r="F150" s="7" t="e">
        <f>VLOOKUP(C150,'[1]Grower Price Country'!$D:$S,6,FALSE)</f>
        <v>#N/A</v>
      </c>
      <c r="G150" t="s">
        <v>1548</v>
      </c>
      <c r="H150" t="s">
        <v>753</v>
      </c>
      <c r="I150" t="s">
        <v>1083</v>
      </c>
      <c r="J150" t="s">
        <v>1549</v>
      </c>
      <c r="K150">
        <v>250</v>
      </c>
      <c r="L150">
        <v>1</v>
      </c>
      <c r="M150" t="s">
        <v>144</v>
      </c>
      <c r="N150">
        <v>2012</v>
      </c>
      <c r="O150" s="5" t="s">
        <v>756</v>
      </c>
      <c r="P150" t="s">
        <v>441</v>
      </c>
      <c r="Q150" t="s">
        <v>46</v>
      </c>
      <c r="R150" t="s">
        <v>47</v>
      </c>
      <c r="S150">
        <v>7.58</v>
      </c>
      <c r="T150">
        <v>7.58</v>
      </c>
      <c r="U150">
        <v>7.5</v>
      </c>
      <c r="V150">
        <v>7.42</v>
      </c>
      <c r="W150">
        <v>7.67</v>
      </c>
      <c r="X150">
        <v>7.58</v>
      </c>
      <c r="Y150">
        <v>10</v>
      </c>
      <c r="Z150">
        <v>10</v>
      </c>
      <c r="AA150">
        <v>10</v>
      </c>
      <c r="AB150">
        <v>7.5</v>
      </c>
      <c r="AC150">
        <f>SUM(S150:AB150)</f>
        <v>82.83</v>
      </c>
      <c r="AD150" t="s">
        <v>1741</v>
      </c>
      <c r="AE150" s="1">
        <v>0.11</v>
      </c>
      <c r="AF150" t="s">
        <v>49</v>
      </c>
      <c r="AG150">
        <v>0</v>
      </c>
      <c r="AI150" t="s">
        <v>66</v>
      </c>
      <c r="AJ150" t="s">
        <v>757</v>
      </c>
      <c r="AK150" t="s">
        <v>144</v>
      </c>
      <c r="AL150" t="s">
        <v>147</v>
      </c>
      <c r="AM150" t="s">
        <v>148</v>
      </c>
      <c r="AN150" t="s">
        <v>54</v>
      </c>
      <c r="AO150">
        <v>1380</v>
      </c>
      <c r="AQ150">
        <v>2012</v>
      </c>
    </row>
    <row r="151" spans="1:43" x14ac:dyDescent="0.25">
      <c r="A151">
        <v>85.08</v>
      </c>
      <c r="B151" t="s">
        <v>475</v>
      </c>
      <c r="C151" t="str">
        <f>AQ151&amp;D151</f>
        <v>2014Ethiopia</v>
      </c>
      <c r="D151" t="s">
        <v>40</v>
      </c>
      <c r="E151" t="s">
        <v>3258</v>
      </c>
      <c r="F151" s="7" t="e">
        <f>VLOOKUP(C151,'[1]Grower Price Country'!$D:$S,6,FALSE)</f>
        <v>#N/A</v>
      </c>
      <c r="G151" t="s">
        <v>476</v>
      </c>
      <c r="H151" t="s">
        <v>477</v>
      </c>
      <c r="I151" t="s">
        <v>478</v>
      </c>
      <c r="J151" t="s">
        <v>479</v>
      </c>
      <c r="K151">
        <v>100</v>
      </c>
      <c r="L151">
        <v>60</v>
      </c>
      <c r="M151" t="s">
        <v>133</v>
      </c>
      <c r="N151">
        <v>2014</v>
      </c>
      <c r="O151" s="5" t="s">
        <v>480</v>
      </c>
      <c r="Q151" t="s">
        <v>46</v>
      </c>
      <c r="R151" t="s">
        <v>64</v>
      </c>
      <c r="S151">
        <v>8.42</v>
      </c>
      <c r="T151">
        <v>8</v>
      </c>
      <c r="U151">
        <v>7.42</v>
      </c>
      <c r="V151">
        <v>8</v>
      </c>
      <c r="W151">
        <v>7.92</v>
      </c>
      <c r="X151">
        <v>7.92</v>
      </c>
      <c r="Y151">
        <v>9.33</v>
      </c>
      <c r="Z151">
        <v>10</v>
      </c>
      <c r="AA151">
        <v>10</v>
      </c>
      <c r="AB151">
        <v>8.08</v>
      </c>
      <c r="AC151">
        <f>SUM(S151:AB151)</f>
        <v>85.09</v>
      </c>
      <c r="AD151" t="s">
        <v>467</v>
      </c>
      <c r="AE151" s="1">
        <v>0.1</v>
      </c>
      <c r="AF151" t="s">
        <v>66</v>
      </c>
      <c r="AG151">
        <v>0</v>
      </c>
      <c r="AH151" t="s">
        <v>50</v>
      </c>
      <c r="AI151" t="s">
        <v>350</v>
      </c>
      <c r="AJ151" t="s">
        <v>481</v>
      </c>
      <c r="AK151" t="s">
        <v>133</v>
      </c>
      <c r="AL151" t="s">
        <v>138</v>
      </c>
      <c r="AM151" t="s">
        <v>139</v>
      </c>
      <c r="AN151" t="s">
        <v>54</v>
      </c>
      <c r="AO151">
        <v>1700</v>
      </c>
      <c r="AQ151">
        <v>2014</v>
      </c>
    </row>
    <row r="152" spans="1:43" x14ac:dyDescent="0.25">
      <c r="A152">
        <v>85.08</v>
      </c>
      <c r="B152" t="s">
        <v>103</v>
      </c>
      <c r="C152" t="str">
        <f>AQ152&amp;D152</f>
        <v>2010Ethiopia</v>
      </c>
      <c r="D152" t="s">
        <v>40</v>
      </c>
      <c r="E152" t="s">
        <v>3258</v>
      </c>
      <c r="F152" s="7" t="e">
        <f>VLOOKUP(C152,'[1]Grower Price Country'!$D:$S,6,FALSE)</f>
        <v>#N/A</v>
      </c>
      <c r="I152" t="s">
        <v>150</v>
      </c>
      <c r="J152" t="s">
        <v>488</v>
      </c>
      <c r="K152">
        <v>360</v>
      </c>
      <c r="L152">
        <v>6</v>
      </c>
      <c r="M152" t="s">
        <v>103</v>
      </c>
      <c r="N152">
        <v>2010</v>
      </c>
      <c r="O152" s="5" t="s">
        <v>232</v>
      </c>
      <c r="Q152" t="s">
        <v>46</v>
      </c>
      <c r="S152">
        <v>7.67</v>
      </c>
      <c r="T152">
        <v>8</v>
      </c>
      <c r="U152">
        <v>7.83</v>
      </c>
      <c r="V152">
        <v>8</v>
      </c>
      <c r="W152">
        <v>7.92</v>
      </c>
      <c r="X152">
        <v>7.83</v>
      </c>
      <c r="Y152">
        <v>10</v>
      </c>
      <c r="Z152">
        <v>10</v>
      </c>
      <c r="AA152">
        <v>10</v>
      </c>
      <c r="AB152">
        <v>7.83</v>
      </c>
      <c r="AC152">
        <f>SUM(S152:AB152)</f>
        <v>85.08</v>
      </c>
      <c r="AD152" t="s">
        <v>467</v>
      </c>
      <c r="AE152" s="1">
        <v>0</v>
      </c>
      <c r="AF152" t="s">
        <v>49</v>
      </c>
      <c r="AG152">
        <v>0</v>
      </c>
      <c r="AI152" t="s">
        <v>405</v>
      </c>
      <c r="AJ152" t="s">
        <v>233</v>
      </c>
      <c r="AK152" t="s">
        <v>103</v>
      </c>
      <c r="AL152" t="s">
        <v>110</v>
      </c>
      <c r="AM152" t="s">
        <v>111</v>
      </c>
      <c r="AQ152">
        <v>2010</v>
      </c>
    </row>
    <row r="153" spans="1:43" x14ac:dyDescent="0.25">
      <c r="A153">
        <v>84.83</v>
      </c>
      <c r="B153" t="s">
        <v>103</v>
      </c>
      <c r="C153" t="str">
        <f>AQ153&amp;D153</f>
        <v>2009Ethiopia</v>
      </c>
      <c r="D153" t="s">
        <v>40</v>
      </c>
      <c r="E153" t="s">
        <v>3258</v>
      </c>
      <c r="F153" s="7" t="e">
        <f>VLOOKUP(C153,'[1]Grower Price Country'!$D:$S,6,FALSE)</f>
        <v>#N/A</v>
      </c>
      <c r="G153" t="s">
        <v>294</v>
      </c>
      <c r="I153" t="s">
        <v>150</v>
      </c>
      <c r="J153" t="s">
        <v>295</v>
      </c>
      <c r="K153">
        <v>300</v>
      </c>
      <c r="L153">
        <v>6</v>
      </c>
      <c r="M153" t="s">
        <v>103</v>
      </c>
      <c r="N153" t="s">
        <v>106</v>
      </c>
      <c r="O153" s="5" t="s">
        <v>232</v>
      </c>
      <c r="Q153" t="s">
        <v>46</v>
      </c>
      <c r="T153">
        <v>7.92</v>
      </c>
      <c r="U153">
        <v>7.83</v>
      </c>
      <c r="V153">
        <v>7.92</v>
      </c>
      <c r="W153">
        <v>7.75</v>
      </c>
      <c r="X153">
        <v>7.67</v>
      </c>
      <c r="Y153">
        <v>10</v>
      </c>
      <c r="Z153">
        <v>10</v>
      </c>
      <c r="AA153">
        <v>10</v>
      </c>
      <c r="AB153">
        <v>8</v>
      </c>
      <c r="AC153">
        <f>SUM(S153:AB153)</f>
        <v>77.09</v>
      </c>
      <c r="AD153" t="s">
        <v>575</v>
      </c>
      <c r="AE153" s="1">
        <v>0.1</v>
      </c>
      <c r="AF153" t="s">
        <v>49</v>
      </c>
      <c r="AG153">
        <v>0</v>
      </c>
      <c r="AI153" t="s">
        <v>66</v>
      </c>
      <c r="AJ153" t="s">
        <v>233</v>
      </c>
      <c r="AK153" t="s">
        <v>103</v>
      </c>
      <c r="AL153" t="s">
        <v>110</v>
      </c>
      <c r="AM153" t="s">
        <v>111</v>
      </c>
      <c r="AN153" t="s">
        <v>54</v>
      </c>
      <c r="AO153">
        <v>1500</v>
      </c>
      <c r="AP153">
        <v>2000</v>
      </c>
      <c r="AQ153">
        <v>2009</v>
      </c>
    </row>
    <row r="154" spans="1:43" x14ac:dyDescent="0.25">
      <c r="A154">
        <v>84.83</v>
      </c>
      <c r="B154" t="s">
        <v>578</v>
      </c>
      <c r="C154" t="str">
        <f>AQ154&amp;D154</f>
        <v>2009Ethiopia</v>
      </c>
      <c r="D154" t="s">
        <v>40</v>
      </c>
      <c r="E154" t="s">
        <v>3258</v>
      </c>
      <c r="F154" s="7" t="e">
        <f>VLOOKUP(C154,'[1]Grower Price Country'!$D:$S,6,FALSE)</f>
        <v>#N/A</v>
      </c>
      <c r="G154" t="s">
        <v>294</v>
      </c>
      <c r="I154" t="s">
        <v>150</v>
      </c>
      <c r="J154" t="s">
        <v>295</v>
      </c>
      <c r="K154">
        <v>300</v>
      </c>
      <c r="L154">
        <v>6</v>
      </c>
      <c r="M154" t="s">
        <v>103</v>
      </c>
      <c r="N154" t="s">
        <v>106</v>
      </c>
      <c r="O154" s="5" t="s">
        <v>232</v>
      </c>
      <c r="Q154" t="s">
        <v>46</v>
      </c>
      <c r="T154">
        <v>7.92</v>
      </c>
      <c r="U154">
        <v>7.92</v>
      </c>
      <c r="V154">
        <v>8</v>
      </c>
      <c r="W154">
        <v>7.83</v>
      </c>
      <c r="X154">
        <v>7.83</v>
      </c>
      <c r="Y154">
        <v>10</v>
      </c>
      <c r="Z154">
        <v>10</v>
      </c>
      <c r="AA154">
        <v>10</v>
      </c>
      <c r="AB154">
        <v>7.92</v>
      </c>
      <c r="AC154">
        <f>SUM(S154:AB154)</f>
        <v>77.42</v>
      </c>
      <c r="AD154" t="s">
        <v>575</v>
      </c>
      <c r="AE154" s="1">
        <v>0.1</v>
      </c>
      <c r="AF154" t="s">
        <v>49</v>
      </c>
      <c r="AG154">
        <v>0</v>
      </c>
      <c r="AI154" t="s">
        <v>91</v>
      </c>
      <c r="AJ154" t="s">
        <v>233</v>
      </c>
      <c r="AK154" t="s">
        <v>103</v>
      </c>
      <c r="AL154" t="s">
        <v>110</v>
      </c>
      <c r="AM154" t="s">
        <v>111</v>
      </c>
      <c r="AN154" t="s">
        <v>54</v>
      </c>
      <c r="AO154">
        <v>1500</v>
      </c>
      <c r="AP154">
        <v>2000</v>
      </c>
      <c r="AQ154">
        <v>2009</v>
      </c>
    </row>
    <row r="155" spans="1:43" x14ac:dyDescent="0.25">
      <c r="A155">
        <v>84.67</v>
      </c>
      <c r="B155" t="s">
        <v>116</v>
      </c>
      <c r="C155" t="str">
        <f>AQ155&amp;D155</f>
        <v>2014Ethiopia</v>
      </c>
      <c r="D155" t="s">
        <v>40</v>
      </c>
      <c r="E155" t="s">
        <v>3258</v>
      </c>
      <c r="F155" s="7" t="e">
        <f>VLOOKUP(C155,'[1]Grower Price Country'!$D:$S,6,FALSE)</f>
        <v>#N/A</v>
      </c>
      <c r="G155" t="s">
        <v>642</v>
      </c>
      <c r="H155" t="s">
        <v>118</v>
      </c>
      <c r="I155" t="s">
        <v>104</v>
      </c>
      <c r="J155" t="s">
        <v>642</v>
      </c>
      <c r="K155">
        <v>250</v>
      </c>
      <c r="L155">
        <v>30</v>
      </c>
      <c r="M155" t="s">
        <v>121</v>
      </c>
      <c r="N155">
        <v>2014</v>
      </c>
      <c r="O155" s="5" t="s">
        <v>381</v>
      </c>
      <c r="P155" t="s">
        <v>123</v>
      </c>
      <c r="Q155" t="s">
        <v>46</v>
      </c>
      <c r="R155" t="s">
        <v>47</v>
      </c>
      <c r="S155">
        <v>8.08</v>
      </c>
      <c r="T155">
        <v>7.83</v>
      </c>
      <c r="U155">
        <v>7.75</v>
      </c>
      <c r="V155">
        <v>7.83</v>
      </c>
      <c r="W155">
        <v>7.58</v>
      </c>
      <c r="X155">
        <v>7.67</v>
      </c>
      <c r="Y155">
        <v>10</v>
      </c>
      <c r="Z155">
        <v>10</v>
      </c>
      <c r="AA155">
        <v>10</v>
      </c>
      <c r="AB155">
        <v>7.92</v>
      </c>
      <c r="AC155">
        <f>SUM(S155:AB155)</f>
        <v>84.660000000000011</v>
      </c>
      <c r="AD155" t="s">
        <v>611</v>
      </c>
      <c r="AE155" s="1">
        <v>0.1</v>
      </c>
      <c r="AF155" t="s">
        <v>49</v>
      </c>
      <c r="AG155">
        <v>0</v>
      </c>
      <c r="AI155" t="s">
        <v>182</v>
      </c>
      <c r="AJ155" t="s">
        <v>383</v>
      </c>
      <c r="AK155" t="s">
        <v>121</v>
      </c>
      <c r="AL155" t="s">
        <v>126</v>
      </c>
      <c r="AM155" t="s">
        <v>127</v>
      </c>
      <c r="AN155" t="s">
        <v>54</v>
      </c>
      <c r="AO155">
        <v>1900</v>
      </c>
      <c r="AQ155">
        <v>2014</v>
      </c>
    </row>
    <row r="156" spans="1:43" x14ac:dyDescent="0.25">
      <c r="A156">
        <v>82.75</v>
      </c>
      <c r="B156" t="s">
        <v>615</v>
      </c>
      <c r="C156" t="str">
        <f>AQ156&amp;D156</f>
        <v>2017Indonesia</v>
      </c>
      <c r="D156" t="s">
        <v>455</v>
      </c>
      <c r="E156" t="s">
        <v>3260</v>
      </c>
      <c r="F156" s="7" t="e">
        <f>VLOOKUP(C156,'[1]Grower Price Country'!$D:$S,6,FALSE)</f>
        <v>#N/A</v>
      </c>
      <c r="G156" t="s">
        <v>1805</v>
      </c>
      <c r="H156" t="s">
        <v>617</v>
      </c>
      <c r="I156" t="s">
        <v>1806</v>
      </c>
      <c r="J156" t="s">
        <v>1807</v>
      </c>
      <c r="K156">
        <v>2</v>
      </c>
      <c r="L156">
        <v>1</v>
      </c>
      <c r="M156" t="s">
        <v>619</v>
      </c>
      <c r="N156">
        <v>2017</v>
      </c>
      <c r="O156" s="5" t="s">
        <v>1808</v>
      </c>
      <c r="P156" t="s">
        <v>1809</v>
      </c>
      <c r="Q156" t="s">
        <v>46</v>
      </c>
      <c r="R156" t="s">
        <v>56</v>
      </c>
      <c r="S156">
        <v>7.5</v>
      </c>
      <c r="T156">
        <v>7.58</v>
      </c>
      <c r="U156">
        <v>7.42</v>
      </c>
      <c r="V156">
        <v>7.58</v>
      </c>
      <c r="W156">
        <v>7.58</v>
      </c>
      <c r="X156">
        <v>7.5</v>
      </c>
      <c r="Y156">
        <v>10</v>
      </c>
      <c r="Z156">
        <v>10</v>
      </c>
      <c r="AA156">
        <v>10</v>
      </c>
      <c r="AB156">
        <v>7.58</v>
      </c>
      <c r="AC156">
        <f>SUM(S156:AB156)</f>
        <v>82.74</v>
      </c>
      <c r="AD156" t="s">
        <v>1791</v>
      </c>
      <c r="AE156" s="1">
        <v>0.12</v>
      </c>
      <c r="AF156" t="s">
        <v>49</v>
      </c>
      <c r="AG156">
        <v>0</v>
      </c>
      <c r="AH156" t="s">
        <v>210</v>
      </c>
      <c r="AI156" t="s">
        <v>577</v>
      </c>
      <c r="AJ156" t="s">
        <v>1810</v>
      </c>
      <c r="AK156" t="s">
        <v>619</v>
      </c>
      <c r="AL156" t="s">
        <v>623</v>
      </c>
      <c r="AM156" t="s">
        <v>624</v>
      </c>
      <c r="AN156" t="s">
        <v>54</v>
      </c>
      <c r="AO156">
        <v>1500</v>
      </c>
      <c r="AQ156">
        <v>2017</v>
      </c>
    </row>
    <row r="157" spans="1:43" x14ac:dyDescent="0.25">
      <c r="A157">
        <v>84.67</v>
      </c>
      <c r="B157" t="s">
        <v>103</v>
      </c>
      <c r="C157" t="str">
        <f>AQ157&amp;D157</f>
        <v>2009Ethiopia</v>
      </c>
      <c r="D157" t="s">
        <v>40</v>
      </c>
      <c r="E157" t="s">
        <v>3258</v>
      </c>
      <c r="F157" s="7" t="e">
        <f>VLOOKUP(C157,'[1]Grower Price Country'!$D:$S,6,FALSE)</f>
        <v>#N/A</v>
      </c>
      <c r="G157" t="s">
        <v>294</v>
      </c>
      <c r="I157" t="s">
        <v>150</v>
      </c>
      <c r="J157" t="s">
        <v>295</v>
      </c>
      <c r="K157">
        <v>300</v>
      </c>
      <c r="L157">
        <v>6</v>
      </c>
      <c r="M157" t="s">
        <v>103</v>
      </c>
      <c r="N157" t="s">
        <v>106</v>
      </c>
      <c r="O157" s="5" t="s">
        <v>232</v>
      </c>
      <c r="Q157" t="s">
        <v>46</v>
      </c>
      <c r="T157">
        <v>7.75</v>
      </c>
      <c r="U157">
        <v>7.75</v>
      </c>
      <c r="V157">
        <v>8</v>
      </c>
      <c r="W157">
        <v>8</v>
      </c>
      <c r="X157">
        <v>7.92</v>
      </c>
      <c r="Y157">
        <v>10</v>
      </c>
      <c r="Z157">
        <v>10</v>
      </c>
      <c r="AA157">
        <v>10</v>
      </c>
      <c r="AB157">
        <v>7.83</v>
      </c>
      <c r="AC157">
        <f>SUM(S157:AB157)</f>
        <v>77.25</v>
      </c>
      <c r="AD157" t="s">
        <v>611</v>
      </c>
      <c r="AE157" s="1">
        <v>0.2</v>
      </c>
      <c r="AF157" t="s">
        <v>49</v>
      </c>
      <c r="AG157">
        <v>0</v>
      </c>
      <c r="AI157" t="s">
        <v>182</v>
      </c>
      <c r="AJ157" t="s">
        <v>233</v>
      </c>
      <c r="AK157" t="s">
        <v>103</v>
      </c>
      <c r="AL157" t="s">
        <v>110</v>
      </c>
      <c r="AM157" t="s">
        <v>111</v>
      </c>
      <c r="AN157" t="s">
        <v>54</v>
      </c>
      <c r="AO157">
        <v>1500</v>
      </c>
      <c r="AP157">
        <v>2000</v>
      </c>
      <c r="AQ157">
        <v>2009</v>
      </c>
    </row>
    <row r="158" spans="1:43" x14ac:dyDescent="0.25">
      <c r="A158">
        <v>82.75</v>
      </c>
      <c r="B158" t="s">
        <v>186</v>
      </c>
      <c r="C158" t="str">
        <f>AQ158&amp;D158</f>
        <v>2016Taiwan</v>
      </c>
      <c r="D158" t="s">
        <v>187</v>
      </c>
      <c r="E158" t="s">
        <v>3260</v>
      </c>
      <c r="F158" s="7" t="e">
        <f>VLOOKUP(C158,'[1]Grower Price Country'!$D:$S,6,FALSE)</f>
        <v>#N/A</v>
      </c>
      <c r="G158" t="s">
        <v>1812</v>
      </c>
      <c r="H158" t="s">
        <v>189</v>
      </c>
      <c r="I158" t="s">
        <v>1813</v>
      </c>
      <c r="J158" t="s">
        <v>1814</v>
      </c>
      <c r="K158">
        <v>8</v>
      </c>
      <c r="L158">
        <v>10</v>
      </c>
      <c r="M158" t="s">
        <v>133</v>
      </c>
      <c r="N158">
        <v>2016</v>
      </c>
      <c r="O158" s="5" t="s">
        <v>635</v>
      </c>
      <c r="P158" t="s">
        <v>249</v>
      </c>
      <c r="Q158" t="s">
        <v>46</v>
      </c>
      <c r="R158" t="s">
        <v>64</v>
      </c>
      <c r="S158">
        <v>7.83</v>
      </c>
      <c r="T158">
        <v>7.67</v>
      </c>
      <c r="U158">
        <v>7.33</v>
      </c>
      <c r="V158">
        <v>7.67</v>
      </c>
      <c r="W158">
        <v>7.58</v>
      </c>
      <c r="X158">
        <v>7.67</v>
      </c>
      <c r="Y158">
        <v>9.33</v>
      </c>
      <c r="Z158">
        <v>10</v>
      </c>
      <c r="AA158">
        <v>10</v>
      </c>
      <c r="AB158">
        <v>7.67</v>
      </c>
      <c r="AC158">
        <f>SUM(S158:AB158)</f>
        <v>82.75</v>
      </c>
      <c r="AD158" t="s">
        <v>1791</v>
      </c>
      <c r="AE158" s="1">
        <v>0</v>
      </c>
      <c r="AF158" t="s">
        <v>49</v>
      </c>
      <c r="AG158">
        <v>0</v>
      </c>
      <c r="AH158" t="s">
        <v>50</v>
      </c>
      <c r="AI158" t="s">
        <v>49</v>
      </c>
      <c r="AJ158" t="s">
        <v>885</v>
      </c>
      <c r="AK158" t="s">
        <v>133</v>
      </c>
      <c r="AL158" t="s">
        <v>138</v>
      </c>
      <c r="AM158" t="s">
        <v>139</v>
      </c>
      <c r="AN158" t="s">
        <v>54</v>
      </c>
      <c r="AO158">
        <v>650</v>
      </c>
      <c r="AQ158">
        <v>2016</v>
      </c>
    </row>
    <row r="159" spans="1:43" x14ac:dyDescent="0.25">
      <c r="A159">
        <v>84.42</v>
      </c>
      <c r="B159" t="s">
        <v>103</v>
      </c>
      <c r="C159" t="str">
        <f>AQ159&amp;D159</f>
        <v>2009Ethiopia</v>
      </c>
      <c r="D159" t="s">
        <v>40</v>
      </c>
      <c r="E159" t="s">
        <v>3258</v>
      </c>
      <c r="F159" s="7" t="e">
        <f>VLOOKUP(C159,'[1]Grower Price Country'!$D:$S,6,FALSE)</f>
        <v>#N/A</v>
      </c>
      <c r="G159" t="s">
        <v>438</v>
      </c>
      <c r="I159" t="s">
        <v>791</v>
      </c>
      <c r="J159" t="s">
        <v>439</v>
      </c>
      <c r="K159">
        <v>360</v>
      </c>
      <c r="L159">
        <v>6</v>
      </c>
      <c r="M159" t="s">
        <v>103</v>
      </c>
      <c r="N159" t="s">
        <v>106</v>
      </c>
      <c r="O159" s="5" t="s">
        <v>232</v>
      </c>
      <c r="Q159" t="s">
        <v>46</v>
      </c>
      <c r="T159">
        <v>7.75</v>
      </c>
      <c r="U159">
        <v>7.83</v>
      </c>
      <c r="V159">
        <v>7.92</v>
      </c>
      <c r="W159">
        <v>7.92</v>
      </c>
      <c r="X159">
        <v>7.75</v>
      </c>
      <c r="Y159">
        <v>10</v>
      </c>
      <c r="Z159">
        <v>10</v>
      </c>
      <c r="AA159">
        <v>10</v>
      </c>
      <c r="AB159">
        <v>7.75</v>
      </c>
      <c r="AC159">
        <f>SUM(S159:AB159)</f>
        <v>76.92</v>
      </c>
      <c r="AD159" t="s">
        <v>767</v>
      </c>
      <c r="AE159" s="1">
        <v>0.2</v>
      </c>
      <c r="AF159" t="s">
        <v>49</v>
      </c>
      <c r="AG159">
        <v>0</v>
      </c>
      <c r="AI159" t="s">
        <v>66</v>
      </c>
      <c r="AJ159" t="s">
        <v>233</v>
      </c>
      <c r="AK159" t="s">
        <v>103</v>
      </c>
      <c r="AL159" t="s">
        <v>110</v>
      </c>
      <c r="AM159" t="s">
        <v>111</v>
      </c>
      <c r="AQ159">
        <v>2009</v>
      </c>
    </row>
    <row r="160" spans="1:43" x14ac:dyDescent="0.25">
      <c r="A160">
        <v>84.17</v>
      </c>
      <c r="B160" t="s">
        <v>927</v>
      </c>
      <c r="C160" t="str">
        <f>AQ160&amp;D160</f>
        <v>2014Ethiopia</v>
      </c>
      <c r="D160" t="s">
        <v>40</v>
      </c>
      <c r="E160" t="s">
        <v>3258</v>
      </c>
      <c r="F160" s="7" t="e">
        <f>VLOOKUP(C160,'[1]Grower Price Country'!$D:$S,6,FALSE)</f>
        <v>#N/A</v>
      </c>
      <c r="G160" t="s">
        <v>928</v>
      </c>
      <c r="H160" t="s">
        <v>929</v>
      </c>
      <c r="I160" t="s">
        <v>930</v>
      </c>
      <c r="J160" t="s">
        <v>931</v>
      </c>
      <c r="K160">
        <v>320</v>
      </c>
      <c r="L160">
        <v>60</v>
      </c>
      <c r="M160" t="s">
        <v>44</v>
      </c>
      <c r="N160">
        <v>2014</v>
      </c>
      <c r="O160" s="5" t="s">
        <v>63</v>
      </c>
      <c r="P160" t="s">
        <v>325</v>
      </c>
      <c r="Q160" t="s">
        <v>46</v>
      </c>
      <c r="R160" t="s">
        <v>64</v>
      </c>
      <c r="S160">
        <v>7.5</v>
      </c>
      <c r="T160">
        <v>7.92</v>
      </c>
      <c r="U160">
        <v>7.58</v>
      </c>
      <c r="V160">
        <v>7.83</v>
      </c>
      <c r="W160">
        <v>7.75</v>
      </c>
      <c r="X160">
        <v>7.83</v>
      </c>
      <c r="Y160">
        <v>10</v>
      </c>
      <c r="Z160">
        <v>10</v>
      </c>
      <c r="AA160">
        <v>10</v>
      </c>
      <c r="AB160">
        <v>7.75</v>
      </c>
      <c r="AC160">
        <f>SUM(S160:AB160)</f>
        <v>84.16</v>
      </c>
      <c r="AD160" t="s">
        <v>884</v>
      </c>
      <c r="AE160" s="1">
        <v>0.1</v>
      </c>
      <c r="AF160" t="s">
        <v>49</v>
      </c>
      <c r="AG160">
        <v>0</v>
      </c>
      <c r="AH160" t="s">
        <v>50</v>
      </c>
      <c r="AI160" t="s">
        <v>405</v>
      </c>
      <c r="AJ160" t="s">
        <v>67</v>
      </c>
      <c r="AK160" t="s">
        <v>44</v>
      </c>
      <c r="AL160" t="s">
        <v>52</v>
      </c>
      <c r="AM160" t="s">
        <v>53</v>
      </c>
      <c r="AN160" t="s">
        <v>54</v>
      </c>
      <c r="AO160">
        <v>1545</v>
      </c>
      <c r="AP160">
        <v>1668</v>
      </c>
      <c r="AQ160">
        <v>2014</v>
      </c>
    </row>
    <row r="161" spans="1:43" x14ac:dyDescent="0.25">
      <c r="A161">
        <v>82.75</v>
      </c>
      <c r="B161" t="s">
        <v>285</v>
      </c>
      <c r="C161" t="str">
        <f>AQ161&amp;D161</f>
        <v>2014Malawi</v>
      </c>
      <c r="D161" t="s">
        <v>1821</v>
      </c>
      <c r="E161" t="s">
        <v>3258</v>
      </c>
      <c r="F161" s="7" t="e">
        <f>VLOOKUP(C161,'[1]Grower Price Country'!$D:$S,6,FALSE)</f>
        <v>#N/A</v>
      </c>
      <c r="G161" t="s">
        <v>1822</v>
      </c>
      <c r="H161" t="s">
        <v>1823</v>
      </c>
      <c r="I161" t="s">
        <v>1824</v>
      </c>
      <c r="J161" t="s">
        <v>1823</v>
      </c>
      <c r="K161">
        <v>29</v>
      </c>
      <c r="L161">
        <v>60</v>
      </c>
      <c r="M161" t="s">
        <v>289</v>
      </c>
      <c r="N161">
        <v>2014</v>
      </c>
      <c r="O161" s="5" t="s">
        <v>1825</v>
      </c>
      <c r="P161" t="s">
        <v>325</v>
      </c>
      <c r="Q161" t="s">
        <v>46</v>
      </c>
      <c r="R161" t="s">
        <v>47</v>
      </c>
      <c r="S161">
        <v>7.75</v>
      </c>
      <c r="T161">
        <v>7.58</v>
      </c>
      <c r="U161">
        <v>7.42</v>
      </c>
      <c r="V161">
        <v>7.5</v>
      </c>
      <c r="W161">
        <v>7.33</v>
      </c>
      <c r="X161">
        <v>7.5</v>
      </c>
      <c r="Y161">
        <v>10</v>
      </c>
      <c r="Z161">
        <v>10</v>
      </c>
      <c r="AA161">
        <v>10</v>
      </c>
      <c r="AB161">
        <v>7.67</v>
      </c>
      <c r="AC161">
        <f>SUM(S161:AB161)</f>
        <v>82.75</v>
      </c>
      <c r="AD161" t="s">
        <v>1791</v>
      </c>
      <c r="AE161" s="1">
        <v>0.12</v>
      </c>
      <c r="AF161" t="s">
        <v>49</v>
      </c>
      <c r="AG161">
        <v>0</v>
      </c>
      <c r="AH161" t="s">
        <v>74</v>
      </c>
      <c r="AI161" t="s">
        <v>49</v>
      </c>
      <c r="AJ161" t="s">
        <v>1826</v>
      </c>
      <c r="AK161" t="s">
        <v>289</v>
      </c>
      <c r="AL161" t="s">
        <v>292</v>
      </c>
      <c r="AM161" t="s">
        <v>293</v>
      </c>
      <c r="AN161" t="s">
        <v>54</v>
      </c>
      <c r="AO161">
        <v>1442</v>
      </c>
      <c r="AQ161">
        <v>2014</v>
      </c>
    </row>
    <row r="162" spans="1:43" x14ac:dyDescent="0.25">
      <c r="A162">
        <v>84.08</v>
      </c>
      <c r="B162" t="s">
        <v>475</v>
      </c>
      <c r="C162" t="str">
        <f>AQ162&amp;D162</f>
        <v>2012Ethiopia</v>
      </c>
      <c r="D162" t="s">
        <v>40</v>
      </c>
      <c r="E162" t="s">
        <v>3258</v>
      </c>
      <c r="F162" s="7" t="e">
        <f>VLOOKUP(C162,'[1]Grower Price Country'!$D:$S,6,FALSE)</f>
        <v>#N/A</v>
      </c>
      <c r="H162" t="s">
        <v>477</v>
      </c>
      <c r="I162" t="s">
        <v>991</v>
      </c>
      <c r="K162">
        <v>100</v>
      </c>
      <c r="L162">
        <v>60</v>
      </c>
      <c r="M162" t="s">
        <v>133</v>
      </c>
      <c r="N162">
        <v>2012</v>
      </c>
      <c r="O162" s="5" t="s">
        <v>992</v>
      </c>
      <c r="P162" t="s">
        <v>56</v>
      </c>
      <c r="Q162" t="s">
        <v>46</v>
      </c>
      <c r="R162" t="s">
        <v>64</v>
      </c>
      <c r="S162">
        <v>7.92</v>
      </c>
      <c r="T162">
        <v>7.92</v>
      </c>
      <c r="U162">
        <v>7.83</v>
      </c>
      <c r="V162">
        <v>8</v>
      </c>
      <c r="W162">
        <v>7.92</v>
      </c>
      <c r="X162">
        <v>7.92</v>
      </c>
      <c r="Y162">
        <v>10</v>
      </c>
      <c r="Z162">
        <v>10</v>
      </c>
      <c r="AA162">
        <v>8.67</v>
      </c>
      <c r="AB162">
        <v>7.92</v>
      </c>
      <c r="AC162">
        <f>SUM(S162:AB162)</f>
        <v>84.100000000000009</v>
      </c>
      <c r="AD162" t="s">
        <v>975</v>
      </c>
      <c r="AE162" s="1">
        <v>0.09</v>
      </c>
      <c r="AF162" t="s">
        <v>49</v>
      </c>
      <c r="AG162">
        <v>0</v>
      </c>
      <c r="AI162" t="s">
        <v>577</v>
      </c>
      <c r="AJ162" t="s">
        <v>993</v>
      </c>
      <c r="AK162" t="s">
        <v>133</v>
      </c>
      <c r="AL162" t="s">
        <v>138</v>
      </c>
      <c r="AM162" t="s">
        <v>139</v>
      </c>
      <c r="AN162" t="s">
        <v>54</v>
      </c>
      <c r="AO162">
        <v>1800</v>
      </c>
      <c r="AQ162">
        <v>2012</v>
      </c>
    </row>
    <row r="163" spans="1:43" x14ac:dyDescent="0.25">
      <c r="A163">
        <v>82.75</v>
      </c>
      <c r="B163" t="s">
        <v>1533</v>
      </c>
      <c r="C163" t="str">
        <f>AQ163&amp;D163</f>
        <v>2013Mexico</v>
      </c>
      <c r="D163" t="s">
        <v>141</v>
      </c>
      <c r="E163" t="s">
        <v>3259</v>
      </c>
      <c r="F163" s="7" t="e">
        <f>VLOOKUP(C163,'[1]Grower Price Country'!$D:$S,6,FALSE)</f>
        <v>#N/A</v>
      </c>
      <c r="G163" t="s">
        <v>1831</v>
      </c>
      <c r="H163" t="s">
        <v>1535</v>
      </c>
      <c r="I163" t="s">
        <v>1443</v>
      </c>
      <c r="J163" t="s">
        <v>1832</v>
      </c>
      <c r="K163">
        <v>32</v>
      </c>
      <c r="L163">
        <v>1</v>
      </c>
      <c r="M163" t="s">
        <v>144</v>
      </c>
      <c r="N163">
        <v>2013</v>
      </c>
      <c r="O163" s="5" t="s">
        <v>1445</v>
      </c>
      <c r="P163" t="s">
        <v>441</v>
      </c>
      <c r="Q163" t="s">
        <v>46</v>
      </c>
      <c r="R163" t="s">
        <v>47</v>
      </c>
      <c r="S163">
        <v>7.58</v>
      </c>
      <c r="T163">
        <v>7.58</v>
      </c>
      <c r="U163">
        <v>7.5</v>
      </c>
      <c r="V163">
        <v>7.5</v>
      </c>
      <c r="W163">
        <v>7.5</v>
      </c>
      <c r="X163">
        <v>7.5</v>
      </c>
      <c r="Y163">
        <v>10</v>
      </c>
      <c r="Z163">
        <v>10</v>
      </c>
      <c r="AA163">
        <v>10</v>
      </c>
      <c r="AB163">
        <v>7.58</v>
      </c>
      <c r="AC163">
        <f>SUM(S163:AB163)</f>
        <v>82.74</v>
      </c>
      <c r="AD163" t="s">
        <v>1791</v>
      </c>
      <c r="AE163" s="1">
        <v>0.12</v>
      </c>
      <c r="AF163" t="s">
        <v>49</v>
      </c>
      <c r="AG163">
        <v>0</v>
      </c>
      <c r="AH163" t="s">
        <v>50</v>
      </c>
      <c r="AI163" t="s">
        <v>356</v>
      </c>
      <c r="AJ163" t="s">
        <v>1446</v>
      </c>
      <c r="AK163" t="s">
        <v>144</v>
      </c>
      <c r="AL163" t="s">
        <v>147</v>
      </c>
      <c r="AM163" t="s">
        <v>148</v>
      </c>
      <c r="AN163" t="s">
        <v>54</v>
      </c>
      <c r="AO163">
        <v>1550</v>
      </c>
      <c r="AQ163">
        <v>2013</v>
      </c>
    </row>
    <row r="164" spans="1:43" x14ac:dyDescent="0.25">
      <c r="A164">
        <v>82.75</v>
      </c>
      <c r="B164" t="s">
        <v>1833</v>
      </c>
      <c r="C164" t="str">
        <f>AQ164&amp;D164</f>
        <v>2012Mexico</v>
      </c>
      <c r="D164" t="s">
        <v>141</v>
      </c>
      <c r="E164" t="s">
        <v>3259</v>
      </c>
      <c r="F164" s="7" t="e">
        <f>VLOOKUP(C164,'[1]Grower Price Country'!$D:$S,6,FALSE)</f>
        <v>#N/A</v>
      </c>
      <c r="G164" t="s">
        <v>1834</v>
      </c>
      <c r="I164" t="s">
        <v>1835</v>
      </c>
      <c r="J164" t="s">
        <v>1836</v>
      </c>
      <c r="K164">
        <v>250</v>
      </c>
      <c r="L164">
        <v>1</v>
      </c>
      <c r="M164" t="s">
        <v>144</v>
      </c>
      <c r="N164">
        <v>2012</v>
      </c>
      <c r="O164" s="5" t="s">
        <v>560</v>
      </c>
      <c r="P164" t="s">
        <v>441</v>
      </c>
      <c r="Q164" t="s">
        <v>46</v>
      </c>
      <c r="R164" t="s">
        <v>47</v>
      </c>
      <c r="S164">
        <v>7.58</v>
      </c>
      <c r="T164">
        <v>7.58</v>
      </c>
      <c r="U164">
        <v>7.33</v>
      </c>
      <c r="V164">
        <v>7.75</v>
      </c>
      <c r="W164">
        <v>7.25</v>
      </c>
      <c r="X164">
        <v>7.58</v>
      </c>
      <c r="Y164">
        <v>10</v>
      </c>
      <c r="Z164">
        <v>10</v>
      </c>
      <c r="AA164">
        <v>10</v>
      </c>
      <c r="AB164">
        <v>7.67</v>
      </c>
      <c r="AC164">
        <f>SUM(S164:AB164)</f>
        <v>82.74</v>
      </c>
      <c r="AD164" t="s">
        <v>1791</v>
      </c>
      <c r="AE164" s="1">
        <v>0.12</v>
      </c>
      <c r="AF164" t="s">
        <v>49</v>
      </c>
      <c r="AG164">
        <v>0</v>
      </c>
      <c r="AI164" t="s">
        <v>49</v>
      </c>
      <c r="AJ164" t="s">
        <v>561</v>
      </c>
      <c r="AK164" t="s">
        <v>144</v>
      </c>
      <c r="AL164" t="s">
        <v>147</v>
      </c>
      <c r="AM164" t="s">
        <v>148</v>
      </c>
      <c r="AN164" t="s">
        <v>54</v>
      </c>
      <c r="AO164">
        <v>1200</v>
      </c>
      <c r="AQ164">
        <v>2012</v>
      </c>
    </row>
    <row r="165" spans="1:43" x14ac:dyDescent="0.25">
      <c r="A165">
        <v>82.75</v>
      </c>
      <c r="B165" t="s">
        <v>1837</v>
      </c>
      <c r="C165" t="str">
        <f>AQ165&amp;D165</f>
        <v>2012Mexico</v>
      </c>
      <c r="D165" t="s">
        <v>141</v>
      </c>
      <c r="E165" t="s">
        <v>3259</v>
      </c>
      <c r="F165" s="7" t="e">
        <f>VLOOKUP(C165,'[1]Grower Price Country'!$D:$S,6,FALSE)</f>
        <v>#N/A</v>
      </c>
      <c r="H165" t="s">
        <v>1838</v>
      </c>
      <c r="I165" t="s">
        <v>1640</v>
      </c>
      <c r="J165" t="s">
        <v>1837</v>
      </c>
      <c r="K165">
        <v>21</v>
      </c>
      <c r="L165">
        <v>1</v>
      </c>
      <c r="M165" t="s">
        <v>144</v>
      </c>
      <c r="N165">
        <v>2012</v>
      </c>
      <c r="O165" s="5" t="s">
        <v>756</v>
      </c>
      <c r="P165" t="s">
        <v>441</v>
      </c>
      <c r="Q165" t="s">
        <v>46</v>
      </c>
      <c r="R165" t="s">
        <v>64</v>
      </c>
      <c r="S165">
        <v>8.08</v>
      </c>
      <c r="T165">
        <v>8.17</v>
      </c>
      <c r="U165">
        <v>8</v>
      </c>
      <c r="V165">
        <v>8</v>
      </c>
      <c r="W165">
        <v>7.83</v>
      </c>
      <c r="X165">
        <v>7.92</v>
      </c>
      <c r="Y165">
        <v>6.67</v>
      </c>
      <c r="Z165">
        <v>10</v>
      </c>
      <c r="AA165">
        <v>10</v>
      </c>
      <c r="AB165">
        <v>8.08</v>
      </c>
      <c r="AC165">
        <f>SUM(S165:AB165)</f>
        <v>82.75</v>
      </c>
      <c r="AD165" t="s">
        <v>1791</v>
      </c>
      <c r="AE165" s="1">
        <v>0.12</v>
      </c>
      <c r="AF165" t="s">
        <v>58</v>
      </c>
      <c r="AG165">
        <v>0</v>
      </c>
      <c r="AI165" t="s">
        <v>91</v>
      </c>
      <c r="AJ165" t="s">
        <v>757</v>
      </c>
      <c r="AK165" t="s">
        <v>144</v>
      </c>
      <c r="AL165" t="s">
        <v>147</v>
      </c>
      <c r="AM165" t="s">
        <v>148</v>
      </c>
      <c r="AN165" t="s">
        <v>54</v>
      </c>
      <c r="AO165">
        <v>1200</v>
      </c>
      <c r="AQ165">
        <v>2012</v>
      </c>
    </row>
    <row r="166" spans="1:43" x14ac:dyDescent="0.25">
      <c r="A166">
        <v>82.75</v>
      </c>
      <c r="B166" t="s">
        <v>1844</v>
      </c>
      <c r="C166" t="str">
        <f>AQ166&amp;D166</f>
        <v>2012Panama</v>
      </c>
      <c r="D166" t="s">
        <v>319</v>
      </c>
      <c r="E166" t="s">
        <v>3259</v>
      </c>
      <c r="F166" s="7" t="e">
        <f>VLOOKUP(C166,'[1]Grower Price Country'!$D:$S,6,FALSE)</f>
        <v>#N/A</v>
      </c>
      <c r="G166" t="s">
        <v>1845</v>
      </c>
      <c r="H166" t="s">
        <v>1845</v>
      </c>
      <c r="I166" t="s">
        <v>1846</v>
      </c>
      <c r="J166" t="s">
        <v>1847</v>
      </c>
      <c r="K166">
        <v>300</v>
      </c>
      <c r="L166">
        <v>2</v>
      </c>
      <c r="M166" t="s">
        <v>133</v>
      </c>
      <c r="N166">
        <v>2012</v>
      </c>
      <c r="O166" s="5" t="s">
        <v>1458</v>
      </c>
      <c r="P166" t="s">
        <v>342</v>
      </c>
      <c r="Q166" t="s">
        <v>46</v>
      </c>
      <c r="R166" t="s">
        <v>47</v>
      </c>
      <c r="S166">
        <v>7.42</v>
      </c>
      <c r="T166">
        <v>7.42</v>
      </c>
      <c r="U166">
        <v>7.5</v>
      </c>
      <c r="V166">
        <v>7.58</v>
      </c>
      <c r="W166">
        <v>7.5</v>
      </c>
      <c r="X166">
        <v>7.75</v>
      </c>
      <c r="Y166">
        <v>10</v>
      </c>
      <c r="Z166">
        <v>10</v>
      </c>
      <c r="AA166">
        <v>10</v>
      </c>
      <c r="AB166">
        <v>7.58</v>
      </c>
      <c r="AC166">
        <f>SUM(S166:AB166)</f>
        <v>82.75</v>
      </c>
      <c r="AD166" t="s">
        <v>1791</v>
      </c>
      <c r="AE166" s="1">
        <v>0</v>
      </c>
      <c r="AF166" t="s">
        <v>49</v>
      </c>
      <c r="AG166">
        <v>0</v>
      </c>
      <c r="AH166" t="s">
        <v>50</v>
      </c>
      <c r="AI166" t="s">
        <v>91</v>
      </c>
      <c r="AJ166" t="s">
        <v>1459</v>
      </c>
      <c r="AK166" t="s">
        <v>133</v>
      </c>
      <c r="AL166" t="s">
        <v>138</v>
      </c>
      <c r="AM166" t="s">
        <v>139</v>
      </c>
      <c r="AN166" t="s">
        <v>54</v>
      </c>
      <c r="AO166">
        <v>1100</v>
      </c>
      <c r="AQ166">
        <v>2012</v>
      </c>
    </row>
    <row r="167" spans="1:43" x14ac:dyDescent="0.25">
      <c r="A167">
        <v>84</v>
      </c>
      <c r="B167" t="s">
        <v>391</v>
      </c>
      <c r="C167" t="str">
        <f>AQ167&amp;D167</f>
        <v>2017Ethiopia</v>
      </c>
      <c r="D167" t="s">
        <v>40</v>
      </c>
      <c r="E167" t="s">
        <v>3258</v>
      </c>
      <c r="F167" s="7" t="e">
        <f>VLOOKUP(C167,'[1]Grower Price Country'!$D:$S,6,FALSE)</f>
        <v>#N/A</v>
      </c>
      <c r="G167" t="s">
        <v>999</v>
      </c>
      <c r="H167" t="s">
        <v>490</v>
      </c>
      <c r="I167" t="s">
        <v>1000</v>
      </c>
      <c r="J167" t="s">
        <v>1001</v>
      </c>
      <c r="K167">
        <v>320</v>
      </c>
      <c r="L167">
        <v>60</v>
      </c>
      <c r="M167" t="s">
        <v>166</v>
      </c>
      <c r="N167">
        <v>2017</v>
      </c>
      <c r="O167" s="5" t="s">
        <v>1002</v>
      </c>
      <c r="P167" t="s">
        <v>325</v>
      </c>
      <c r="Q167" t="s">
        <v>46</v>
      </c>
      <c r="R167" t="s">
        <v>64</v>
      </c>
      <c r="S167">
        <v>7.83</v>
      </c>
      <c r="T167">
        <v>7.75</v>
      </c>
      <c r="U167">
        <v>7.67</v>
      </c>
      <c r="V167">
        <v>7.75</v>
      </c>
      <c r="W167">
        <v>7.33</v>
      </c>
      <c r="X167">
        <v>7.75</v>
      </c>
      <c r="Y167">
        <v>10</v>
      </c>
      <c r="Z167">
        <v>10</v>
      </c>
      <c r="AA167">
        <v>10</v>
      </c>
      <c r="AB167">
        <v>7.92</v>
      </c>
      <c r="AC167">
        <f>SUM(S167:AB167)</f>
        <v>84</v>
      </c>
      <c r="AD167" t="s">
        <v>996</v>
      </c>
      <c r="AE167" s="1">
        <v>0.11</v>
      </c>
      <c r="AF167" t="s">
        <v>182</v>
      </c>
      <c r="AG167">
        <v>11</v>
      </c>
      <c r="AH167" t="s">
        <v>50</v>
      </c>
      <c r="AI167" t="s">
        <v>58</v>
      </c>
      <c r="AJ167" t="s">
        <v>1003</v>
      </c>
      <c r="AK167" t="s">
        <v>166</v>
      </c>
      <c r="AL167" t="s">
        <v>171</v>
      </c>
      <c r="AM167" t="s">
        <v>172</v>
      </c>
      <c r="AN167" t="s">
        <v>54</v>
      </c>
      <c r="AO167">
        <v>1800</v>
      </c>
      <c r="AQ167">
        <v>2017</v>
      </c>
    </row>
    <row r="168" spans="1:43" x14ac:dyDescent="0.25">
      <c r="A168">
        <v>84</v>
      </c>
      <c r="B168" t="s">
        <v>274</v>
      </c>
      <c r="C168" t="str">
        <f>AQ168&amp;D168</f>
        <v>2013Ethiopia</v>
      </c>
      <c r="D168" t="s">
        <v>40</v>
      </c>
      <c r="E168" t="s">
        <v>3258</v>
      </c>
      <c r="F168" s="7" t="e">
        <f>VLOOKUP(C168,'[1]Grower Price Country'!$D:$S,6,FALSE)</f>
        <v>#N/A</v>
      </c>
      <c r="H168" t="s">
        <v>277</v>
      </c>
      <c r="I168" t="s">
        <v>150</v>
      </c>
      <c r="K168">
        <v>50</v>
      </c>
      <c r="L168">
        <v>60</v>
      </c>
      <c r="M168" t="s">
        <v>133</v>
      </c>
      <c r="N168">
        <v>2013</v>
      </c>
      <c r="O168" s="5" t="s">
        <v>452</v>
      </c>
      <c r="P168" t="s">
        <v>56</v>
      </c>
      <c r="Q168" t="s">
        <v>46</v>
      </c>
      <c r="R168" t="s">
        <v>64</v>
      </c>
      <c r="S168">
        <v>7.75</v>
      </c>
      <c r="T168">
        <v>7.75</v>
      </c>
      <c r="U168">
        <v>7.5</v>
      </c>
      <c r="V168">
        <v>7.58</v>
      </c>
      <c r="W168">
        <v>7.67</v>
      </c>
      <c r="X168">
        <v>7.92</v>
      </c>
      <c r="Y168">
        <v>10</v>
      </c>
      <c r="Z168">
        <v>10</v>
      </c>
      <c r="AA168">
        <v>10</v>
      </c>
      <c r="AB168">
        <v>7.83</v>
      </c>
      <c r="AC168">
        <f>SUM(S168:AB168)</f>
        <v>84</v>
      </c>
      <c r="AD168" t="s">
        <v>996</v>
      </c>
      <c r="AE168" s="1">
        <v>0.09</v>
      </c>
      <c r="AF168" t="s">
        <v>91</v>
      </c>
      <c r="AG168">
        <v>0</v>
      </c>
      <c r="AH168" t="s">
        <v>50</v>
      </c>
      <c r="AI168" t="s">
        <v>1016</v>
      </c>
      <c r="AJ168" t="s">
        <v>453</v>
      </c>
      <c r="AK168" t="s">
        <v>133</v>
      </c>
      <c r="AL168" t="s">
        <v>138</v>
      </c>
      <c r="AM168" t="s">
        <v>139</v>
      </c>
      <c r="AN168" t="s">
        <v>54</v>
      </c>
      <c r="AO168">
        <v>1550</v>
      </c>
      <c r="AQ168">
        <v>2013</v>
      </c>
    </row>
    <row r="169" spans="1:43" x14ac:dyDescent="0.25">
      <c r="A169">
        <v>82.67</v>
      </c>
      <c r="B169" t="s">
        <v>657</v>
      </c>
      <c r="C169" t="str">
        <f>AQ169&amp;D169</f>
        <v>2015Laos</v>
      </c>
      <c r="D169" t="s">
        <v>1849</v>
      </c>
      <c r="E169" t="s">
        <v>3260</v>
      </c>
      <c r="F169" s="7" t="e">
        <f>VLOOKUP(C169,'[1]Grower Price Country'!$D:$S,6,FALSE)</f>
        <v>#N/A</v>
      </c>
      <c r="G169" t="s">
        <v>1850</v>
      </c>
      <c r="H169" t="s">
        <v>1065</v>
      </c>
      <c r="I169" t="s">
        <v>1851</v>
      </c>
      <c r="J169" t="s">
        <v>1851</v>
      </c>
      <c r="K169">
        <v>60</v>
      </c>
      <c r="L169">
        <v>50</v>
      </c>
      <c r="M169" t="s">
        <v>121</v>
      </c>
      <c r="N169">
        <v>2015</v>
      </c>
      <c r="O169" s="5" t="s">
        <v>1852</v>
      </c>
      <c r="P169" t="s">
        <v>113</v>
      </c>
      <c r="Q169" t="s">
        <v>46</v>
      </c>
      <c r="R169" t="s">
        <v>47</v>
      </c>
      <c r="S169">
        <v>7.67</v>
      </c>
      <c r="T169">
        <v>7.67</v>
      </c>
      <c r="U169">
        <v>7.42</v>
      </c>
      <c r="V169">
        <v>7.42</v>
      </c>
      <c r="W169">
        <v>7.42</v>
      </c>
      <c r="X169">
        <v>7.5</v>
      </c>
      <c r="Y169">
        <v>10</v>
      </c>
      <c r="Z169">
        <v>10</v>
      </c>
      <c r="AA169">
        <v>10</v>
      </c>
      <c r="AB169">
        <v>7.58</v>
      </c>
      <c r="AC169">
        <f>SUM(S169:AB169)</f>
        <v>82.679999999999993</v>
      </c>
      <c r="AD169" t="s">
        <v>1848</v>
      </c>
      <c r="AE169" s="1">
        <v>0.13</v>
      </c>
      <c r="AF169" t="s">
        <v>49</v>
      </c>
      <c r="AG169">
        <v>0</v>
      </c>
      <c r="AH169" t="s">
        <v>74</v>
      </c>
      <c r="AI169" t="s">
        <v>49</v>
      </c>
      <c r="AJ169" t="s">
        <v>1853</v>
      </c>
      <c r="AK169" t="s">
        <v>121</v>
      </c>
      <c r="AL169" t="s">
        <v>126</v>
      </c>
      <c r="AM169" t="s">
        <v>127</v>
      </c>
      <c r="AN169" t="s">
        <v>54</v>
      </c>
      <c r="AO169">
        <v>1300</v>
      </c>
      <c r="AQ169">
        <v>2015</v>
      </c>
    </row>
    <row r="170" spans="1:43" x14ac:dyDescent="0.25">
      <c r="A170">
        <v>83.83</v>
      </c>
      <c r="B170" t="s">
        <v>1107</v>
      </c>
      <c r="C170" t="str">
        <f>AQ170&amp;D170</f>
        <v>2014Ethiopia</v>
      </c>
      <c r="D170" t="s">
        <v>40</v>
      </c>
      <c r="E170" t="s">
        <v>3258</v>
      </c>
      <c r="F170" s="7" t="e">
        <f>VLOOKUP(C170,'[1]Grower Price Country'!$D:$S,6,FALSE)</f>
        <v>#N/A</v>
      </c>
      <c r="H170" t="s">
        <v>1108</v>
      </c>
      <c r="I170" t="s">
        <v>62</v>
      </c>
      <c r="J170" t="s">
        <v>1109</v>
      </c>
      <c r="K170">
        <v>320</v>
      </c>
      <c r="L170">
        <v>60</v>
      </c>
      <c r="M170" t="s">
        <v>44</v>
      </c>
      <c r="N170">
        <v>2014</v>
      </c>
      <c r="O170" s="5" t="s">
        <v>387</v>
      </c>
      <c r="Q170" t="s">
        <v>46</v>
      </c>
      <c r="R170" t="s">
        <v>64</v>
      </c>
      <c r="S170">
        <v>7.75</v>
      </c>
      <c r="T170">
        <v>7.75</v>
      </c>
      <c r="U170">
        <v>7.67</v>
      </c>
      <c r="V170">
        <v>7.67</v>
      </c>
      <c r="W170">
        <v>7.58</v>
      </c>
      <c r="X170">
        <v>7.67</v>
      </c>
      <c r="Y170">
        <v>10</v>
      </c>
      <c r="Z170">
        <v>10</v>
      </c>
      <c r="AA170">
        <v>10</v>
      </c>
      <c r="AB170">
        <v>7.75</v>
      </c>
      <c r="AC170">
        <f>SUM(S170:AB170)</f>
        <v>83.84</v>
      </c>
      <c r="AD170" t="s">
        <v>1091</v>
      </c>
      <c r="AE170" s="1">
        <v>0.12</v>
      </c>
      <c r="AF170" t="s">
        <v>49</v>
      </c>
      <c r="AG170">
        <v>0</v>
      </c>
      <c r="AH170" t="s">
        <v>50</v>
      </c>
      <c r="AI170" t="s">
        <v>91</v>
      </c>
      <c r="AJ170" t="s">
        <v>388</v>
      </c>
      <c r="AK170" t="s">
        <v>44</v>
      </c>
      <c r="AL170" t="s">
        <v>52</v>
      </c>
      <c r="AM170" t="s">
        <v>53</v>
      </c>
      <c r="AN170" t="s">
        <v>54</v>
      </c>
      <c r="AO170">
        <v>1650</v>
      </c>
      <c r="AP170">
        <v>1703</v>
      </c>
      <c r="AQ170">
        <v>2014</v>
      </c>
    </row>
    <row r="171" spans="1:43" x14ac:dyDescent="0.25">
      <c r="A171">
        <v>82.67</v>
      </c>
      <c r="B171" t="s">
        <v>1855</v>
      </c>
      <c r="C171" t="str">
        <f>AQ171&amp;D171</f>
        <v>2016Mexico</v>
      </c>
      <c r="D171" t="s">
        <v>141</v>
      </c>
      <c r="E171" t="s">
        <v>3259</v>
      </c>
      <c r="F171" s="7" t="e">
        <f>VLOOKUP(C171,'[1]Grower Price Country'!$D:$S,6,FALSE)</f>
        <v>#N/A</v>
      </c>
      <c r="G171" t="s">
        <v>1856</v>
      </c>
      <c r="H171" t="s">
        <v>529</v>
      </c>
      <c r="I171" t="s">
        <v>1857</v>
      </c>
      <c r="J171" t="s">
        <v>529</v>
      </c>
      <c r="K171">
        <v>8</v>
      </c>
      <c r="L171">
        <v>8</v>
      </c>
      <c r="M171" t="s">
        <v>510</v>
      </c>
      <c r="N171">
        <v>2016</v>
      </c>
      <c r="O171" s="5" t="s">
        <v>1858</v>
      </c>
      <c r="Q171" t="s">
        <v>46</v>
      </c>
      <c r="S171">
        <v>7.5</v>
      </c>
      <c r="T171">
        <v>7.67</v>
      </c>
      <c r="U171">
        <v>7.42</v>
      </c>
      <c r="V171">
        <v>7.75</v>
      </c>
      <c r="W171">
        <v>7.42</v>
      </c>
      <c r="X171">
        <v>7.17</v>
      </c>
      <c r="Y171">
        <v>10</v>
      </c>
      <c r="Z171">
        <v>10</v>
      </c>
      <c r="AA171">
        <v>10</v>
      </c>
      <c r="AB171">
        <v>7.75</v>
      </c>
      <c r="AC171">
        <f>SUM(S171:AB171)</f>
        <v>82.68</v>
      </c>
      <c r="AD171" t="s">
        <v>1848</v>
      </c>
      <c r="AE171" s="1">
        <v>0.11</v>
      </c>
      <c r="AF171" t="s">
        <v>49</v>
      </c>
      <c r="AG171">
        <v>2</v>
      </c>
      <c r="AH171" t="s">
        <v>50</v>
      </c>
      <c r="AI171" t="s">
        <v>182</v>
      </c>
      <c r="AJ171" t="s">
        <v>1859</v>
      </c>
      <c r="AK171" t="s">
        <v>510</v>
      </c>
      <c r="AL171" t="s">
        <v>513</v>
      </c>
      <c r="AM171" t="s">
        <v>514</v>
      </c>
      <c r="AN171" t="s">
        <v>54</v>
      </c>
      <c r="AO171">
        <v>1300</v>
      </c>
      <c r="AQ171">
        <v>2016</v>
      </c>
    </row>
    <row r="172" spans="1:43" x14ac:dyDescent="0.25">
      <c r="A172">
        <v>83.83</v>
      </c>
      <c r="B172" t="s">
        <v>103</v>
      </c>
      <c r="C172" t="str">
        <f>AQ172&amp;D172</f>
        <v>2010Ethiopia</v>
      </c>
      <c r="D172" t="s">
        <v>40</v>
      </c>
      <c r="E172" t="s">
        <v>3258</v>
      </c>
      <c r="F172" s="7" t="e">
        <f>VLOOKUP(C172,'[1]Grower Price Country'!$D:$S,6,FALSE)</f>
        <v>#N/A</v>
      </c>
      <c r="G172" t="s">
        <v>230</v>
      </c>
      <c r="I172" t="s">
        <v>150</v>
      </c>
      <c r="J172" t="s">
        <v>231</v>
      </c>
      <c r="K172">
        <v>300</v>
      </c>
      <c r="L172">
        <v>6</v>
      </c>
      <c r="M172" t="s">
        <v>103</v>
      </c>
      <c r="N172">
        <v>2010</v>
      </c>
      <c r="O172" s="5" t="s">
        <v>232</v>
      </c>
      <c r="Q172" t="s">
        <v>46</v>
      </c>
      <c r="S172">
        <v>7.58</v>
      </c>
      <c r="T172">
        <v>7.83</v>
      </c>
      <c r="U172">
        <v>7.58</v>
      </c>
      <c r="V172">
        <v>8</v>
      </c>
      <c r="W172">
        <v>7.83</v>
      </c>
      <c r="X172">
        <v>7.5</v>
      </c>
      <c r="Y172">
        <v>10</v>
      </c>
      <c r="Z172">
        <v>10</v>
      </c>
      <c r="AA172">
        <v>10</v>
      </c>
      <c r="AB172">
        <v>7.5</v>
      </c>
      <c r="AC172">
        <f>SUM(S172:AB172)</f>
        <v>83.82</v>
      </c>
      <c r="AD172" t="s">
        <v>1091</v>
      </c>
      <c r="AE172" s="1">
        <v>0.1</v>
      </c>
      <c r="AF172" t="s">
        <v>49</v>
      </c>
      <c r="AG172">
        <v>0</v>
      </c>
      <c r="AI172" t="s">
        <v>182</v>
      </c>
      <c r="AJ172" t="s">
        <v>233</v>
      </c>
      <c r="AK172" t="s">
        <v>103</v>
      </c>
      <c r="AL172" t="s">
        <v>110</v>
      </c>
      <c r="AM172" t="s">
        <v>111</v>
      </c>
      <c r="AQ172">
        <v>2010</v>
      </c>
    </row>
    <row r="173" spans="1:43" x14ac:dyDescent="0.25">
      <c r="A173">
        <v>83.58</v>
      </c>
      <c r="B173" t="s">
        <v>116</v>
      </c>
      <c r="C173" t="str">
        <f>AQ173&amp;D173</f>
        <v>2014Ethiopia</v>
      </c>
      <c r="D173" t="s">
        <v>40</v>
      </c>
      <c r="E173" t="s">
        <v>3258</v>
      </c>
      <c r="F173" s="7" t="e">
        <f>VLOOKUP(C173,'[1]Grower Price Country'!$D:$S,6,FALSE)</f>
        <v>#N/A</v>
      </c>
      <c r="G173" t="s">
        <v>1242</v>
      </c>
      <c r="H173" t="s">
        <v>118</v>
      </c>
      <c r="I173" t="s">
        <v>104</v>
      </c>
      <c r="J173" t="s">
        <v>120</v>
      </c>
      <c r="K173">
        <v>250</v>
      </c>
      <c r="L173">
        <v>60</v>
      </c>
      <c r="M173" t="s">
        <v>121</v>
      </c>
      <c r="N173">
        <v>2014</v>
      </c>
      <c r="O173" s="5" t="s">
        <v>122</v>
      </c>
      <c r="P173" t="s">
        <v>56</v>
      </c>
      <c r="Q173" t="s">
        <v>46</v>
      </c>
      <c r="R173" t="s">
        <v>47</v>
      </c>
      <c r="S173">
        <v>7.75</v>
      </c>
      <c r="T173">
        <v>7.67</v>
      </c>
      <c r="U173">
        <v>7.58</v>
      </c>
      <c r="V173">
        <v>7.67</v>
      </c>
      <c r="W173">
        <v>7.5</v>
      </c>
      <c r="X173">
        <v>7.67</v>
      </c>
      <c r="Y173">
        <v>10</v>
      </c>
      <c r="Z173">
        <v>10</v>
      </c>
      <c r="AA173">
        <v>10</v>
      </c>
      <c r="AB173">
        <v>7.75</v>
      </c>
      <c r="AC173">
        <f>SUM(S173:AB173)</f>
        <v>83.59</v>
      </c>
      <c r="AD173" t="s">
        <v>1228</v>
      </c>
      <c r="AE173" s="1">
        <v>0</v>
      </c>
      <c r="AF173" t="s">
        <v>49</v>
      </c>
      <c r="AG173">
        <v>0</v>
      </c>
      <c r="AI173" t="s">
        <v>350</v>
      </c>
      <c r="AJ173" t="s">
        <v>125</v>
      </c>
      <c r="AK173" t="s">
        <v>121</v>
      </c>
      <c r="AL173" t="s">
        <v>126</v>
      </c>
      <c r="AM173" t="s">
        <v>127</v>
      </c>
      <c r="AN173" t="s">
        <v>54</v>
      </c>
      <c r="AO173">
        <v>1700</v>
      </c>
      <c r="AP173">
        <v>2000</v>
      </c>
      <c r="AQ173">
        <v>2014</v>
      </c>
    </row>
    <row r="174" spans="1:43" x14ac:dyDescent="0.25">
      <c r="A174">
        <v>82.67</v>
      </c>
      <c r="B174" t="s">
        <v>1864</v>
      </c>
      <c r="C174" t="str">
        <f>AQ174&amp;D174</f>
        <v>2014Tanzania, United Republic Of</v>
      </c>
      <c r="D174" t="s">
        <v>197</v>
      </c>
      <c r="E174" t="s">
        <v>3258</v>
      </c>
      <c r="F174" s="7" t="e">
        <f>VLOOKUP(C174,'[1]Grower Price Country'!$D:$S,6,FALSE)</f>
        <v>#N/A</v>
      </c>
      <c r="G174" t="s">
        <v>1865</v>
      </c>
      <c r="H174" t="s">
        <v>1864</v>
      </c>
      <c r="I174" t="s">
        <v>1866</v>
      </c>
      <c r="J174" t="s">
        <v>1864</v>
      </c>
      <c r="K174">
        <v>93</v>
      </c>
      <c r="L174">
        <v>60</v>
      </c>
      <c r="M174" t="s">
        <v>289</v>
      </c>
      <c r="N174">
        <v>2014</v>
      </c>
      <c r="O174" s="5" t="s">
        <v>1007</v>
      </c>
      <c r="P174" t="s">
        <v>56</v>
      </c>
      <c r="Q174" t="s">
        <v>46</v>
      </c>
      <c r="R174" t="s">
        <v>47</v>
      </c>
      <c r="S174">
        <v>7.5</v>
      </c>
      <c r="T174">
        <v>7.5</v>
      </c>
      <c r="U174">
        <v>7.5</v>
      </c>
      <c r="V174">
        <v>7.5</v>
      </c>
      <c r="W174">
        <v>7.5</v>
      </c>
      <c r="X174">
        <v>7.58</v>
      </c>
      <c r="Y174">
        <v>10</v>
      </c>
      <c r="Z174">
        <v>10</v>
      </c>
      <c r="AA174">
        <v>10</v>
      </c>
      <c r="AB174">
        <v>7.58</v>
      </c>
      <c r="AC174">
        <f>SUM(S174:AB174)</f>
        <v>82.66</v>
      </c>
      <c r="AD174" t="s">
        <v>1848</v>
      </c>
      <c r="AE174" s="1">
        <v>0.12</v>
      </c>
      <c r="AF174" t="s">
        <v>49</v>
      </c>
      <c r="AG174">
        <v>0</v>
      </c>
      <c r="AH174" t="s">
        <v>50</v>
      </c>
      <c r="AI174" t="s">
        <v>49</v>
      </c>
      <c r="AJ174" t="s">
        <v>1008</v>
      </c>
      <c r="AK174" t="s">
        <v>289</v>
      </c>
      <c r="AL174" t="s">
        <v>292</v>
      </c>
      <c r="AM174" t="s">
        <v>293</v>
      </c>
      <c r="AN174" t="s">
        <v>54</v>
      </c>
      <c r="AO174">
        <v>1700</v>
      </c>
      <c r="AQ174">
        <v>2014</v>
      </c>
    </row>
    <row r="175" spans="1:43" x14ac:dyDescent="0.25">
      <c r="A175">
        <v>82.67</v>
      </c>
      <c r="B175" t="s">
        <v>547</v>
      </c>
      <c r="C175" t="str">
        <f>AQ175&amp;D175</f>
        <v>2014Tanzania, United Republic Of</v>
      </c>
      <c r="D175" t="s">
        <v>197</v>
      </c>
      <c r="E175" t="s">
        <v>3258</v>
      </c>
      <c r="F175" s="7" t="e">
        <f>VLOOKUP(C175,'[1]Grower Price Country'!$D:$S,6,FALSE)</f>
        <v>#N/A</v>
      </c>
      <c r="G175" t="s">
        <v>1867</v>
      </c>
      <c r="H175" t="s">
        <v>549</v>
      </c>
      <c r="I175" t="s">
        <v>1868</v>
      </c>
      <c r="J175" t="s">
        <v>857</v>
      </c>
      <c r="K175">
        <v>77</v>
      </c>
      <c r="L175">
        <v>60</v>
      </c>
      <c r="M175" t="s">
        <v>289</v>
      </c>
      <c r="N175">
        <v>2014</v>
      </c>
      <c r="O175" s="5" t="s">
        <v>1869</v>
      </c>
      <c r="P175" t="s">
        <v>156</v>
      </c>
      <c r="Q175" t="s">
        <v>46</v>
      </c>
      <c r="R175" t="s">
        <v>47</v>
      </c>
      <c r="S175">
        <v>7.58</v>
      </c>
      <c r="T175">
        <v>7.5</v>
      </c>
      <c r="U175">
        <v>7.5</v>
      </c>
      <c r="V175">
        <v>7.58</v>
      </c>
      <c r="W175">
        <v>7.33</v>
      </c>
      <c r="X175">
        <v>7.58</v>
      </c>
      <c r="Y175">
        <v>10</v>
      </c>
      <c r="Z175">
        <v>10</v>
      </c>
      <c r="AA175">
        <v>10</v>
      </c>
      <c r="AB175">
        <v>7.58</v>
      </c>
      <c r="AC175">
        <f>SUM(S175:AB175)</f>
        <v>82.649999999999991</v>
      </c>
      <c r="AD175" t="s">
        <v>1848</v>
      </c>
      <c r="AE175" s="1">
        <v>0.12</v>
      </c>
      <c r="AF175" t="s">
        <v>49</v>
      </c>
      <c r="AG175">
        <v>0</v>
      </c>
      <c r="AH175" t="s">
        <v>50</v>
      </c>
      <c r="AI175" t="s">
        <v>91</v>
      </c>
      <c r="AJ175" t="s">
        <v>1870</v>
      </c>
      <c r="AK175" t="s">
        <v>289</v>
      </c>
      <c r="AL175" t="s">
        <v>292</v>
      </c>
      <c r="AM175" t="s">
        <v>293</v>
      </c>
      <c r="AN175" t="s">
        <v>54</v>
      </c>
      <c r="AO175">
        <v>1550</v>
      </c>
      <c r="AQ175">
        <v>2014</v>
      </c>
    </row>
    <row r="176" spans="1:43" x14ac:dyDescent="0.25">
      <c r="A176">
        <v>82.67</v>
      </c>
      <c r="B176" t="s">
        <v>657</v>
      </c>
      <c r="C176" t="str">
        <f>AQ176&amp;D176</f>
        <v>2014Taiwan</v>
      </c>
      <c r="D176" t="s">
        <v>187</v>
      </c>
      <c r="E176" t="s">
        <v>3260</v>
      </c>
      <c r="F176" s="7" t="e">
        <f>VLOOKUP(C176,'[1]Grower Price Country'!$D:$S,6,FALSE)</f>
        <v>#N/A</v>
      </c>
      <c r="G176" t="s">
        <v>1871</v>
      </c>
      <c r="H176" t="s">
        <v>1065</v>
      </c>
      <c r="I176" t="s">
        <v>1618</v>
      </c>
      <c r="J176" t="s">
        <v>1872</v>
      </c>
      <c r="K176">
        <v>10</v>
      </c>
      <c r="L176">
        <v>60</v>
      </c>
      <c r="M176" t="s">
        <v>121</v>
      </c>
      <c r="N176">
        <v>2014</v>
      </c>
      <c r="O176" s="5" t="s">
        <v>1075</v>
      </c>
      <c r="P176" t="s">
        <v>441</v>
      </c>
      <c r="Q176" t="s">
        <v>46</v>
      </c>
      <c r="R176" t="s">
        <v>47</v>
      </c>
      <c r="S176">
        <v>8</v>
      </c>
      <c r="T176">
        <v>7.83</v>
      </c>
      <c r="U176">
        <v>7.83</v>
      </c>
      <c r="V176">
        <v>7.42</v>
      </c>
      <c r="W176">
        <v>7.25</v>
      </c>
      <c r="X176">
        <v>7.25</v>
      </c>
      <c r="Y176">
        <v>10</v>
      </c>
      <c r="Z176">
        <v>10</v>
      </c>
      <c r="AA176">
        <v>10</v>
      </c>
      <c r="AB176">
        <v>7.08</v>
      </c>
      <c r="AC176">
        <f>SUM(S176:AB176)</f>
        <v>82.66</v>
      </c>
      <c r="AD176" t="s">
        <v>1848</v>
      </c>
      <c r="AE176" s="1">
        <v>0.08</v>
      </c>
      <c r="AF176" t="s">
        <v>49</v>
      </c>
      <c r="AG176">
        <v>0</v>
      </c>
      <c r="AH176" t="s">
        <v>50</v>
      </c>
      <c r="AI176" t="s">
        <v>49</v>
      </c>
      <c r="AJ176" t="s">
        <v>1076</v>
      </c>
      <c r="AK176" t="s">
        <v>121</v>
      </c>
      <c r="AL176" t="s">
        <v>126</v>
      </c>
      <c r="AM176" t="s">
        <v>127</v>
      </c>
      <c r="AN176" t="s">
        <v>54</v>
      </c>
      <c r="AO176">
        <v>1200</v>
      </c>
      <c r="AQ176">
        <v>2014</v>
      </c>
    </row>
    <row r="177" spans="1:43" x14ac:dyDescent="0.25">
      <c r="A177">
        <v>82.67</v>
      </c>
      <c r="B177" t="s">
        <v>1425</v>
      </c>
      <c r="C177" t="str">
        <f>AQ177&amp;D177</f>
        <v>2014Mexico</v>
      </c>
      <c r="D177" t="s">
        <v>141</v>
      </c>
      <c r="E177" t="s">
        <v>3259</v>
      </c>
      <c r="F177" s="7" t="e">
        <f>VLOOKUP(C177,'[1]Grower Price Country'!$D:$S,6,FALSE)</f>
        <v>#N/A</v>
      </c>
      <c r="G177" t="s">
        <v>1873</v>
      </c>
      <c r="H177" t="s">
        <v>1425</v>
      </c>
      <c r="I177" t="s">
        <v>1874</v>
      </c>
      <c r="J177" t="s">
        <v>1875</v>
      </c>
      <c r="K177">
        <v>11</v>
      </c>
      <c r="L177">
        <v>1</v>
      </c>
      <c r="M177" t="s">
        <v>144</v>
      </c>
      <c r="N177">
        <v>2014</v>
      </c>
      <c r="O177" s="5" t="s">
        <v>1708</v>
      </c>
      <c r="P177" t="s">
        <v>441</v>
      </c>
      <c r="Q177" t="s">
        <v>46</v>
      </c>
      <c r="R177" t="s">
        <v>64</v>
      </c>
      <c r="S177">
        <v>7.67</v>
      </c>
      <c r="T177">
        <v>7.58</v>
      </c>
      <c r="U177">
        <v>7.42</v>
      </c>
      <c r="V177">
        <v>7.5</v>
      </c>
      <c r="W177">
        <v>7.42</v>
      </c>
      <c r="X177">
        <v>7.5</v>
      </c>
      <c r="Y177">
        <v>10</v>
      </c>
      <c r="Z177">
        <v>10</v>
      </c>
      <c r="AA177">
        <v>10</v>
      </c>
      <c r="AB177">
        <v>7.58</v>
      </c>
      <c r="AC177">
        <f>SUM(S177:AB177)</f>
        <v>82.67</v>
      </c>
      <c r="AD177" t="s">
        <v>1848</v>
      </c>
      <c r="AE177" s="1">
        <v>0.11</v>
      </c>
      <c r="AF177" t="s">
        <v>49</v>
      </c>
      <c r="AG177">
        <v>0</v>
      </c>
      <c r="AH177" t="s">
        <v>50</v>
      </c>
      <c r="AI177" t="s">
        <v>49</v>
      </c>
      <c r="AJ177" t="s">
        <v>1710</v>
      </c>
      <c r="AK177" t="s">
        <v>144</v>
      </c>
      <c r="AL177" t="s">
        <v>147</v>
      </c>
      <c r="AM177" t="s">
        <v>148</v>
      </c>
      <c r="AN177" t="s">
        <v>54</v>
      </c>
      <c r="AO177">
        <v>1296</v>
      </c>
      <c r="AQ177">
        <v>2014</v>
      </c>
    </row>
    <row r="178" spans="1:43" x14ac:dyDescent="0.25">
      <c r="A178">
        <v>82.67</v>
      </c>
      <c r="B178" t="s">
        <v>657</v>
      </c>
      <c r="C178" t="str">
        <f>AQ178&amp;D178</f>
        <v>2013Taiwan</v>
      </c>
      <c r="D178" t="s">
        <v>187</v>
      </c>
      <c r="E178" t="s">
        <v>3260</v>
      </c>
      <c r="F178" s="7" t="e">
        <f>VLOOKUP(C178,'[1]Grower Price Country'!$D:$S,6,FALSE)</f>
        <v>#N/A</v>
      </c>
      <c r="G178" t="s">
        <v>1880</v>
      </c>
      <c r="H178" t="s">
        <v>659</v>
      </c>
      <c r="I178" t="s">
        <v>1573</v>
      </c>
      <c r="J178" t="s">
        <v>1881</v>
      </c>
      <c r="K178">
        <v>10</v>
      </c>
      <c r="L178">
        <v>30</v>
      </c>
      <c r="M178" t="s">
        <v>121</v>
      </c>
      <c r="N178" t="s">
        <v>662</v>
      </c>
      <c r="O178" s="5" t="s">
        <v>663</v>
      </c>
      <c r="P178" t="s">
        <v>441</v>
      </c>
      <c r="Q178" t="s">
        <v>46</v>
      </c>
      <c r="R178" t="s">
        <v>47</v>
      </c>
      <c r="T178">
        <v>7.5</v>
      </c>
      <c r="U178">
        <v>7.5</v>
      </c>
      <c r="V178">
        <v>7.5</v>
      </c>
      <c r="W178">
        <v>7.5</v>
      </c>
      <c r="X178">
        <v>7.5</v>
      </c>
      <c r="Y178">
        <v>10</v>
      </c>
      <c r="Z178">
        <v>10</v>
      </c>
      <c r="AA178">
        <v>10</v>
      </c>
      <c r="AB178">
        <v>7.5</v>
      </c>
      <c r="AC178">
        <f>SUM(S178:AB178)</f>
        <v>75</v>
      </c>
      <c r="AD178" t="s">
        <v>1848</v>
      </c>
      <c r="AE178" s="1">
        <v>0.11</v>
      </c>
      <c r="AF178" t="s">
        <v>49</v>
      </c>
      <c r="AG178">
        <v>0</v>
      </c>
      <c r="AH178" t="s">
        <v>50</v>
      </c>
      <c r="AI178" t="s">
        <v>49</v>
      </c>
      <c r="AJ178" t="s">
        <v>664</v>
      </c>
      <c r="AK178" t="s">
        <v>121</v>
      </c>
      <c r="AL178" t="s">
        <v>126</v>
      </c>
      <c r="AM178" t="s">
        <v>127</v>
      </c>
      <c r="AN178" t="s">
        <v>54</v>
      </c>
      <c r="AO178">
        <v>1240</v>
      </c>
      <c r="AQ178">
        <v>2013</v>
      </c>
    </row>
    <row r="179" spans="1:43" x14ac:dyDescent="0.25">
      <c r="A179">
        <v>83.5</v>
      </c>
      <c r="B179" t="s">
        <v>1288</v>
      </c>
      <c r="C179" t="str">
        <f>AQ179&amp;D179</f>
        <v>2014Ethiopia</v>
      </c>
      <c r="D179" t="s">
        <v>40</v>
      </c>
      <c r="E179" t="s">
        <v>3258</v>
      </c>
      <c r="F179" s="7" t="e">
        <f>VLOOKUP(C179,'[1]Grower Price Country'!$D:$S,6,FALSE)</f>
        <v>#N/A</v>
      </c>
      <c r="H179" t="s">
        <v>1288</v>
      </c>
      <c r="I179" t="s">
        <v>62</v>
      </c>
      <c r="J179" t="s">
        <v>1289</v>
      </c>
      <c r="K179">
        <v>320</v>
      </c>
      <c r="L179">
        <v>60</v>
      </c>
      <c r="M179" t="s">
        <v>44</v>
      </c>
      <c r="N179">
        <v>2014</v>
      </c>
      <c r="O179" s="5" t="s">
        <v>387</v>
      </c>
      <c r="Q179" t="s">
        <v>46</v>
      </c>
      <c r="R179" t="s">
        <v>64</v>
      </c>
      <c r="S179">
        <v>7.67</v>
      </c>
      <c r="T179">
        <v>7.75</v>
      </c>
      <c r="U179">
        <v>7.5</v>
      </c>
      <c r="V179">
        <v>7.58</v>
      </c>
      <c r="W179">
        <v>7.75</v>
      </c>
      <c r="X179">
        <v>7.67</v>
      </c>
      <c r="Y179">
        <v>10</v>
      </c>
      <c r="Z179">
        <v>10</v>
      </c>
      <c r="AA179">
        <v>10</v>
      </c>
      <c r="AB179">
        <v>7.58</v>
      </c>
      <c r="AC179">
        <f>SUM(S179:AB179)</f>
        <v>83.5</v>
      </c>
      <c r="AD179" t="s">
        <v>1264</v>
      </c>
      <c r="AE179" s="1">
        <v>0.1</v>
      </c>
      <c r="AF179" t="s">
        <v>58</v>
      </c>
      <c r="AG179">
        <v>0</v>
      </c>
      <c r="AI179" t="s">
        <v>401</v>
      </c>
      <c r="AJ179" t="s">
        <v>388</v>
      </c>
      <c r="AK179" t="s">
        <v>44</v>
      </c>
      <c r="AL179" t="s">
        <v>52</v>
      </c>
      <c r="AM179" t="s">
        <v>53</v>
      </c>
      <c r="AN179" t="s">
        <v>54</v>
      </c>
      <c r="AO179">
        <v>1600</v>
      </c>
      <c r="AQ179">
        <v>2014</v>
      </c>
    </row>
    <row r="180" spans="1:43" x14ac:dyDescent="0.25">
      <c r="A180">
        <v>82.92</v>
      </c>
      <c r="B180" t="s">
        <v>657</v>
      </c>
      <c r="C180" t="str">
        <f>AQ180&amp;D180</f>
        <v>2016Ethiopia</v>
      </c>
      <c r="D180" t="s">
        <v>40</v>
      </c>
      <c r="E180" t="s">
        <v>3258</v>
      </c>
      <c r="F180" s="7" t="e">
        <f>VLOOKUP(C180,'[1]Grower Price Country'!$D:$S,6,FALSE)</f>
        <v>#N/A</v>
      </c>
      <c r="G180" t="s">
        <v>160</v>
      </c>
      <c r="H180" t="s">
        <v>1670</v>
      </c>
      <c r="I180" t="s">
        <v>1671</v>
      </c>
      <c r="J180" t="s">
        <v>160</v>
      </c>
      <c r="K180">
        <v>250</v>
      </c>
      <c r="L180">
        <v>60</v>
      </c>
      <c r="M180" t="s">
        <v>121</v>
      </c>
      <c r="N180">
        <v>2016</v>
      </c>
      <c r="O180" s="5" t="s">
        <v>1672</v>
      </c>
      <c r="P180" t="s">
        <v>1673</v>
      </c>
      <c r="Q180" t="s">
        <v>46</v>
      </c>
      <c r="R180" t="s">
        <v>47</v>
      </c>
      <c r="S180">
        <v>7.58</v>
      </c>
      <c r="T180">
        <v>7.58</v>
      </c>
      <c r="U180">
        <v>7.5</v>
      </c>
      <c r="V180">
        <v>7.5</v>
      </c>
      <c r="W180">
        <v>7.58</v>
      </c>
      <c r="X180">
        <v>7.58</v>
      </c>
      <c r="Y180">
        <v>10</v>
      </c>
      <c r="Z180">
        <v>10</v>
      </c>
      <c r="AA180">
        <v>10</v>
      </c>
      <c r="AB180">
        <v>7.58</v>
      </c>
      <c r="AC180">
        <f>SUM(S180:AB180)</f>
        <v>82.899999999999991</v>
      </c>
      <c r="AD180" t="s">
        <v>1658</v>
      </c>
      <c r="AE180" s="1">
        <v>0</v>
      </c>
      <c r="AF180" t="s">
        <v>58</v>
      </c>
      <c r="AG180">
        <v>0</v>
      </c>
      <c r="AH180" t="s">
        <v>74</v>
      </c>
      <c r="AI180" t="s">
        <v>1637</v>
      </c>
      <c r="AJ180" t="s">
        <v>1674</v>
      </c>
      <c r="AK180" t="s">
        <v>121</v>
      </c>
      <c r="AL180" t="s">
        <v>126</v>
      </c>
      <c r="AM180" t="s">
        <v>127</v>
      </c>
      <c r="AN180" t="s">
        <v>54</v>
      </c>
      <c r="AO180">
        <v>2000</v>
      </c>
      <c r="AQ180">
        <v>2016</v>
      </c>
    </row>
    <row r="181" spans="1:43" x14ac:dyDescent="0.25">
      <c r="A181">
        <v>81.08</v>
      </c>
      <c r="B181" t="s">
        <v>2545</v>
      </c>
      <c r="C181" t="str">
        <f>AQ181&amp;D181</f>
        <v>2016Ethiopia</v>
      </c>
      <c r="D181" t="s">
        <v>40</v>
      </c>
      <c r="E181" t="s">
        <v>3258</v>
      </c>
      <c r="F181" s="7" t="e">
        <f>VLOOKUP(C181,'[1]Grower Price Country'!$D:$S,6,FALSE)</f>
        <v>#N/A</v>
      </c>
      <c r="H181" t="s">
        <v>2546</v>
      </c>
      <c r="I181" t="s">
        <v>2547</v>
      </c>
      <c r="J181" t="s">
        <v>2548</v>
      </c>
      <c r="K181">
        <v>300</v>
      </c>
      <c r="L181">
        <v>60</v>
      </c>
      <c r="M181" t="s">
        <v>72</v>
      </c>
      <c r="N181">
        <v>2016</v>
      </c>
      <c r="O181" s="5" t="s">
        <v>2549</v>
      </c>
      <c r="Q181" t="s">
        <v>46</v>
      </c>
      <c r="R181" t="s">
        <v>64</v>
      </c>
      <c r="S181">
        <v>7.42</v>
      </c>
      <c r="T181">
        <v>7.33</v>
      </c>
      <c r="U181">
        <v>7.17</v>
      </c>
      <c r="V181">
        <v>7.33</v>
      </c>
      <c r="W181">
        <v>7.42</v>
      </c>
      <c r="X181">
        <v>7.17</v>
      </c>
      <c r="Y181">
        <v>10</v>
      </c>
      <c r="Z181">
        <v>10</v>
      </c>
      <c r="AA181">
        <v>10</v>
      </c>
      <c r="AB181">
        <v>7.25</v>
      </c>
      <c r="AC181">
        <f>SUM(S181:AB181)</f>
        <v>81.09</v>
      </c>
      <c r="AD181" t="s">
        <v>2550</v>
      </c>
      <c r="AE181" s="1">
        <v>0.11</v>
      </c>
      <c r="AF181" t="s">
        <v>49</v>
      </c>
      <c r="AG181">
        <v>0</v>
      </c>
      <c r="AI181" t="s">
        <v>58</v>
      </c>
      <c r="AJ181" t="s">
        <v>2551</v>
      </c>
      <c r="AK181" t="s">
        <v>72</v>
      </c>
      <c r="AL181" t="s">
        <v>76</v>
      </c>
      <c r="AM181" t="s">
        <v>77</v>
      </c>
      <c r="AN181" t="s">
        <v>54</v>
      </c>
      <c r="AQ181">
        <v>2016</v>
      </c>
    </row>
    <row r="182" spans="1:43" x14ac:dyDescent="0.25">
      <c r="A182">
        <v>82.67</v>
      </c>
      <c r="B182" t="s">
        <v>1889</v>
      </c>
      <c r="C182" t="str">
        <f>AQ182&amp;D182</f>
        <v>2012Mexico</v>
      </c>
      <c r="D182" t="s">
        <v>141</v>
      </c>
      <c r="E182" t="s">
        <v>3259</v>
      </c>
      <c r="F182" s="7" t="e">
        <f>VLOOKUP(C182,'[1]Grower Price Country'!$D:$S,6,FALSE)</f>
        <v>#N/A</v>
      </c>
      <c r="G182" t="s">
        <v>1890</v>
      </c>
      <c r="H182" t="s">
        <v>1891</v>
      </c>
      <c r="J182" t="s">
        <v>1892</v>
      </c>
      <c r="K182">
        <v>36</v>
      </c>
      <c r="L182">
        <v>1</v>
      </c>
      <c r="M182" t="s">
        <v>144</v>
      </c>
      <c r="N182">
        <v>2012</v>
      </c>
      <c r="O182" s="5" t="s">
        <v>756</v>
      </c>
      <c r="P182" t="s">
        <v>56</v>
      </c>
      <c r="Q182" t="s">
        <v>46</v>
      </c>
      <c r="R182" t="s">
        <v>47</v>
      </c>
      <c r="S182">
        <v>7.58</v>
      </c>
      <c r="T182">
        <v>7.58</v>
      </c>
      <c r="U182">
        <v>7.42</v>
      </c>
      <c r="V182">
        <v>7.58</v>
      </c>
      <c r="W182">
        <v>7.42</v>
      </c>
      <c r="X182">
        <v>7.5</v>
      </c>
      <c r="Y182">
        <v>10</v>
      </c>
      <c r="Z182">
        <v>10</v>
      </c>
      <c r="AA182">
        <v>10</v>
      </c>
      <c r="AB182">
        <v>7.58</v>
      </c>
      <c r="AC182">
        <f>SUM(S182:AB182)</f>
        <v>82.66</v>
      </c>
      <c r="AD182" t="s">
        <v>1848</v>
      </c>
      <c r="AE182" s="1">
        <v>0.11</v>
      </c>
      <c r="AF182" t="s">
        <v>49</v>
      </c>
      <c r="AG182">
        <v>0</v>
      </c>
      <c r="AI182" t="s">
        <v>66</v>
      </c>
      <c r="AJ182" t="s">
        <v>757</v>
      </c>
      <c r="AK182" t="s">
        <v>144</v>
      </c>
      <c r="AL182" t="s">
        <v>147</v>
      </c>
      <c r="AM182" t="s">
        <v>148</v>
      </c>
      <c r="AN182" t="s">
        <v>54</v>
      </c>
      <c r="AO182">
        <v>1100</v>
      </c>
      <c r="AQ182">
        <v>2012</v>
      </c>
    </row>
    <row r="183" spans="1:43" x14ac:dyDescent="0.25">
      <c r="A183">
        <v>82.67</v>
      </c>
      <c r="B183" t="s">
        <v>1893</v>
      </c>
      <c r="C183" t="str">
        <f>AQ183&amp;D183</f>
        <v>2012Mexico</v>
      </c>
      <c r="D183" t="s">
        <v>141</v>
      </c>
      <c r="E183" t="s">
        <v>3259</v>
      </c>
      <c r="F183" s="7" t="e">
        <f>VLOOKUP(C183,'[1]Grower Price Country'!$D:$S,6,FALSE)</f>
        <v>#N/A</v>
      </c>
      <c r="G183" t="s">
        <v>1894</v>
      </c>
      <c r="H183" t="s">
        <v>1895</v>
      </c>
      <c r="I183" t="s">
        <v>1896</v>
      </c>
      <c r="J183" t="s">
        <v>1897</v>
      </c>
      <c r="K183">
        <v>23</v>
      </c>
      <c r="L183">
        <v>1</v>
      </c>
      <c r="M183" t="s">
        <v>144</v>
      </c>
      <c r="N183">
        <v>2012</v>
      </c>
      <c r="O183" s="5" t="s">
        <v>756</v>
      </c>
      <c r="P183" t="s">
        <v>441</v>
      </c>
      <c r="Q183" t="s">
        <v>46</v>
      </c>
      <c r="R183" t="s">
        <v>47</v>
      </c>
      <c r="S183">
        <v>7.5</v>
      </c>
      <c r="T183">
        <v>7.58</v>
      </c>
      <c r="U183">
        <v>7.58</v>
      </c>
      <c r="V183">
        <v>7.58</v>
      </c>
      <c r="W183">
        <v>7.42</v>
      </c>
      <c r="X183">
        <v>7.42</v>
      </c>
      <c r="Y183">
        <v>10</v>
      </c>
      <c r="Z183">
        <v>10</v>
      </c>
      <c r="AA183">
        <v>10</v>
      </c>
      <c r="AB183">
        <v>7.58</v>
      </c>
      <c r="AC183">
        <f>SUM(S183:AB183)</f>
        <v>82.660000000000011</v>
      </c>
      <c r="AD183" t="s">
        <v>1848</v>
      </c>
      <c r="AE183" s="1">
        <v>0.12</v>
      </c>
      <c r="AF183" t="s">
        <v>49</v>
      </c>
      <c r="AG183">
        <v>0</v>
      </c>
      <c r="AI183" t="s">
        <v>49</v>
      </c>
      <c r="AJ183" t="s">
        <v>757</v>
      </c>
      <c r="AK183" t="s">
        <v>144</v>
      </c>
      <c r="AL183" t="s">
        <v>147</v>
      </c>
      <c r="AM183" t="s">
        <v>148</v>
      </c>
      <c r="AN183" t="s">
        <v>54</v>
      </c>
      <c r="AO183">
        <v>950</v>
      </c>
      <c r="AQ183">
        <v>2012</v>
      </c>
    </row>
    <row r="184" spans="1:43" x14ac:dyDescent="0.25">
      <c r="A184">
        <v>82.67</v>
      </c>
      <c r="B184" t="s">
        <v>527</v>
      </c>
      <c r="C184" t="str">
        <f>AQ184&amp;D184</f>
        <v>2010Mexico</v>
      </c>
      <c r="D184" t="s">
        <v>141</v>
      </c>
      <c r="E184" t="s">
        <v>3259</v>
      </c>
      <c r="F184" s="7" t="e">
        <f>VLOOKUP(C184,'[1]Grower Price Country'!$D:$S,6,FALSE)</f>
        <v>#N/A</v>
      </c>
      <c r="G184" t="s">
        <v>528</v>
      </c>
      <c r="I184" t="s">
        <v>141</v>
      </c>
      <c r="J184" t="s">
        <v>529</v>
      </c>
      <c r="K184">
        <v>1</v>
      </c>
      <c r="L184">
        <v>1</v>
      </c>
      <c r="M184" t="s">
        <v>133</v>
      </c>
      <c r="N184" t="s">
        <v>487</v>
      </c>
      <c r="O184" s="5" t="s">
        <v>530</v>
      </c>
      <c r="P184" t="s">
        <v>1898</v>
      </c>
      <c r="Q184" t="s">
        <v>46</v>
      </c>
      <c r="T184">
        <v>7.58</v>
      </c>
      <c r="U184">
        <v>7.25</v>
      </c>
      <c r="V184">
        <v>7.75</v>
      </c>
      <c r="W184">
        <v>7.67</v>
      </c>
      <c r="X184">
        <v>7.58</v>
      </c>
      <c r="Y184">
        <v>10</v>
      </c>
      <c r="Z184">
        <v>10</v>
      </c>
      <c r="AA184">
        <v>10</v>
      </c>
      <c r="AB184">
        <v>7.08</v>
      </c>
      <c r="AC184">
        <f>SUM(S184:AB184)</f>
        <v>74.91</v>
      </c>
      <c r="AD184" t="s">
        <v>1848</v>
      </c>
      <c r="AE184" s="1">
        <v>0</v>
      </c>
      <c r="AF184" t="s">
        <v>49</v>
      </c>
      <c r="AG184">
        <v>0</v>
      </c>
      <c r="AI184" t="s">
        <v>58</v>
      </c>
      <c r="AJ184" t="s">
        <v>531</v>
      </c>
      <c r="AK184" t="s">
        <v>133</v>
      </c>
      <c r="AL184" t="s">
        <v>138</v>
      </c>
      <c r="AM184" t="s">
        <v>139</v>
      </c>
      <c r="AN184" t="s">
        <v>54</v>
      </c>
      <c r="AO184">
        <v>1400</v>
      </c>
      <c r="AQ184">
        <v>2010</v>
      </c>
    </row>
    <row r="185" spans="1:43" x14ac:dyDescent="0.25">
      <c r="A185">
        <v>80.33</v>
      </c>
      <c r="B185" t="s">
        <v>103</v>
      </c>
      <c r="C185" t="str">
        <f>AQ185&amp;D185</f>
        <v>2010Ethiopia</v>
      </c>
      <c r="D185" t="s">
        <v>40</v>
      </c>
      <c r="E185" t="s">
        <v>3258</v>
      </c>
      <c r="F185" s="7" t="e">
        <f>VLOOKUP(C185,'[1]Grower Price Country'!$D:$S,6,FALSE)</f>
        <v>#N/A</v>
      </c>
      <c r="I185" t="s">
        <v>2767</v>
      </c>
      <c r="J185" t="s">
        <v>488</v>
      </c>
      <c r="K185">
        <v>360</v>
      </c>
      <c r="L185">
        <v>6</v>
      </c>
      <c r="M185" t="s">
        <v>103</v>
      </c>
      <c r="N185">
        <v>2010</v>
      </c>
      <c r="O185" s="5" t="s">
        <v>232</v>
      </c>
      <c r="Q185" t="s">
        <v>46</v>
      </c>
      <c r="S185">
        <v>7.25</v>
      </c>
      <c r="T185">
        <v>7.25</v>
      </c>
      <c r="U185">
        <v>7.25</v>
      </c>
      <c r="V185">
        <v>7.33</v>
      </c>
      <c r="W185">
        <v>7.5</v>
      </c>
      <c r="X185">
        <v>8</v>
      </c>
      <c r="Y185">
        <v>9.33</v>
      </c>
      <c r="Z185">
        <v>9.33</v>
      </c>
      <c r="AA185">
        <v>10</v>
      </c>
      <c r="AB185">
        <v>7.08</v>
      </c>
      <c r="AC185">
        <f>SUM(S185:AB185)</f>
        <v>80.319999999999993</v>
      </c>
      <c r="AD185" t="s">
        <v>2756</v>
      </c>
      <c r="AE185" s="1">
        <v>0.1</v>
      </c>
      <c r="AF185" t="s">
        <v>49</v>
      </c>
      <c r="AG185">
        <v>0</v>
      </c>
      <c r="AI185" t="s">
        <v>58</v>
      </c>
      <c r="AJ185" t="s">
        <v>233</v>
      </c>
      <c r="AK185" t="s">
        <v>103</v>
      </c>
      <c r="AL185" t="s">
        <v>110</v>
      </c>
      <c r="AM185" t="s">
        <v>111</v>
      </c>
      <c r="AQ185">
        <v>2010</v>
      </c>
    </row>
    <row r="186" spans="1:43" x14ac:dyDescent="0.25">
      <c r="A186">
        <v>82.58</v>
      </c>
      <c r="B186" t="s">
        <v>186</v>
      </c>
      <c r="C186" t="str">
        <f>AQ186&amp;D186</f>
        <v>2016Taiwan</v>
      </c>
      <c r="D186" t="s">
        <v>187</v>
      </c>
      <c r="E186" t="s">
        <v>3260</v>
      </c>
      <c r="F186" s="7" t="e">
        <f>VLOOKUP(C186,'[1]Grower Price Country'!$D:$S,6,FALSE)</f>
        <v>#N/A</v>
      </c>
      <c r="G186" t="s">
        <v>1902</v>
      </c>
      <c r="H186" t="s">
        <v>189</v>
      </c>
      <c r="I186" t="s">
        <v>829</v>
      </c>
      <c r="J186" t="s">
        <v>1903</v>
      </c>
      <c r="K186">
        <v>6</v>
      </c>
      <c r="L186">
        <v>5</v>
      </c>
      <c r="M186" t="s">
        <v>133</v>
      </c>
      <c r="N186">
        <v>2016</v>
      </c>
      <c r="O186" s="5" t="s">
        <v>1803</v>
      </c>
      <c r="P186" t="s">
        <v>441</v>
      </c>
      <c r="Q186" t="s">
        <v>46</v>
      </c>
      <c r="R186" t="s">
        <v>194</v>
      </c>
      <c r="S186">
        <v>7.67</v>
      </c>
      <c r="T186">
        <v>7.42</v>
      </c>
      <c r="U186">
        <v>7.5</v>
      </c>
      <c r="V186">
        <v>7.42</v>
      </c>
      <c r="W186">
        <v>7.58</v>
      </c>
      <c r="X186">
        <v>7.5</v>
      </c>
      <c r="Y186">
        <v>10</v>
      </c>
      <c r="Z186">
        <v>10</v>
      </c>
      <c r="AA186">
        <v>10</v>
      </c>
      <c r="AB186">
        <v>7.5</v>
      </c>
      <c r="AC186">
        <f>SUM(S186:AB186)</f>
        <v>82.59</v>
      </c>
      <c r="AD186" t="s">
        <v>1901</v>
      </c>
      <c r="AE186" s="1">
        <v>0.11</v>
      </c>
      <c r="AF186" t="s">
        <v>49</v>
      </c>
      <c r="AG186">
        <v>5</v>
      </c>
      <c r="AH186" t="s">
        <v>50</v>
      </c>
      <c r="AI186" t="s">
        <v>49</v>
      </c>
      <c r="AJ186" t="s">
        <v>1804</v>
      </c>
      <c r="AK186" t="s">
        <v>133</v>
      </c>
      <c r="AL186" t="s">
        <v>138</v>
      </c>
      <c r="AM186" t="s">
        <v>139</v>
      </c>
      <c r="AN186" t="s">
        <v>54</v>
      </c>
      <c r="AO186">
        <v>1050</v>
      </c>
      <c r="AQ186">
        <v>2016</v>
      </c>
    </row>
    <row r="187" spans="1:43" x14ac:dyDescent="0.25">
      <c r="A187">
        <v>80</v>
      </c>
      <c r="B187" t="s">
        <v>103</v>
      </c>
      <c r="C187" t="str">
        <f>AQ187&amp;D187</f>
        <v>2010Ethiopia</v>
      </c>
      <c r="D187" t="s">
        <v>40</v>
      </c>
      <c r="E187" t="s">
        <v>3258</v>
      </c>
      <c r="F187" s="7" t="e">
        <f>VLOOKUP(C187,'[1]Grower Price Country'!$D:$S,6,FALSE)</f>
        <v>#N/A</v>
      </c>
      <c r="G187" t="s">
        <v>230</v>
      </c>
      <c r="I187" t="s">
        <v>791</v>
      </c>
      <c r="J187" t="s">
        <v>231</v>
      </c>
      <c r="K187">
        <v>300</v>
      </c>
      <c r="L187">
        <v>6</v>
      </c>
      <c r="M187" t="s">
        <v>103</v>
      </c>
      <c r="N187">
        <v>2010</v>
      </c>
      <c r="O187" s="5" t="s">
        <v>232</v>
      </c>
      <c r="Q187" t="s">
        <v>46</v>
      </c>
      <c r="S187">
        <v>7.42</v>
      </c>
      <c r="T187">
        <v>7.42</v>
      </c>
      <c r="U187">
        <v>7.5</v>
      </c>
      <c r="V187">
        <v>7.92</v>
      </c>
      <c r="W187">
        <v>7.75</v>
      </c>
      <c r="X187">
        <v>7.58</v>
      </c>
      <c r="Y187">
        <v>8.67</v>
      </c>
      <c r="Z187">
        <v>9.33</v>
      </c>
      <c r="AA187">
        <v>8.67</v>
      </c>
      <c r="AB187">
        <v>7.75</v>
      </c>
      <c r="AC187">
        <f>SUM(S187:AB187)</f>
        <v>80.009999999999991</v>
      </c>
      <c r="AD187" t="s">
        <v>2842</v>
      </c>
      <c r="AE187" s="1">
        <v>0.05</v>
      </c>
      <c r="AF187" t="s">
        <v>49</v>
      </c>
      <c r="AG187">
        <v>0</v>
      </c>
      <c r="AI187" t="s">
        <v>66</v>
      </c>
      <c r="AJ187" t="s">
        <v>233</v>
      </c>
      <c r="AK187" t="s">
        <v>103</v>
      </c>
      <c r="AL187" t="s">
        <v>110</v>
      </c>
      <c r="AM187" t="s">
        <v>111</v>
      </c>
      <c r="AQ187">
        <v>2010</v>
      </c>
    </row>
    <row r="188" spans="1:43" x14ac:dyDescent="0.25">
      <c r="A188">
        <v>82.58</v>
      </c>
      <c r="B188" t="s">
        <v>657</v>
      </c>
      <c r="C188" t="str">
        <f>AQ188&amp;D188</f>
        <v>2016Taiwan</v>
      </c>
      <c r="D188" t="s">
        <v>187</v>
      </c>
      <c r="E188" t="s">
        <v>3260</v>
      </c>
      <c r="F188" s="7" t="e">
        <f>VLOOKUP(C188,'[1]Grower Price Country'!$D:$S,6,FALSE)</f>
        <v>#N/A</v>
      </c>
      <c r="G188" t="s">
        <v>1908</v>
      </c>
      <c r="H188" t="s">
        <v>1065</v>
      </c>
      <c r="I188" t="s">
        <v>1909</v>
      </c>
      <c r="J188" t="s">
        <v>1910</v>
      </c>
      <c r="K188">
        <v>1</v>
      </c>
      <c r="L188">
        <v>10</v>
      </c>
      <c r="M188" t="s">
        <v>121</v>
      </c>
      <c r="N188" t="s">
        <v>1267</v>
      </c>
      <c r="O188" s="5" t="s">
        <v>1268</v>
      </c>
      <c r="Q188" t="s">
        <v>46</v>
      </c>
      <c r="T188">
        <v>7.25</v>
      </c>
      <c r="U188">
        <v>7</v>
      </c>
      <c r="V188">
        <v>7.08</v>
      </c>
      <c r="W188">
        <v>7</v>
      </c>
      <c r="X188">
        <v>7</v>
      </c>
      <c r="Y188">
        <v>10</v>
      </c>
      <c r="Z188">
        <v>10</v>
      </c>
      <c r="AA188">
        <v>10</v>
      </c>
      <c r="AB188">
        <v>10</v>
      </c>
      <c r="AC188">
        <f>SUM(S188:AB188)</f>
        <v>75.33</v>
      </c>
      <c r="AD188" t="s">
        <v>1901</v>
      </c>
      <c r="AE188" s="1">
        <v>0.11</v>
      </c>
      <c r="AF188" t="s">
        <v>49</v>
      </c>
      <c r="AG188">
        <v>0</v>
      </c>
      <c r="AH188" t="s">
        <v>210</v>
      </c>
      <c r="AI188" t="s">
        <v>49</v>
      </c>
      <c r="AJ188" t="s">
        <v>1269</v>
      </c>
      <c r="AK188" t="s">
        <v>121</v>
      </c>
      <c r="AL188" t="s">
        <v>126</v>
      </c>
      <c r="AM188" t="s">
        <v>127</v>
      </c>
      <c r="AN188" t="s">
        <v>54</v>
      </c>
      <c r="AQ188">
        <v>2016</v>
      </c>
    </row>
    <row r="189" spans="1:43" x14ac:dyDescent="0.25">
      <c r="A189">
        <v>82.58</v>
      </c>
      <c r="B189" t="s">
        <v>1911</v>
      </c>
      <c r="C189" t="str">
        <f>AQ189&amp;D189</f>
        <v>2015Indonesia</v>
      </c>
      <c r="D189" t="s">
        <v>455</v>
      </c>
      <c r="E189" t="s">
        <v>3260</v>
      </c>
      <c r="F189" s="7" t="e">
        <f>VLOOKUP(C189,'[1]Grower Price Country'!$D:$S,6,FALSE)</f>
        <v>#N/A</v>
      </c>
      <c r="G189" t="s">
        <v>1912</v>
      </c>
      <c r="H189" t="s">
        <v>1913</v>
      </c>
      <c r="I189" t="s">
        <v>1914</v>
      </c>
      <c r="J189" t="s">
        <v>1912</v>
      </c>
      <c r="K189">
        <v>150</v>
      </c>
      <c r="L189">
        <v>2</v>
      </c>
      <c r="M189" t="s">
        <v>1685</v>
      </c>
      <c r="N189">
        <v>2015</v>
      </c>
      <c r="O189" s="5" t="s">
        <v>1915</v>
      </c>
      <c r="P189" t="s">
        <v>441</v>
      </c>
      <c r="Q189" t="s">
        <v>46</v>
      </c>
      <c r="R189" t="s">
        <v>255</v>
      </c>
      <c r="S189">
        <v>7.83</v>
      </c>
      <c r="T189">
        <v>7.58</v>
      </c>
      <c r="U189">
        <v>7.42</v>
      </c>
      <c r="V189">
        <v>7.33</v>
      </c>
      <c r="W189">
        <v>7.42</v>
      </c>
      <c r="X189">
        <v>7.5</v>
      </c>
      <c r="Y189">
        <v>10</v>
      </c>
      <c r="Z189">
        <v>10</v>
      </c>
      <c r="AA189">
        <v>10</v>
      </c>
      <c r="AB189">
        <v>7.5</v>
      </c>
      <c r="AC189">
        <f>SUM(S189:AB189)</f>
        <v>82.58</v>
      </c>
      <c r="AD189" t="s">
        <v>1901</v>
      </c>
      <c r="AE189" s="1">
        <v>0.13</v>
      </c>
      <c r="AF189" t="s">
        <v>49</v>
      </c>
      <c r="AG189">
        <v>0</v>
      </c>
      <c r="AH189" t="s">
        <v>210</v>
      </c>
      <c r="AI189" t="s">
        <v>356</v>
      </c>
      <c r="AJ189" t="s">
        <v>1916</v>
      </c>
      <c r="AK189" t="s">
        <v>1685</v>
      </c>
      <c r="AL189" t="s">
        <v>1688</v>
      </c>
      <c r="AM189" t="s">
        <v>1689</v>
      </c>
      <c r="AN189" t="s">
        <v>54</v>
      </c>
      <c r="AO189">
        <v>1200</v>
      </c>
      <c r="AP189">
        <v>1300</v>
      </c>
      <c r="AQ189">
        <v>2015</v>
      </c>
    </row>
    <row r="190" spans="1:43" x14ac:dyDescent="0.25">
      <c r="A190">
        <v>82.58</v>
      </c>
      <c r="B190" t="s">
        <v>853</v>
      </c>
      <c r="C190" t="str">
        <f>AQ190&amp;D190</f>
        <v>2014Tanzania, United Republic Of</v>
      </c>
      <c r="D190" t="s">
        <v>197</v>
      </c>
      <c r="E190" t="s">
        <v>3258</v>
      </c>
      <c r="F190" s="7" t="e">
        <f>VLOOKUP(C190,'[1]Grower Price Country'!$D:$S,6,FALSE)</f>
        <v>#N/A</v>
      </c>
      <c r="G190" t="s">
        <v>1920</v>
      </c>
      <c r="H190" t="s">
        <v>853</v>
      </c>
      <c r="I190" t="s">
        <v>1921</v>
      </c>
      <c r="J190" t="s">
        <v>853</v>
      </c>
      <c r="K190">
        <v>10</v>
      </c>
      <c r="L190">
        <v>60</v>
      </c>
      <c r="M190" t="s">
        <v>289</v>
      </c>
      <c r="N190">
        <v>2014</v>
      </c>
      <c r="O190" s="5" t="s">
        <v>551</v>
      </c>
      <c r="P190" t="s">
        <v>56</v>
      </c>
      <c r="Q190" t="s">
        <v>46</v>
      </c>
      <c r="R190" t="s">
        <v>47</v>
      </c>
      <c r="S190">
        <v>7.75</v>
      </c>
      <c r="T190">
        <v>7.42</v>
      </c>
      <c r="U190">
        <v>7.33</v>
      </c>
      <c r="V190">
        <v>7.5</v>
      </c>
      <c r="W190">
        <v>7.58</v>
      </c>
      <c r="X190">
        <v>7.5</v>
      </c>
      <c r="Y190">
        <v>10</v>
      </c>
      <c r="Z190">
        <v>10</v>
      </c>
      <c r="AA190">
        <v>10</v>
      </c>
      <c r="AB190">
        <v>7.5</v>
      </c>
      <c r="AC190">
        <f>SUM(S190:AB190)</f>
        <v>82.58</v>
      </c>
      <c r="AD190" t="s">
        <v>1901</v>
      </c>
      <c r="AE190" s="1">
        <v>0.12</v>
      </c>
      <c r="AF190" t="s">
        <v>49</v>
      </c>
      <c r="AG190">
        <v>0</v>
      </c>
      <c r="AI190" t="s">
        <v>58</v>
      </c>
      <c r="AJ190" t="s">
        <v>552</v>
      </c>
      <c r="AK190" t="s">
        <v>289</v>
      </c>
      <c r="AL190" t="s">
        <v>292</v>
      </c>
      <c r="AM190" t="s">
        <v>293</v>
      </c>
      <c r="AN190" t="s">
        <v>54</v>
      </c>
      <c r="AO190">
        <v>1317</v>
      </c>
      <c r="AQ190">
        <v>2014</v>
      </c>
    </row>
    <row r="191" spans="1:43" x14ac:dyDescent="0.25">
      <c r="A191">
        <v>82.58</v>
      </c>
      <c r="B191" t="s">
        <v>352</v>
      </c>
      <c r="C191" t="str">
        <f>AQ191&amp;D191</f>
        <v>2014Mexico</v>
      </c>
      <c r="D191" t="s">
        <v>141</v>
      </c>
      <c r="E191" t="s">
        <v>3259</v>
      </c>
      <c r="F191" s="7" t="e">
        <f>VLOOKUP(C191,'[1]Grower Price Country'!$D:$S,6,FALSE)</f>
        <v>#N/A</v>
      </c>
      <c r="H191" t="s">
        <v>353</v>
      </c>
      <c r="I191" t="s">
        <v>508</v>
      </c>
      <c r="J191" t="s">
        <v>1924</v>
      </c>
      <c r="K191">
        <v>320</v>
      </c>
      <c r="L191">
        <v>2.26796</v>
      </c>
      <c r="M191" t="s">
        <v>133</v>
      </c>
      <c r="N191">
        <v>2014</v>
      </c>
      <c r="O191" s="5" t="s">
        <v>1925</v>
      </c>
      <c r="Q191" t="s">
        <v>46</v>
      </c>
      <c r="R191" t="s">
        <v>47</v>
      </c>
      <c r="S191">
        <v>7.58</v>
      </c>
      <c r="T191">
        <v>7.58</v>
      </c>
      <c r="U191">
        <v>7.42</v>
      </c>
      <c r="V191">
        <v>7.75</v>
      </c>
      <c r="W191">
        <v>7.67</v>
      </c>
      <c r="X191">
        <v>7.67</v>
      </c>
      <c r="Y191">
        <v>9.33</v>
      </c>
      <c r="Z191">
        <v>10</v>
      </c>
      <c r="AA191">
        <v>10</v>
      </c>
      <c r="AB191">
        <v>7.58</v>
      </c>
      <c r="AC191">
        <f>SUM(S191:AB191)</f>
        <v>82.58</v>
      </c>
      <c r="AD191" t="s">
        <v>1901</v>
      </c>
      <c r="AE191" s="1">
        <v>0</v>
      </c>
      <c r="AF191" t="s">
        <v>49</v>
      </c>
      <c r="AG191">
        <v>0</v>
      </c>
      <c r="AH191" t="s">
        <v>50</v>
      </c>
      <c r="AI191" t="s">
        <v>1216</v>
      </c>
      <c r="AJ191" t="s">
        <v>1926</v>
      </c>
      <c r="AK191" t="s">
        <v>133</v>
      </c>
      <c r="AL191" t="s">
        <v>138</v>
      </c>
      <c r="AM191" t="s">
        <v>139</v>
      </c>
      <c r="AQ191">
        <v>2014</v>
      </c>
    </row>
    <row r="192" spans="1:43" x14ac:dyDescent="0.25">
      <c r="A192">
        <v>82.58</v>
      </c>
      <c r="B192" t="s">
        <v>1934</v>
      </c>
      <c r="C192" t="str">
        <f>AQ192&amp;D192</f>
        <v>2012Mexico</v>
      </c>
      <c r="D192" t="s">
        <v>141</v>
      </c>
      <c r="E192" t="s">
        <v>3259</v>
      </c>
      <c r="F192" s="7" t="e">
        <f>VLOOKUP(C192,'[1]Grower Price Country'!$D:$S,6,FALSE)</f>
        <v>#N/A</v>
      </c>
      <c r="G192" t="s">
        <v>1935</v>
      </c>
      <c r="I192" t="s">
        <v>1936</v>
      </c>
      <c r="J192" t="s">
        <v>1937</v>
      </c>
      <c r="K192">
        <v>50</v>
      </c>
      <c r="L192">
        <v>1</v>
      </c>
      <c r="M192" t="s">
        <v>144</v>
      </c>
      <c r="N192">
        <v>2012</v>
      </c>
      <c r="O192" s="5" t="s">
        <v>989</v>
      </c>
      <c r="P192" t="s">
        <v>441</v>
      </c>
      <c r="Q192" t="s">
        <v>46</v>
      </c>
      <c r="R192" t="s">
        <v>47</v>
      </c>
      <c r="S192">
        <v>7.5</v>
      </c>
      <c r="T192">
        <v>7.58</v>
      </c>
      <c r="U192">
        <v>7.5</v>
      </c>
      <c r="V192">
        <v>7.5</v>
      </c>
      <c r="W192">
        <v>7.42</v>
      </c>
      <c r="X192">
        <v>7.5</v>
      </c>
      <c r="Y192">
        <v>10</v>
      </c>
      <c r="Z192">
        <v>10</v>
      </c>
      <c r="AA192">
        <v>10</v>
      </c>
      <c r="AB192">
        <v>7.58</v>
      </c>
      <c r="AC192">
        <f>SUM(S192:AB192)</f>
        <v>82.58</v>
      </c>
      <c r="AD192" t="s">
        <v>1901</v>
      </c>
      <c r="AE192" s="1">
        <v>0.1</v>
      </c>
      <c r="AF192" t="s">
        <v>49</v>
      </c>
      <c r="AG192">
        <v>0</v>
      </c>
      <c r="AH192" t="s">
        <v>50</v>
      </c>
      <c r="AI192" t="s">
        <v>356</v>
      </c>
      <c r="AJ192" t="s">
        <v>990</v>
      </c>
      <c r="AK192" t="s">
        <v>144</v>
      </c>
      <c r="AL192" t="s">
        <v>147</v>
      </c>
      <c r="AM192" t="s">
        <v>148</v>
      </c>
      <c r="AN192" t="s">
        <v>54</v>
      </c>
      <c r="AO192">
        <v>1250</v>
      </c>
      <c r="AQ192">
        <v>2012</v>
      </c>
    </row>
    <row r="193" spans="1:43" x14ac:dyDescent="0.25">
      <c r="A193">
        <v>82.58</v>
      </c>
      <c r="B193" t="s">
        <v>677</v>
      </c>
      <c r="C193" t="str">
        <f>AQ193&amp;D193</f>
        <v>2012Mexico</v>
      </c>
      <c r="D193" t="s">
        <v>141</v>
      </c>
      <c r="E193" t="s">
        <v>3259</v>
      </c>
      <c r="F193" s="7" t="e">
        <f>VLOOKUP(C193,'[1]Grower Price Country'!$D:$S,6,FALSE)</f>
        <v>#N/A</v>
      </c>
      <c r="G193" t="s">
        <v>1938</v>
      </c>
      <c r="H193" t="s">
        <v>679</v>
      </c>
      <c r="I193" t="s">
        <v>1939</v>
      </c>
      <c r="J193" t="s">
        <v>1940</v>
      </c>
      <c r="K193">
        <v>70</v>
      </c>
      <c r="L193">
        <v>1</v>
      </c>
      <c r="M193" t="s">
        <v>144</v>
      </c>
      <c r="N193">
        <v>2012</v>
      </c>
      <c r="O193" s="5" t="s">
        <v>682</v>
      </c>
      <c r="P193" t="s">
        <v>441</v>
      </c>
      <c r="Q193" t="s">
        <v>46</v>
      </c>
      <c r="R193" t="s">
        <v>47</v>
      </c>
      <c r="S193">
        <v>7.67</v>
      </c>
      <c r="T193">
        <v>7.58</v>
      </c>
      <c r="U193">
        <v>7.58</v>
      </c>
      <c r="V193">
        <v>7.75</v>
      </c>
      <c r="W193">
        <v>7.67</v>
      </c>
      <c r="X193">
        <v>6.83</v>
      </c>
      <c r="Y193">
        <v>10</v>
      </c>
      <c r="Z193">
        <v>10</v>
      </c>
      <c r="AA193">
        <v>10</v>
      </c>
      <c r="AB193">
        <v>7.5</v>
      </c>
      <c r="AC193">
        <f>SUM(S193:AB193)</f>
        <v>82.58</v>
      </c>
      <c r="AD193" t="s">
        <v>1901</v>
      </c>
      <c r="AE193" s="1">
        <v>0.12</v>
      </c>
      <c r="AF193" t="s">
        <v>49</v>
      </c>
      <c r="AG193">
        <v>0</v>
      </c>
      <c r="AH193" t="s">
        <v>50</v>
      </c>
      <c r="AI193" t="s">
        <v>49</v>
      </c>
      <c r="AJ193" t="s">
        <v>683</v>
      </c>
      <c r="AK193" t="s">
        <v>144</v>
      </c>
      <c r="AL193" t="s">
        <v>147</v>
      </c>
      <c r="AM193" t="s">
        <v>148</v>
      </c>
      <c r="AN193" t="s">
        <v>54</v>
      </c>
      <c r="AO193">
        <v>1150</v>
      </c>
      <c r="AQ193">
        <v>2012</v>
      </c>
    </row>
    <row r="194" spans="1:43" x14ac:dyDescent="0.25">
      <c r="A194">
        <v>82.5</v>
      </c>
      <c r="B194" t="s">
        <v>615</v>
      </c>
      <c r="C194" t="str">
        <f>AQ194&amp;D194</f>
        <v>2017Indonesia</v>
      </c>
      <c r="D194" t="s">
        <v>455</v>
      </c>
      <c r="E194" t="s">
        <v>3260</v>
      </c>
      <c r="F194" s="7" t="e">
        <f>VLOOKUP(C194,'[1]Grower Price Country'!$D:$S,6,FALSE)</f>
        <v>#N/A</v>
      </c>
      <c r="G194" t="s">
        <v>726</v>
      </c>
      <c r="H194" t="s">
        <v>617</v>
      </c>
      <c r="I194" t="s">
        <v>1944</v>
      </c>
      <c r="J194" t="s">
        <v>1805</v>
      </c>
      <c r="K194">
        <v>2</v>
      </c>
      <c r="L194">
        <v>1</v>
      </c>
      <c r="M194" t="s">
        <v>619</v>
      </c>
      <c r="N194">
        <v>2017</v>
      </c>
      <c r="O194" s="5" t="s">
        <v>1945</v>
      </c>
      <c r="P194" t="s">
        <v>56</v>
      </c>
      <c r="Q194" t="s">
        <v>46</v>
      </c>
      <c r="R194" t="s">
        <v>47</v>
      </c>
      <c r="S194">
        <v>7.83</v>
      </c>
      <c r="T194">
        <v>7.75</v>
      </c>
      <c r="U194">
        <v>7.25</v>
      </c>
      <c r="V194">
        <v>7.5</v>
      </c>
      <c r="W194">
        <v>7.42</v>
      </c>
      <c r="X194">
        <v>7.33</v>
      </c>
      <c r="Y194">
        <v>10</v>
      </c>
      <c r="Z194">
        <v>10</v>
      </c>
      <c r="AA194">
        <v>10</v>
      </c>
      <c r="AB194">
        <v>7.42</v>
      </c>
      <c r="AC194">
        <f>SUM(S194:AB194)</f>
        <v>82.5</v>
      </c>
      <c r="AD194" t="s">
        <v>1943</v>
      </c>
      <c r="AE194" s="1">
        <v>0.11</v>
      </c>
      <c r="AF194" t="s">
        <v>49</v>
      </c>
      <c r="AG194">
        <v>0</v>
      </c>
      <c r="AH194" t="s">
        <v>50</v>
      </c>
      <c r="AI194" t="s">
        <v>405</v>
      </c>
      <c r="AJ194" t="s">
        <v>1946</v>
      </c>
      <c r="AK194" t="s">
        <v>619</v>
      </c>
      <c r="AL194" t="s">
        <v>623</v>
      </c>
      <c r="AM194" t="s">
        <v>624</v>
      </c>
      <c r="AN194" t="s">
        <v>54</v>
      </c>
      <c r="AO194">
        <v>1250</v>
      </c>
      <c r="AQ194">
        <v>2017</v>
      </c>
    </row>
    <row r="195" spans="1:43" x14ac:dyDescent="0.25">
      <c r="A195">
        <v>82.5</v>
      </c>
      <c r="B195" t="s">
        <v>1950</v>
      </c>
      <c r="C195" t="str">
        <f>AQ195&amp;D195</f>
        <v>2014Tanzania, United Republic Of</v>
      </c>
      <c r="D195" t="s">
        <v>197</v>
      </c>
      <c r="E195" t="s">
        <v>3258</v>
      </c>
      <c r="F195" s="7" t="e">
        <f>VLOOKUP(C195,'[1]Grower Price Country'!$D:$S,6,FALSE)</f>
        <v>#N/A</v>
      </c>
      <c r="G195" t="s">
        <v>1951</v>
      </c>
      <c r="H195" t="s">
        <v>1950</v>
      </c>
      <c r="I195" t="s">
        <v>1866</v>
      </c>
      <c r="J195" t="s">
        <v>1950</v>
      </c>
      <c r="K195">
        <v>37</v>
      </c>
      <c r="L195">
        <v>60</v>
      </c>
      <c r="M195" t="s">
        <v>289</v>
      </c>
      <c r="N195">
        <v>2014</v>
      </c>
      <c r="O195" s="5" t="s">
        <v>1007</v>
      </c>
      <c r="P195" t="s">
        <v>56</v>
      </c>
      <c r="Q195" t="s">
        <v>46</v>
      </c>
      <c r="R195" t="s">
        <v>47</v>
      </c>
      <c r="S195">
        <v>7.67</v>
      </c>
      <c r="T195">
        <v>7.42</v>
      </c>
      <c r="U195">
        <v>7.33</v>
      </c>
      <c r="V195">
        <v>7.58</v>
      </c>
      <c r="W195">
        <v>7.5</v>
      </c>
      <c r="X195">
        <v>7.5</v>
      </c>
      <c r="Y195">
        <v>10</v>
      </c>
      <c r="Z195">
        <v>10</v>
      </c>
      <c r="AA195">
        <v>10</v>
      </c>
      <c r="AB195">
        <v>7.5</v>
      </c>
      <c r="AC195">
        <f>SUM(S195:AB195)</f>
        <v>82.5</v>
      </c>
      <c r="AD195" t="s">
        <v>1943</v>
      </c>
      <c r="AE195" s="1">
        <v>0.12</v>
      </c>
      <c r="AF195" t="s">
        <v>49</v>
      </c>
      <c r="AG195">
        <v>0</v>
      </c>
      <c r="AH195" t="s">
        <v>50</v>
      </c>
      <c r="AI195" t="s">
        <v>58</v>
      </c>
      <c r="AJ195" t="s">
        <v>1008</v>
      </c>
      <c r="AK195" t="s">
        <v>289</v>
      </c>
      <c r="AL195" t="s">
        <v>292</v>
      </c>
      <c r="AM195" t="s">
        <v>293</v>
      </c>
      <c r="AN195" t="s">
        <v>54</v>
      </c>
      <c r="AO195">
        <v>1600</v>
      </c>
      <c r="AQ195">
        <v>2014</v>
      </c>
    </row>
    <row r="196" spans="1:43" x14ac:dyDescent="0.25">
      <c r="A196">
        <v>82.5</v>
      </c>
      <c r="B196" t="s">
        <v>1952</v>
      </c>
      <c r="C196" t="str">
        <f>AQ196&amp;D196</f>
        <v>2014Tanzania, United Republic Of</v>
      </c>
      <c r="D196" t="s">
        <v>197</v>
      </c>
      <c r="E196" t="s">
        <v>3258</v>
      </c>
      <c r="F196" s="7" t="e">
        <f>VLOOKUP(C196,'[1]Grower Price Country'!$D:$S,6,FALSE)</f>
        <v>#N/A</v>
      </c>
      <c r="G196" t="s">
        <v>1953</v>
      </c>
      <c r="H196" t="s">
        <v>1952</v>
      </c>
      <c r="I196" t="s">
        <v>1954</v>
      </c>
      <c r="J196" t="s">
        <v>1952</v>
      </c>
      <c r="K196">
        <v>5</v>
      </c>
      <c r="L196">
        <v>60</v>
      </c>
      <c r="M196" t="s">
        <v>289</v>
      </c>
      <c r="N196">
        <v>2014</v>
      </c>
      <c r="O196" s="5" t="s">
        <v>551</v>
      </c>
      <c r="P196" t="s">
        <v>56</v>
      </c>
      <c r="Q196" t="s">
        <v>46</v>
      </c>
      <c r="R196" t="s">
        <v>47</v>
      </c>
      <c r="S196">
        <v>7.75</v>
      </c>
      <c r="T196">
        <v>7</v>
      </c>
      <c r="U196">
        <v>7.42</v>
      </c>
      <c r="V196">
        <v>7.58</v>
      </c>
      <c r="W196">
        <v>7.58</v>
      </c>
      <c r="X196">
        <v>7.58</v>
      </c>
      <c r="Y196">
        <v>10</v>
      </c>
      <c r="Z196">
        <v>10</v>
      </c>
      <c r="AA196">
        <v>10</v>
      </c>
      <c r="AB196">
        <v>7.58</v>
      </c>
      <c r="AC196">
        <f>SUM(S196:AB196)</f>
        <v>82.49</v>
      </c>
      <c r="AD196" t="s">
        <v>1943</v>
      </c>
      <c r="AE196" s="1">
        <v>0.12</v>
      </c>
      <c r="AF196" t="s">
        <v>49</v>
      </c>
      <c r="AG196">
        <v>0</v>
      </c>
      <c r="AH196" t="s">
        <v>74</v>
      </c>
      <c r="AI196" t="s">
        <v>182</v>
      </c>
      <c r="AJ196" t="s">
        <v>552</v>
      </c>
      <c r="AK196" t="s">
        <v>289</v>
      </c>
      <c r="AL196" t="s">
        <v>292</v>
      </c>
      <c r="AM196" t="s">
        <v>293</v>
      </c>
      <c r="AQ196">
        <v>2014</v>
      </c>
    </row>
    <row r="197" spans="1:43" x14ac:dyDescent="0.25">
      <c r="A197">
        <v>82.5</v>
      </c>
      <c r="B197" t="s">
        <v>274</v>
      </c>
      <c r="C197" t="str">
        <f>AQ197&amp;D197</f>
        <v>2013Mexico</v>
      </c>
      <c r="D197" t="s">
        <v>141</v>
      </c>
      <c r="E197" t="s">
        <v>3259</v>
      </c>
      <c r="F197" s="7" t="e">
        <f>VLOOKUP(C197,'[1]Grower Price Country'!$D:$S,6,FALSE)</f>
        <v>#N/A</v>
      </c>
      <c r="G197" t="s">
        <v>1955</v>
      </c>
      <c r="H197" t="s">
        <v>277</v>
      </c>
      <c r="I197" t="s">
        <v>1368</v>
      </c>
      <c r="J197" t="s">
        <v>1956</v>
      </c>
      <c r="K197">
        <v>2</v>
      </c>
      <c r="L197">
        <v>2</v>
      </c>
      <c r="M197" t="s">
        <v>133</v>
      </c>
      <c r="N197">
        <v>2013</v>
      </c>
      <c r="O197" s="5" t="s">
        <v>1957</v>
      </c>
      <c r="P197" t="s">
        <v>56</v>
      </c>
      <c r="Q197" t="s">
        <v>46</v>
      </c>
      <c r="R197" t="s">
        <v>47</v>
      </c>
      <c r="S197">
        <v>7.42</v>
      </c>
      <c r="T197">
        <v>7.58</v>
      </c>
      <c r="U197">
        <v>7.5</v>
      </c>
      <c r="V197">
        <v>7.67</v>
      </c>
      <c r="W197">
        <v>7.25</v>
      </c>
      <c r="X197">
        <v>7.5</v>
      </c>
      <c r="Y197">
        <v>10</v>
      </c>
      <c r="Z197">
        <v>10</v>
      </c>
      <c r="AA197">
        <v>10</v>
      </c>
      <c r="AB197">
        <v>7.58</v>
      </c>
      <c r="AC197">
        <f>SUM(S197:AB197)</f>
        <v>82.5</v>
      </c>
      <c r="AD197" t="s">
        <v>1943</v>
      </c>
      <c r="AE197" s="1">
        <v>0</v>
      </c>
      <c r="AF197" t="s">
        <v>49</v>
      </c>
      <c r="AG197">
        <v>0</v>
      </c>
      <c r="AH197" t="s">
        <v>50</v>
      </c>
      <c r="AI197" t="s">
        <v>58</v>
      </c>
      <c r="AJ197" t="s">
        <v>1958</v>
      </c>
      <c r="AK197" t="s">
        <v>133</v>
      </c>
      <c r="AL197" t="s">
        <v>138</v>
      </c>
      <c r="AM197" t="s">
        <v>139</v>
      </c>
      <c r="AN197" t="s">
        <v>54</v>
      </c>
      <c r="AO197">
        <v>1500</v>
      </c>
      <c r="AP197">
        <v>1700</v>
      </c>
      <c r="AQ197">
        <v>2013</v>
      </c>
    </row>
    <row r="198" spans="1:43" x14ac:dyDescent="0.25">
      <c r="A198">
        <v>82.5</v>
      </c>
      <c r="B198" t="s">
        <v>1168</v>
      </c>
      <c r="C198" t="str">
        <f>AQ198&amp;D198</f>
        <v>2012Mexico</v>
      </c>
      <c r="D198" t="s">
        <v>141</v>
      </c>
      <c r="E198" t="s">
        <v>3259</v>
      </c>
      <c r="F198" s="7" t="e">
        <f>VLOOKUP(C198,'[1]Grower Price Country'!$D:$S,6,FALSE)</f>
        <v>#N/A</v>
      </c>
      <c r="G198" t="s">
        <v>1964</v>
      </c>
      <c r="I198" t="s">
        <v>1541</v>
      </c>
      <c r="J198" t="s">
        <v>1965</v>
      </c>
      <c r="K198">
        <v>10</v>
      </c>
      <c r="L198">
        <v>1</v>
      </c>
      <c r="M198" t="s">
        <v>144</v>
      </c>
      <c r="N198">
        <v>2012</v>
      </c>
      <c r="O198" s="5" t="s">
        <v>1172</v>
      </c>
      <c r="P198" t="s">
        <v>441</v>
      </c>
      <c r="Q198" t="s">
        <v>46</v>
      </c>
      <c r="R198" t="s">
        <v>47</v>
      </c>
      <c r="S198">
        <v>7.5</v>
      </c>
      <c r="T198">
        <v>7.58</v>
      </c>
      <c r="U198">
        <v>7.5</v>
      </c>
      <c r="V198">
        <v>7.5</v>
      </c>
      <c r="W198">
        <v>7.42</v>
      </c>
      <c r="X198">
        <v>7.42</v>
      </c>
      <c r="Y198">
        <v>10</v>
      </c>
      <c r="Z198">
        <v>10</v>
      </c>
      <c r="AA198">
        <v>10</v>
      </c>
      <c r="AB198">
        <v>7.58</v>
      </c>
      <c r="AC198">
        <f>SUM(S198:AB198)</f>
        <v>82.5</v>
      </c>
      <c r="AD198" t="s">
        <v>1943</v>
      </c>
      <c r="AE198" s="1">
        <v>0.13</v>
      </c>
      <c r="AF198" t="s">
        <v>49</v>
      </c>
      <c r="AG198">
        <v>0</v>
      </c>
      <c r="AH198" t="s">
        <v>128</v>
      </c>
      <c r="AI198" t="s">
        <v>655</v>
      </c>
      <c r="AJ198" t="s">
        <v>1173</v>
      </c>
      <c r="AK198" t="s">
        <v>144</v>
      </c>
      <c r="AL198" t="s">
        <v>147</v>
      </c>
      <c r="AM198" t="s">
        <v>148</v>
      </c>
      <c r="AN198" t="s">
        <v>54</v>
      </c>
      <c r="AO198">
        <v>1679</v>
      </c>
      <c r="AQ198">
        <v>2012</v>
      </c>
    </row>
    <row r="199" spans="1:43" x14ac:dyDescent="0.25">
      <c r="A199">
        <v>82.5</v>
      </c>
      <c r="B199" t="s">
        <v>1966</v>
      </c>
      <c r="C199" t="str">
        <f>AQ199&amp;D199</f>
        <v>2012Mexico</v>
      </c>
      <c r="D199" t="s">
        <v>141</v>
      </c>
      <c r="E199" t="s">
        <v>3259</v>
      </c>
      <c r="F199" s="7" t="e">
        <f>VLOOKUP(C199,'[1]Grower Price Country'!$D:$S,6,FALSE)</f>
        <v>#N/A</v>
      </c>
      <c r="G199" t="s">
        <v>1967</v>
      </c>
      <c r="H199" t="s">
        <v>1968</v>
      </c>
      <c r="I199" t="s">
        <v>1969</v>
      </c>
      <c r="J199" t="s">
        <v>1966</v>
      </c>
      <c r="K199">
        <v>10</v>
      </c>
      <c r="L199">
        <v>1</v>
      </c>
      <c r="M199" t="s">
        <v>144</v>
      </c>
      <c r="N199">
        <v>2012</v>
      </c>
      <c r="O199" s="5" t="s">
        <v>145</v>
      </c>
      <c r="P199" t="s">
        <v>441</v>
      </c>
      <c r="Q199" t="s">
        <v>46</v>
      </c>
      <c r="R199" t="s">
        <v>47</v>
      </c>
      <c r="S199">
        <v>7.67</v>
      </c>
      <c r="T199">
        <v>7.5</v>
      </c>
      <c r="U199">
        <v>7.33</v>
      </c>
      <c r="V199">
        <v>7.67</v>
      </c>
      <c r="W199">
        <v>7.5</v>
      </c>
      <c r="X199">
        <v>7.33</v>
      </c>
      <c r="Y199">
        <v>10</v>
      </c>
      <c r="Z199">
        <v>10</v>
      </c>
      <c r="AA199">
        <v>10</v>
      </c>
      <c r="AB199">
        <v>7.5</v>
      </c>
      <c r="AC199">
        <f>SUM(S199:AB199)</f>
        <v>82.5</v>
      </c>
      <c r="AD199" t="s">
        <v>1943</v>
      </c>
      <c r="AE199" s="1">
        <v>0.12</v>
      </c>
      <c r="AF199" t="s">
        <v>49</v>
      </c>
      <c r="AG199">
        <v>0</v>
      </c>
      <c r="AH199" t="s">
        <v>50</v>
      </c>
      <c r="AI199" t="s">
        <v>405</v>
      </c>
      <c r="AJ199" t="s">
        <v>146</v>
      </c>
      <c r="AK199" t="s">
        <v>144</v>
      </c>
      <c r="AL199" t="s">
        <v>147</v>
      </c>
      <c r="AM199" t="s">
        <v>148</v>
      </c>
      <c r="AN199" t="s">
        <v>54</v>
      </c>
      <c r="AO199">
        <v>1100</v>
      </c>
      <c r="AQ199">
        <v>2012</v>
      </c>
    </row>
    <row r="200" spans="1:43" x14ac:dyDescent="0.25">
      <c r="A200">
        <v>82.5</v>
      </c>
      <c r="B200" t="s">
        <v>1970</v>
      </c>
      <c r="C200" t="str">
        <f>AQ200&amp;D200</f>
        <v>2012Mexico</v>
      </c>
      <c r="D200" t="s">
        <v>141</v>
      </c>
      <c r="E200" t="s">
        <v>3259</v>
      </c>
      <c r="F200" s="7" t="e">
        <f>VLOOKUP(C200,'[1]Grower Price Country'!$D:$S,6,FALSE)</f>
        <v>#N/A</v>
      </c>
      <c r="G200" t="s">
        <v>1971</v>
      </c>
      <c r="H200" t="s">
        <v>1972</v>
      </c>
      <c r="I200" t="s">
        <v>1083</v>
      </c>
      <c r="J200" t="s">
        <v>1973</v>
      </c>
      <c r="K200">
        <v>28</v>
      </c>
      <c r="L200">
        <v>1</v>
      </c>
      <c r="M200" t="s">
        <v>144</v>
      </c>
      <c r="N200">
        <v>2012</v>
      </c>
      <c r="O200" s="5" t="s">
        <v>1974</v>
      </c>
      <c r="P200" t="s">
        <v>441</v>
      </c>
      <c r="Q200" t="s">
        <v>46</v>
      </c>
      <c r="R200" t="s">
        <v>255</v>
      </c>
      <c r="S200">
        <v>7.92</v>
      </c>
      <c r="T200">
        <v>7.5</v>
      </c>
      <c r="U200">
        <v>7.33</v>
      </c>
      <c r="V200">
        <v>7.58</v>
      </c>
      <c r="W200">
        <v>7.25</v>
      </c>
      <c r="X200">
        <v>7.42</v>
      </c>
      <c r="Y200">
        <v>10</v>
      </c>
      <c r="Z200">
        <v>10</v>
      </c>
      <c r="AA200">
        <v>10</v>
      </c>
      <c r="AB200">
        <v>7.5</v>
      </c>
      <c r="AC200">
        <f>SUM(S200:AB200)</f>
        <v>82.5</v>
      </c>
      <c r="AD200" t="s">
        <v>1943</v>
      </c>
      <c r="AE200" s="1">
        <v>0.11</v>
      </c>
      <c r="AF200" t="s">
        <v>49</v>
      </c>
      <c r="AG200">
        <v>0</v>
      </c>
      <c r="AI200" t="s">
        <v>66</v>
      </c>
      <c r="AJ200" t="s">
        <v>1975</v>
      </c>
      <c r="AK200" t="s">
        <v>144</v>
      </c>
      <c r="AL200" t="s">
        <v>147</v>
      </c>
      <c r="AM200" t="s">
        <v>148</v>
      </c>
      <c r="AN200" t="s">
        <v>54</v>
      </c>
      <c r="AO200">
        <v>1650</v>
      </c>
      <c r="AQ200">
        <v>2012</v>
      </c>
    </row>
    <row r="201" spans="1:43" x14ac:dyDescent="0.25">
      <c r="A201">
        <v>82.42</v>
      </c>
      <c r="B201" t="s">
        <v>1991</v>
      </c>
      <c r="C201" t="str">
        <f>AQ201&amp;D201</f>
        <v>2015Tanzania, United Republic Of</v>
      </c>
      <c r="D201" t="s">
        <v>197</v>
      </c>
      <c r="E201" t="s">
        <v>3258</v>
      </c>
      <c r="F201" s="7" t="e">
        <f>VLOOKUP(C201,'[1]Grower Price Country'!$D:$S,6,FALSE)</f>
        <v>#N/A</v>
      </c>
      <c r="G201" t="s">
        <v>1992</v>
      </c>
      <c r="H201" t="s">
        <v>1277</v>
      </c>
      <c r="I201" t="s">
        <v>1993</v>
      </c>
      <c r="J201" t="s">
        <v>1994</v>
      </c>
      <c r="K201">
        <v>10</v>
      </c>
      <c r="L201">
        <v>60</v>
      </c>
      <c r="M201" t="s">
        <v>289</v>
      </c>
      <c r="N201" t="s">
        <v>207</v>
      </c>
      <c r="O201" s="5" t="s">
        <v>1280</v>
      </c>
      <c r="P201" t="s">
        <v>1281</v>
      </c>
      <c r="Q201" t="s">
        <v>46</v>
      </c>
      <c r="R201" t="s">
        <v>47</v>
      </c>
      <c r="T201">
        <v>7.25</v>
      </c>
      <c r="U201">
        <v>7.42</v>
      </c>
      <c r="V201">
        <v>7.42</v>
      </c>
      <c r="W201">
        <v>7.67</v>
      </c>
      <c r="X201">
        <v>7.42</v>
      </c>
      <c r="Y201">
        <v>10</v>
      </c>
      <c r="Z201">
        <v>10</v>
      </c>
      <c r="AA201">
        <v>10</v>
      </c>
      <c r="AB201">
        <v>7.58</v>
      </c>
      <c r="AC201">
        <f>SUM(S201:AB201)</f>
        <v>74.760000000000005</v>
      </c>
      <c r="AD201" t="s">
        <v>1985</v>
      </c>
      <c r="AE201" s="1">
        <v>0.13</v>
      </c>
      <c r="AF201" t="s">
        <v>49</v>
      </c>
      <c r="AG201">
        <v>0</v>
      </c>
      <c r="AH201" t="s">
        <v>50</v>
      </c>
      <c r="AI201" t="s">
        <v>350</v>
      </c>
      <c r="AJ201" t="s">
        <v>1283</v>
      </c>
      <c r="AK201" t="s">
        <v>289</v>
      </c>
      <c r="AL201" t="s">
        <v>292</v>
      </c>
      <c r="AM201" t="s">
        <v>293</v>
      </c>
      <c r="AN201" t="s">
        <v>54</v>
      </c>
      <c r="AO201">
        <v>2285</v>
      </c>
      <c r="AQ201">
        <v>2015</v>
      </c>
    </row>
    <row r="202" spans="1:43" x14ac:dyDescent="0.25">
      <c r="A202">
        <v>82.42</v>
      </c>
      <c r="B202" t="s">
        <v>1425</v>
      </c>
      <c r="C202" t="str">
        <f>AQ202&amp;D202</f>
        <v>2014Mexico</v>
      </c>
      <c r="D202" t="s">
        <v>141</v>
      </c>
      <c r="E202" t="s">
        <v>3259</v>
      </c>
      <c r="F202" s="7" t="e">
        <f>VLOOKUP(C202,'[1]Grower Price Country'!$D:$S,6,FALSE)</f>
        <v>#N/A</v>
      </c>
      <c r="G202" t="s">
        <v>1873</v>
      </c>
      <c r="H202" t="s">
        <v>1425</v>
      </c>
      <c r="I202" t="s">
        <v>1874</v>
      </c>
      <c r="J202" t="s">
        <v>1875</v>
      </c>
      <c r="K202">
        <v>10</v>
      </c>
      <c r="L202">
        <v>1</v>
      </c>
      <c r="M202" t="s">
        <v>144</v>
      </c>
      <c r="N202">
        <v>2014</v>
      </c>
      <c r="O202" s="5" t="s">
        <v>1995</v>
      </c>
      <c r="P202" t="s">
        <v>441</v>
      </c>
      <c r="Q202" t="s">
        <v>46</v>
      </c>
      <c r="R202" t="s">
        <v>47</v>
      </c>
      <c r="S202">
        <v>7.42</v>
      </c>
      <c r="T202">
        <v>7.5</v>
      </c>
      <c r="U202">
        <v>7.42</v>
      </c>
      <c r="V202">
        <v>7.58</v>
      </c>
      <c r="W202">
        <v>7.42</v>
      </c>
      <c r="X202">
        <v>7.5</v>
      </c>
      <c r="Y202">
        <v>10</v>
      </c>
      <c r="Z202">
        <v>10</v>
      </c>
      <c r="AA202">
        <v>10</v>
      </c>
      <c r="AB202">
        <v>7.58</v>
      </c>
      <c r="AC202">
        <f>SUM(S202:AB202)</f>
        <v>82.42</v>
      </c>
      <c r="AD202" t="s">
        <v>1985</v>
      </c>
      <c r="AE202" s="1">
        <v>0.11</v>
      </c>
      <c r="AF202" t="s">
        <v>49</v>
      </c>
      <c r="AG202">
        <v>0</v>
      </c>
      <c r="AH202" t="s">
        <v>50</v>
      </c>
      <c r="AI202" t="s">
        <v>49</v>
      </c>
      <c r="AJ202" t="s">
        <v>1996</v>
      </c>
      <c r="AK202" t="s">
        <v>144</v>
      </c>
      <c r="AL202" t="s">
        <v>147</v>
      </c>
      <c r="AM202" t="s">
        <v>148</v>
      </c>
      <c r="AN202" t="s">
        <v>54</v>
      </c>
      <c r="AO202">
        <v>1296</v>
      </c>
      <c r="AQ202">
        <v>2014</v>
      </c>
    </row>
    <row r="203" spans="1:43" x14ac:dyDescent="0.25">
      <c r="A203">
        <v>82.42</v>
      </c>
      <c r="B203" t="s">
        <v>868</v>
      </c>
      <c r="C203" t="str">
        <f>AQ203&amp;D203</f>
        <v>2013Mexico</v>
      </c>
      <c r="D203" t="s">
        <v>141</v>
      </c>
      <c r="E203" t="s">
        <v>3259</v>
      </c>
      <c r="F203" s="7" t="e">
        <f>VLOOKUP(C203,'[1]Grower Price Country'!$D:$S,6,FALSE)</f>
        <v>#N/A</v>
      </c>
      <c r="G203" t="s">
        <v>869</v>
      </c>
      <c r="I203" t="s">
        <v>2003</v>
      </c>
      <c r="J203" t="s">
        <v>868</v>
      </c>
      <c r="K203">
        <v>10</v>
      </c>
      <c r="L203">
        <v>1</v>
      </c>
      <c r="M203" t="s">
        <v>144</v>
      </c>
      <c r="N203">
        <v>2013</v>
      </c>
      <c r="O203" s="5" t="s">
        <v>2004</v>
      </c>
      <c r="P203" t="s">
        <v>156</v>
      </c>
      <c r="Q203" t="s">
        <v>46</v>
      </c>
      <c r="R203" t="s">
        <v>47</v>
      </c>
      <c r="S203">
        <v>7.5</v>
      </c>
      <c r="T203">
        <v>7.58</v>
      </c>
      <c r="U203">
        <v>7.5</v>
      </c>
      <c r="V203">
        <v>7.92</v>
      </c>
      <c r="W203">
        <v>7.42</v>
      </c>
      <c r="X203">
        <v>7.67</v>
      </c>
      <c r="Y203">
        <v>9.33</v>
      </c>
      <c r="Z203">
        <v>10</v>
      </c>
      <c r="AA203">
        <v>10</v>
      </c>
      <c r="AB203">
        <v>7.5</v>
      </c>
      <c r="AC203">
        <f>SUM(S203:AB203)</f>
        <v>82.42</v>
      </c>
      <c r="AD203" t="s">
        <v>1985</v>
      </c>
      <c r="AE203" s="1">
        <v>0.12</v>
      </c>
      <c r="AF203" t="s">
        <v>49</v>
      </c>
      <c r="AG203">
        <v>0</v>
      </c>
      <c r="AH203" t="s">
        <v>50</v>
      </c>
      <c r="AI203" t="s">
        <v>49</v>
      </c>
      <c r="AJ203" t="s">
        <v>551</v>
      </c>
      <c r="AK203" t="s">
        <v>144</v>
      </c>
      <c r="AL203" t="s">
        <v>147</v>
      </c>
      <c r="AM203" t="s">
        <v>148</v>
      </c>
      <c r="AN203" t="s">
        <v>54</v>
      </c>
      <c r="AO203">
        <v>1170</v>
      </c>
      <c r="AQ203">
        <v>2013</v>
      </c>
    </row>
    <row r="204" spans="1:43" x14ac:dyDescent="0.25">
      <c r="A204">
        <v>82.42</v>
      </c>
      <c r="B204" t="s">
        <v>1533</v>
      </c>
      <c r="C204" t="str">
        <f>AQ204&amp;D204</f>
        <v>2013Mexico</v>
      </c>
      <c r="D204" t="s">
        <v>141</v>
      </c>
      <c r="E204" t="s">
        <v>3259</v>
      </c>
      <c r="F204" s="7" t="e">
        <f>VLOOKUP(C204,'[1]Grower Price Country'!$D:$S,6,FALSE)</f>
        <v>#N/A</v>
      </c>
      <c r="G204" t="s">
        <v>2006</v>
      </c>
      <c r="H204" t="s">
        <v>1535</v>
      </c>
      <c r="I204" t="s">
        <v>1443</v>
      </c>
      <c r="J204" t="s">
        <v>2007</v>
      </c>
      <c r="K204">
        <v>49</v>
      </c>
      <c r="L204">
        <v>1</v>
      </c>
      <c r="M204" t="s">
        <v>144</v>
      </c>
      <c r="N204">
        <v>2013</v>
      </c>
      <c r="O204" s="5" t="s">
        <v>1445</v>
      </c>
      <c r="P204" t="s">
        <v>441</v>
      </c>
      <c r="Q204" t="s">
        <v>46</v>
      </c>
      <c r="R204" t="s">
        <v>47</v>
      </c>
      <c r="S204">
        <v>7.5</v>
      </c>
      <c r="T204">
        <v>7.42</v>
      </c>
      <c r="U204">
        <v>7.42</v>
      </c>
      <c r="V204">
        <v>7.67</v>
      </c>
      <c r="W204">
        <v>7.42</v>
      </c>
      <c r="X204">
        <v>7.58</v>
      </c>
      <c r="Y204">
        <v>10</v>
      </c>
      <c r="Z204">
        <v>10</v>
      </c>
      <c r="AA204">
        <v>10</v>
      </c>
      <c r="AB204">
        <v>7.42</v>
      </c>
      <c r="AC204">
        <f>SUM(S204:AB204)</f>
        <v>82.429999999999993</v>
      </c>
      <c r="AD204" t="s">
        <v>1985</v>
      </c>
      <c r="AE204" s="1">
        <v>0.12</v>
      </c>
      <c r="AF204" t="s">
        <v>49</v>
      </c>
      <c r="AG204">
        <v>0</v>
      </c>
      <c r="AH204" t="s">
        <v>50</v>
      </c>
      <c r="AI204" t="s">
        <v>405</v>
      </c>
      <c r="AJ204" t="s">
        <v>1446</v>
      </c>
      <c r="AK204" t="s">
        <v>144</v>
      </c>
      <c r="AL204" t="s">
        <v>147</v>
      </c>
      <c r="AM204" t="s">
        <v>148</v>
      </c>
      <c r="AN204" t="s">
        <v>54</v>
      </c>
      <c r="AO204">
        <v>1560</v>
      </c>
      <c r="AQ204">
        <v>2013</v>
      </c>
    </row>
    <row r="205" spans="1:43" x14ac:dyDescent="0.25">
      <c r="A205">
        <v>82.42</v>
      </c>
      <c r="B205" t="s">
        <v>862</v>
      </c>
      <c r="C205" t="str">
        <f>AQ205&amp;D205</f>
        <v>2012Mexico</v>
      </c>
      <c r="D205" t="s">
        <v>141</v>
      </c>
      <c r="E205" t="s">
        <v>3259</v>
      </c>
      <c r="F205" s="7" t="e">
        <f>VLOOKUP(C205,'[1]Grower Price Country'!$D:$S,6,FALSE)</f>
        <v>#N/A</v>
      </c>
      <c r="G205" t="s">
        <v>2008</v>
      </c>
      <c r="H205" t="s">
        <v>864</v>
      </c>
      <c r="I205" t="s">
        <v>865</v>
      </c>
      <c r="J205" t="s">
        <v>2009</v>
      </c>
      <c r="K205">
        <v>20</v>
      </c>
      <c r="L205">
        <v>1</v>
      </c>
      <c r="M205" t="s">
        <v>144</v>
      </c>
      <c r="N205">
        <v>2012</v>
      </c>
      <c r="O205" s="5" t="s">
        <v>866</v>
      </c>
      <c r="P205" t="s">
        <v>441</v>
      </c>
      <c r="Q205" t="s">
        <v>46</v>
      </c>
      <c r="R205" t="s">
        <v>255</v>
      </c>
      <c r="S205">
        <v>7.42</v>
      </c>
      <c r="T205">
        <v>7.58</v>
      </c>
      <c r="U205">
        <v>7.5</v>
      </c>
      <c r="V205">
        <v>7.42</v>
      </c>
      <c r="W205">
        <v>7.58</v>
      </c>
      <c r="X205">
        <v>7.5</v>
      </c>
      <c r="Y205">
        <v>10</v>
      </c>
      <c r="Z205">
        <v>10</v>
      </c>
      <c r="AA205">
        <v>10</v>
      </c>
      <c r="AB205">
        <v>7.42</v>
      </c>
      <c r="AC205">
        <f>SUM(S205:AB205)</f>
        <v>82.42</v>
      </c>
      <c r="AD205" t="s">
        <v>1985</v>
      </c>
      <c r="AE205" s="1">
        <v>0.13</v>
      </c>
      <c r="AF205" t="s">
        <v>49</v>
      </c>
      <c r="AG205">
        <v>0</v>
      </c>
      <c r="AH205" t="s">
        <v>50</v>
      </c>
      <c r="AI205" t="s">
        <v>66</v>
      </c>
      <c r="AJ205" t="s">
        <v>867</v>
      </c>
      <c r="AK205" t="s">
        <v>144</v>
      </c>
      <c r="AL205" t="s">
        <v>147</v>
      </c>
      <c r="AM205" t="s">
        <v>148</v>
      </c>
      <c r="AN205" t="s">
        <v>54</v>
      </c>
      <c r="AO205">
        <v>1400</v>
      </c>
      <c r="AQ205">
        <v>2012</v>
      </c>
    </row>
    <row r="206" spans="1:43" x14ac:dyDescent="0.25">
      <c r="A206">
        <v>82.42</v>
      </c>
      <c r="B206" t="s">
        <v>505</v>
      </c>
      <c r="C206" t="str">
        <f>AQ206&amp;D206</f>
        <v>2012Mexico</v>
      </c>
      <c r="D206" t="s">
        <v>141</v>
      </c>
      <c r="E206" t="s">
        <v>3259</v>
      </c>
      <c r="F206" s="7" t="e">
        <f>VLOOKUP(C206,'[1]Grower Price Country'!$D:$S,6,FALSE)</f>
        <v>#N/A</v>
      </c>
      <c r="G206" t="s">
        <v>2010</v>
      </c>
      <c r="I206" t="s">
        <v>559</v>
      </c>
      <c r="J206" t="s">
        <v>2011</v>
      </c>
      <c r="K206">
        <v>35</v>
      </c>
      <c r="L206">
        <v>1</v>
      </c>
      <c r="M206" t="s">
        <v>144</v>
      </c>
      <c r="N206">
        <v>2012</v>
      </c>
      <c r="O206" s="5" t="s">
        <v>2012</v>
      </c>
      <c r="P206" t="s">
        <v>441</v>
      </c>
      <c r="Q206" t="s">
        <v>46</v>
      </c>
      <c r="R206" t="s">
        <v>47</v>
      </c>
      <c r="S206">
        <v>7.42</v>
      </c>
      <c r="T206">
        <v>7.58</v>
      </c>
      <c r="U206">
        <v>7.33</v>
      </c>
      <c r="V206">
        <v>7.58</v>
      </c>
      <c r="W206">
        <v>7.5</v>
      </c>
      <c r="X206">
        <v>7.5</v>
      </c>
      <c r="Y206">
        <v>10</v>
      </c>
      <c r="Z206">
        <v>10</v>
      </c>
      <c r="AA206">
        <v>10</v>
      </c>
      <c r="AB206">
        <v>7.5</v>
      </c>
      <c r="AC206">
        <f>SUM(S206:AB206)</f>
        <v>82.41</v>
      </c>
      <c r="AD206" t="s">
        <v>1985</v>
      </c>
      <c r="AE206" s="1">
        <v>0.14000000000000001</v>
      </c>
      <c r="AF206" t="s">
        <v>49</v>
      </c>
      <c r="AG206">
        <v>0</v>
      </c>
      <c r="AH206" t="s">
        <v>50</v>
      </c>
      <c r="AI206" t="s">
        <v>242</v>
      </c>
      <c r="AJ206" t="s">
        <v>2013</v>
      </c>
      <c r="AK206" t="s">
        <v>144</v>
      </c>
      <c r="AL206" t="s">
        <v>147</v>
      </c>
      <c r="AM206" t="s">
        <v>148</v>
      </c>
      <c r="AN206" t="s">
        <v>54</v>
      </c>
      <c r="AO206">
        <v>1300</v>
      </c>
      <c r="AQ206">
        <v>2012</v>
      </c>
    </row>
    <row r="207" spans="1:43" x14ac:dyDescent="0.25">
      <c r="A207">
        <v>82.42</v>
      </c>
      <c r="B207" t="s">
        <v>868</v>
      </c>
      <c r="C207" t="str">
        <f>AQ207&amp;D207</f>
        <v>2012Mexico</v>
      </c>
      <c r="D207" t="s">
        <v>141</v>
      </c>
      <c r="E207" t="s">
        <v>3259</v>
      </c>
      <c r="F207" s="7" t="e">
        <f>VLOOKUP(C207,'[1]Grower Price Country'!$D:$S,6,FALSE)</f>
        <v>#N/A</v>
      </c>
      <c r="G207" t="s">
        <v>2014</v>
      </c>
      <c r="H207" t="s">
        <v>869</v>
      </c>
      <c r="I207" t="s">
        <v>143</v>
      </c>
      <c r="J207" t="s">
        <v>868</v>
      </c>
      <c r="K207">
        <v>10</v>
      </c>
      <c r="L207">
        <v>1</v>
      </c>
      <c r="M207" t="s">
        <v>144</v>
      </c>
      <c r="N207">
        <v>2012</v>
      </c>
      <c r="O207" s="5" t="s">
        <v>1253</v>
      </c>
      <c r="P207" t="s">
        <v>135</v>
      </c>
      <c r="Q207" t="s">
        <v>46</v>
      </c>
      <c r="R207" t="s">
        <v>47</v>
      </c>
      <c r="S207">
        <v>7.75</v>
      </c>
      <c r="T207">
        <v>7.33</v>
      </c>
      <c r="U207">
        <v>7.25</v>
      </c>
      <c r="V207">
        <v>7.58</v>
      </c>
      <c r="W207">
        <v>7.58</v>
      </c>
      <c r="X207">
        <v>7.33</v>
      </c>
      <c r="Y207">
        <v>10</v>
      </c>
      <c r="Z207">
        <v>10</v>
      </c>
      <c r="AA207">
        <v>10</v>
      </c>
      <c r="AB207">
        <v>7.58</v>
      </c>
      <c r="AC207">
        <f>SUM(S207:AB207)</f>
        <v>82.399999999999991</v>
      </c>
      <c r="AD207" t="s">
        <v>1985</v>
      </c>
      <c r="AE207" s="1">
        <v>0.13</v>
      </c>
      <c r="AF207" t="s">
        <v>49</v>
      </c>
      <c r="AG207">
        <v>0</v>
      </c>
      <c r="AH207" t="s">
        <v>50</v>
      </c>
      <c r="AI207" t="s">
        <v>58</v>
      </c>
      <c r="AJ207" t="s">
        <v>1254</v>
      </c>
      <c r="AK207" t="s">
        <v>144</v>
      </c>
      <c r="AL207" t="s">
        <v>147</v>
      </c>
      <c r="AM207" t="s">
        <v>148</v>
      </c>
      <c r="AN207" t="s">
        <v>54</v>
      </c>
      <c r="AO207">
        <v>1170</v>
      </c>
      <c r="AQ207">
        <v>2012</v>
      </c>
    </row>
    <row r="208" spans="1:43" x14ac:dyDescent="0.25">
      <c r="A208">
        <v>82.42</v>
      </c>
      <c r="B208" t="s">
        <v>2015</v>
      </c>
      <c r="C208" t="str">
        <f>AQ208&amp;D208</f>
        <v>2012Mexico</v>
      </c>
      <c r="D208" t="s">
        <v>141</v>
      </c>
      <c r="E208" t="s">
        <v>3259</v>
      </c>
      <c r="F208" s="7" t="e">
        <f>VLOOKUP(C208,'[1]Grower Price Country'!$D:$S,6,FALSE)</f>
        <v>#N/A</v>
      </c>
      <c r="G208" t="s">
        <v>2016</v>
      </c>
      <c r="I208" t="s">
        <v>2017</v>
      </c>
      <c r="J208" t="s">
        <v>2018</v>
      </c>
      <c r="K208">
        <v>74</v>
      </c>
      <c r="L208">
        <v>1</v>
      </c>
      <c r="M208" t="s">
        <v>144</v>
      </c>
      <c r="N208">
        <v>2012</v>
      </c>
      <c r="O208" s="5" t="s">
        <v>2019</v>
      </c>
      <c r="P208" t="s">
        <v>441</v>
      </c>
      <c r="Q208" t="s">
        <v>46</v>
      </c>
      <c r="R208" t="s">
        <v>47</v>
      </c>
      <c r="S208">
        <v>7.5</v>
      </c>
      <c r="T208">
        <v>7.58</v>
      </c>
      <c r="U208">
        <v>7.33</v>
      </c>
      <c r="V208">
        <v>7.5</v>
      </c>
      <c r="W208">
        <v>7.5</v>
      </c>
      <c r="X208">
        <v>7.5</v>
      </c>
      <c r="Y208">
        <v>10</v>
      </c>
      <c r="Z208">
        <v>10</v>
      </c>
      <c r="AA208">
        <v>10</v>
      </c>
      <c r="AB208">
        <v>7.5</v>
      </c>
      <c r="AC208">
        <f>SUM(S208:AB208)</f>
        <v>82.41</v>
      </c>
      <c r="AD208" t="s">
        <v>1985</v>
      </c>
      <c r="AE208" s="1">
        <v>0.11</v>
      </c>
      <c r="AF208" t="s">
        <v>49</v>
      </c>
      <c r="AG208">
        <v>0</v>
      </c>
      <c r="AH208" t="s">
        <v>50</v>
      </c>
      <c r="AI208" t="s">
        <v>49</v>
      </c>
      <c r="AJ208" t="s">
        <v>2020</v>
      </c>
      <c r="AK208" t="s">
        <v>144</v>
      </c>
      <c r="AL208" t="s">
        <v>147</v>
      </c>
      <c r="AM208" t="s">
        <v>148</v>
      </c>
      <c r="AN208" t="s">
        <v>54</v>
      </c>
      <c r="AO208">
        <v>1300</v>
      </c>
      <c r="AQ208">
        <v>2012</v>
      </c>
    </row>
    <row r="209" spans="1:43" x14ac:dyDescent="0.25">
      <c r="A209">
        <v>82.42</v>
      </c>
      <c r="B209" t="s">
        <v>2021</v>
      </c>
      <c r="C209" t="str">
        <f>AQ209&amp;D209</f>
        <v>2012Mexico</v>
      </c>
      <c r="D209" t="s">
        <v>141</v>
      </c>
      <c r="E209" t="s">
        <v>3259</v>
      </c>
      <c r="F209" s="7" t="e">
        <f>VLOOKUP(C209,'[1]Grower Price Country'!$D:$S,6,FALSE)</f>
        <v>#N/A</v>
      </c>
      <c r="G209" t="s">
        <v>2022</v>
      </c>
      <c r="I209" t="s">
        <v>1835</v>
      </c>
      <c r="J209" t="s">
        <v>2021</v>
      </c>
      <c r="K209">
        <v>26</v>
      </c>
      <c r="L209">
        <v>1</v>
      </c>
      <c r="M209" t="s">
        <v>144</v>
      </c>
      <c r="N209">
        <v>2012</v>
      </c>
      <c r="O209" s="5" t="s">
        <v>560</v>
      </c>
      <c r="P209" t="s">
        <v>421</v>
      </c>
      <c r="Q209" t="s">
        <v>46</v>
      </c>
      <c r="R209" t="s">
        <v>47</v>
      </c>
      <c r="S209">
        <v>7.58</v>
      </c>
      <c r="T209">
        <v>7.58</v>
      </c>
      <c r="U209">
        <v>7.17</v>
      </c>
      <c r="V209">
        <v>7.5</v>
      </c>
      <c r="W209">
        <v>7.5</v>
      </c>
      <c r="X209">
        <v>7.5</v>
      </c>
      <c r="Y209">
        <v>10</v>
      </c>
      <c r="Z209">
        <v>10</v>
      </c>
      <c r="AA209">
        <v>10</v>
      </c>
      <c r="AB209">
        <v>7.58</v>
      </c>
      <c r="AC209">
        <f>SUM(S209:AB209)</f>
        <v>82.41</v>
      </c>
      <c r="AD209" t="s">
        <v>1985</v>
      </c>
      <c r="AE209" s="1">
        <v>0.14000000000000001</v>
      </c>
      <c r="AF209" t="s">
        <v>49</v>
      </c>
      <c r="AG209">
        <v>0</v>
      </c>
      <c r="AH209" t="s">
        <v>50</v>
      </c>
      <c r="AI209" t="s">
        <v>356</v>
      </c>
      <c r="AJ209" t="s">
        <v>561</v>
      </c>
      <c r="AK209" t="s">
        <v>144</v>
      </c>
      <c r="AL209" t="s">
        <v>147</v>
      </c>
      <c r="AM209" t="s">
        <v>148</v>
      </c>
      <c r="AN209" t="s">
        <v>54</v>
      </c>
      <c r="AO209">
        <v>1350</v>
      </c>
      <c r="AQ209">
        <v>2012</v>
      </c>
    </row>
    <row r="210" spans="1:43" x14ac:dyDescent="0.25">
      <c r="A210">
        <v>82.42</v>
      </c>
      <c r="B210" t="s">
        <v>2023</v>
      </c>
      <c r="C210" t="str">
        <f>AQ210&amp;D210</f>
        <v>2012Mexico</v>
      </c>
      <c r="D210" t="s">
        <v>141</v>
      </c>
      <c r="E210" t="s">
        <v>3259</v>
      </c>
      <c r="F210" s="7" t="e">
        <f>VLOOKUP(C210,'[1]Grower Price Country'!$D:$S,6,FALSE)</f>
        <v>#N/A</v>
      </c>
      <c r="G210" t="s">
        <v>2024</v>
      </c>
      <c r="I210" t="s">
        <v>1080</v>
      </c>
      <c r="J210" t="s">
        <v>2025</v>
      </c>
      <c r="K210">
        <v>10</v>
      </c>
      <c r="L210">
        <v>1</v>
      </c>
      <c r="M210" t="s">
        <v>144</v>
      </c>
      <c r="N210">
        <v>2012</v>
      </c>
      <c r="O210" s="5" t="s">
        <v>334</v>
      </c>
      <c r="P210" t="s">
        <v>135</v>
      </c>
      <c r="Q210" t="s">
        <v>46</v>
      </c>
      <c r="R210" t="s">
        <v>47</v>
      </c>
      <c r="S210">
        <v>7.58</v>
      </c>
      <c r="T210">
        <v>7.33</v>
      </c>
      <c r="U210">
        <v>7.33</v>
      </c>
      <c r="V210">
        <v>7.58</v>
      </c>
      <c r="W210">
        <v>7.5</v>
      </c>
      <c r="X210">
        <v>7.5</v>
      </c>
      <c r="Y210">
        <v>10</v>
      </c>
      <c r="Z210">
        <v>10</v>
      </c>
      <c r="AA210">
        <v>10</v>
      </c>
      <c r="AB210">
        <v>7.58</v>
      </c>
      <c r="AC210">
        <f>SUM(S210:AB210)</f>
        <v>82.399999999999991</v>
      </c>
      <c r="AD210" t="s">
        <v>1985</v>
      </c>
      <c r="AE210" s="1">
        <v>0.11</v>
      </c>
      <c r="AF210" t="s">
        <v>49</v>
      </c>
      <c r="AG210">
        <v>0</v>
      </c>
      <c r="AH210" t="s">
        <v>50</v>
      </c>
      <c r="AI210" t="s">
        <v>49</v>
      </c>
      <c r="AJ210" t="s">
        <v>335</v>
      </c>
      <c r="AK210" t="s">
        <v>144</v>
      </c>
      <c r="AL210" t="s">
        <v>147</v>
      </c>
      <c r="AM210" t="s">
        <v>148</v>
      </c>
      <c r="AN210" t="s">
        <v>54</v>
      </c>
      <c r="AO210">
        <v>1150</v>
      </c>
      <c r="AQ210">
        <v>2012</v>
      </c>
    </row>
    <row r="211" spans="1:43" x14ac:dyDescent="0.25">
      <c r="A211">
        <v>82.42</v>
      </c>
      <c r="B211" t="s">
        <v>2026</v>
      </c>
      <c r="C211" t="str">
        <f>AQ211&amp;D211</f>
        <v>2012Mexico</v>
      </c>
      <c r="D211" t="s">
        <v>141</v>
      </c>
      <c r="E211" t="s">
        <v>3259</v>
      </c>
      <c r="F211" s="7" t="e">
        <f>VLOOKUP(C211,'[1]Grower Price Country'!$D:$S,6,FALSE)</f>
        <v>#N/A</v>
      </c>
      <c r="G211" t="s">
        <v>1784</v>
      </c>
      <c r="I211" t="s">
        <v>2027</v>
      </c>
      <c r="J211" t="s">
        <v>2026</v>
      </c>
      <c r="K211">
        <v>1</v>
      </c>
      <c r="L211">
        <v>1</v>
      </c>
      <c r="M211" t="s">
        <v>144</v>
      </c>
      <c r="N211">
        <v>2012</v>
      </c>
      <c r="O211" s="5" t="s">
        <v>756</v>
      </c>
      <c r="P211" t="s">
        <v>156</v>
      </c>
      <c r="Q211" t="s">
        <v>46</v>
      </c>
      <c r="R211" t="s">
        <v>47</v>
      </c>
      <c r="S211">
        <v>7.67</v>
      </c>
      <c r="T211">
        <v>7.58</v>
      </c>
      <c r="U211">
        <v>7.33</v>
      </c>
      <c r="V211">
        <v>7.42</v>
      </c>
      <c r="W211">
        <v>7.58</v>
      </c>
      <c r="X211">
        <v>7.33</v>
      </c>
      <c r="Y211">
        <v>10</v>
      </c>
      <c r="Z211">
        <v>10</v>
      </c>
      <c r="AA211">
        <v>10</v>
      </c>
      <c r="AB211">
        <v>7.5</v>
      </c>
      <c r="AC211">
        <f>SUM(S211:AB211)</f>
        <v>82.41</v>
      </c>
      <c r="AD211" t="s">
        <v>1985</v>
      </c>
      <c r="AE211" s="1">
        <v>0.13</v>
      </c>
      <c r="AF211" t="s">
        <v>49</v>
      </c>
      <c r="AG211">
        <v>0</v>
      </c>
      <c r="AI211" t="s">
        <v>91</v>
      </c>
      <c r="AJ211" t="s">
        <v>757</v>
      </c>
      <c r="AK211" t="s">
        <v>144</v>
      </c>
      <c r="AL211" t="s">
        <v>147</v>
      </c>
      <c r="AM211" t="s">
        <v>148</v>
      </c>
      <c r="AN211" t="s">
        <v>54</v>
      </c>
      <c r="AO211">
        <v>1250</v>
      </c>
      <c r="AQ211">
        <v>2012</v>
      </c>
    </row>
    <row r="212" spans="1:43" x14ac:dyDescent="0.25">
      <c r="A212">
        <v>82.42</v>
      </c>
      <c r="B212" t="s">
        <v>2028</v>
      </c>
      <c r="C212" t="str">
        <f>AQ212&amp;D212</f>
        <v>2012Mexico</v>
      </c>
      <c r="D212" t="s">
        <v>141</v>
      </c>
      <c r="E212" t="s">
        <v>3259</v>
      </c>
      <c r="F212" s="7" t="e">
        <f>VLOOKUP(C212,'[1]Grower Price Country'!$D:$S,6,FALSE)</f>
        <v>#N/A</v>
      </c>
      <c r="G212" t="s">
        <v>2029</v>
      </c>
      <c r="H212" t="s">
        <v>2028</v>
      </c>
      <c r="I212" t="s">
        <v>2029</v>
      </c>
      <c r="J212" t="s">
        <v>2030</v>
      </c>
      <c r="K212">
        <v>10</v>
      </c>
      <c r="L212">
        <v>1</v>
      </c>
      <c r="M212" t="s">
        <v>144</v>
      </c>
      <c r="N212">
        <v>2012</v>
      </c>
      <c r="O212" s="5" t="s">
        <v>871</v>
      </c>
      <c r="P212" t="s">
        <v>441</v>
      </c>
      <c r="Q212" t="s">
        <v>46</v>
      </c>
      <c r="R212" t="s">
        <v>47</v>
      </c>
      <c r="S212">
        <v>7.83</v>
      </c>
      <c r="T212">
        <v>7.5</v>
      </c>
      <c r="U212">
        <v>7.42</v>
      </c>
      <c r="V212">
        <v>7.67</v>
      </c>
      <c r="W212">
        <v>7.17</v>
      </c>
      <c r="X212">
        <v>7.33</v>
      </c>
      <c r="Y212">
        <v>10</v>
      </c>
      <c r="Z212">
        <v>10</v>
      </c>
      <c r="AA212">
        <v>10</v>
      </c>
      <c r="AB212">
        <v>7.5</v>
      </c>
      <c r="AC212">
        <f>SUM(S212:AB212)</f>
        <v>82.42</v>
      </c>
      <c r="AD212" t="s">
        <v>1985</v>
      </c>
      <c r="AE212" s="1">
        <v>0.12</v>
      </c>
      <c r="AF212" t="s">
        <v>49</v>
      </c>
      <c r="AG212">
        <v>0</v>
      </c>
      <c r="AH212" t="s">
        <v>74</v>
      </c>
      <c r="AI212" t="s">
        <v>49</v>
      </c>
      <c r="AJ212" t="s">
        <v>872</v>
      </c>
      <c r="AK212" t="s">
        <v>144</v>
      </c>
      <c r="AL212" t="s">
        <v>147</v>
      </c>
      <c r="AM212" t="s">
        <v>148</v>
      </c>
      <c r="AN212" t="s">
        <v>54</v>
      </c>
      <c r="AO212">
        <v>1450</v>
      </c>
      <c r="AQ212">
        <v>2012</v>
      </c>
    </row>
    <row r="213" spans="1:43" x14ac:dyDescent="0.25">
      <c r="A213">
        <v>82.33</v>
      </c>
      <c r="B213" t="s">
        <v>285</v>
      </c>
      <c r="C213" t="str">
        <f>AQ213&amp;D213</f>
        <v>2014Malawi</v>
      </c>
      <c r="D213" t="s">
        <v>1821</v>
      </c>
      <c r="E213" t="s">
        <v>3258</v>
      </c>
      <c r="F213" s="7" t="e">
        <f>VLOOKUP(C213,'[1]Grower Price Country'!$D:$S,6,FALSE)</f>
        <v>#N/A</v>
      </c>
      <c r="G213" t="s">
        <v>2053</v>
      </c>
      <c r="H213" t="s">
        <v>1823</v>
      </c>
      <c r="I213" t="s">
        <v>1824</v>
      </c>
      <c r="J213" t="s">
        <v>1823</v>
      </c>
      <c r="K213">
        <v>10</v>
      </c>
      <c r="L213">
        <v>60</v>
      </c>
      <c r="M213" t="s">
        <v>289</v>
      </c>
      <c r="N213">
        <v>2014</v>
      </c>
      <c r="O213" s="5" t="s">
        <v>1825</v>
      </c>
      <c r="P213" t="s">
        <v>325</v>
      </c>
      <c r="Q213" t="s">
        <v>46</v>
      </c>
      <c r="R213" t="s">
        <v>47</v>
      </c>
      <c r="S213">
        <v>7.33</v>
      </c>
      <c r="T213">
        <v>7.58</v>
      </c>
      <c r="U213">
        <v>7.42</v>
      </c>
      <c r="V213">
        <v>7.58</v>
      </c>
      <c r="W213">
        <v>7.33</v>
      </c>
      <c r="X213">
        <v>7.5</v>
      </c>
      <c r="Y213">
        <v>10</v>
      </c>
      <c r="Z213">
        <v>10</v>
      </c>
      <c r="AA213">
        <v>10</v>
      </c>
      <c r="AB213">
        <v>7.58</v>
      </c>
      <c r="AC213">
        <f>SUM(S213:AB213)</f>
        <v>82.32</v>
      </c>
      <c r="AD213" t="s">
        <v>2038</v>
      </c>
      <c r="AE213" s="1">
        <v>0.12</v>
      </c>
      <c r="AF213" t="s">
        <v>49</v>
      </c>
      <c r="AG213">
        <v>0</v>
      </c>
      <c r="AH213" t="s">
        <v>50</v>
      </c>
      <c r="AI213" t="s">
        <v>49</v>
      </c>
      <c r="AJ213" t="s">
        <v>1826</v>
      </c>
      <c r="AK213" t="s">
        <v>289</v>
      </c>
      <c r="AL213" t="s">
        <v>292</v>
      </c>
      <c r="AM213" t="s">
        <v>293</v>
      </c>
      <c r="AN213" t="s">
        <v>54</v>
      </c>
      <c r="AO213">
        <v>1450</v>
      </c>
      <c r="AQ213">
        <v>2014</v>
      </c>
    </row>
    <row r="214" spans="1:43" x14ac:dyDescent="0.25">
      <c r="A214">
        <v>82.33</v>
      </c>
      <c r="B214" t="s">
        <v>352</v>
      </c>
      <c r="C214" t="str">
        <f>AQ214&amp;D214</f>
        <v>2014Mexico</v>
      </c>
      <c r="D214" t="s">
        <v>141</v>
      </c>
      <c r="E214" t="s">
        <v>3259</v>
      </c>
      <c r="F214" s="7" t="e">
        <f>VLOOKUP(C214,'[1]Grower Price Country'!$D:$S,6,FALSE)</f>
        <v>#N/A</v>
      </c>
      <c r="H214" t="s">
        <v>353</v>
      </c>
      <c r="I214" t="s">
        <v>508</v>
      </c>
      <c r="J214" t="s">
        <v>1924</v>
      </c>
      <c r="K214">
        <v>320</v>
      </c>
      <c r="L214">
        <v>2.26796</v>
      </c>
      <c r="M214" t="s">
        <v>133</v>
      </c>
      <c r="N214">
        <v>2014</v>
      </c>
      <c r="O214" s="5" t="s">
        <v>134</v>
      </c>
      <c r="Q214" t="s">
        <v>46</v>
      </c>
      <c r="R214" t="s">
        <v>47</v>
      </c>
      <c r="S214">
        <v>7.33</v>
      </c>
      <c r="T214">
        <v>7.58</v>
      </c>
      <c r="U214">
        <v>7.42</v>
      </c>
      <c r="V214">
        <v>7.5</v>
      </c>
      <c r="W214">
        <v>7.5</v>
      </c>
      <c r="X214">
        <v>7.5</v>
      </c>
      <c r="Y214">
        <v>10</v>
      </c>
      <c r="Z214">
        <v>10</v>
      </c>
      <c r="AA214">
        <v>10</v>
      </c>
      <c r="AB214">
        <v>7.5</v>
      </c>
      <c r="AC214">
        <f>SUM(S214:AB214)</f>
        <v>82.33</v>
      </c>
      <c r="AD214" t="s">
        <v>2038</v>
      </c>
      <c r="AE214" s="1">
        <v>0.11</v>
      </c>
      <c r="AF214" t="s">
        <v>49</v>
      </c>
      <c r="AG214">
        <v>0</v>
      </c>
      <c r="AH214" t="s">
        <v>50</v>
      </c>
      <c r="AI214" t="s">
        <v>49</v>
      </c>
      <c r="AJ214" t="s">
        <v>137</v>
      </c>
      <c r="AK214" t="s">
        <v>133</v>
      </c>
      <c r="AL214" t="s">
        <v>138</v>
      </c>
      <c r="AM214" t="s">
        <v>139</v>
      </c>
      <c r="AQ214">
        <v>2014</v>
      </c>
    </row>
    <row r="215" spans="1:43" x14ac:dyDescent="0.25">
      <c r="A215">
        <v>82.33</v>
      </c>
      <c r="B215" t="s">
        <v>657</v>
      </c>
      <c r="C215" t="str">
        <f>AQ215&amp;D215</f>
        <v>2013Taiwan</v>
      </c>
      <c r="D215" t="s">
        <v>187</v>
      </c>
      <c r="E215" t="s">
        <v>3260</v>
      </c>
      <c r="F215" s="7" t="e">
        <f>VLOOKUP(C215,'[1]Grower Price Country'!$D:$S,6,FALSE)</f>
        <v>#N/A</v>
      </c>
      <c r="G215" t="s">
        <v>2056</v>
      </c>
      <c r="H215" t="s">
        <v>659</v>
      </c>
      <c r="I215" t="s">
        <v>1909</v>
      </c>
      <c r="J215" t="s">
        <v>2057</v>
      </c>
      <c r="K215">
        <v>10</v>
      </c>
      <c r="L215">
        <v>20</v>
      </c>
      <c r="M215" t="s">
        <v>121</v>
      </c>
      <c r="N215" t="s">
        <v>662</v>
      </c>
      <c r="O215" s="5" t="s">
        <v>663</v>
      </c>
      <c r="P215" t="s">
        <v>441</v>
      </c>
      <c r="Q215" t="s">
        <v>46</v>
      </c>
      <c r="R215" t="s">
        <v>255</v>
      </c>
      <c r="T215">
        <v>7.5</v>
      </c>
      <c r="U215">
        <v>7.5</v>
      </c>
      <c r="V215">
        <v>7.5</v>
      </c>
      <c r="W215">
        <v>7.5</v>
      </c>
      <c r="X215">
        <v>7.5</v>
      </c>
      <c r="Y215">
        <v>10</v>
      </c>
      <c r="Z215">
        <v>10</v>
      </c>
      <c r="AA215">
        <v>10</v>
      </c>
      <c r="AB215">
        <v>7.33</v>
      </c>
      <c r="AC215">
        <f>SUM(S215:AB215)</f>
        <v>74.83</v>
      </c>
      <c r="AD215" t="s">
        <v>2038</v>
      </c>
      <c r="AE215" s="1">
        <v>0.11</v>
      </c>
      <c r="AF215" t="s">
        <v>49</v>
      </c>
      <c r="AG215">
        <v>0</v>
      </c>
      <c r="AH215" t="s">
        <v>50</v>
      </c>
      <c r="AI215" t="s">
        <v>49</v>
      </c>
      <c r="AJ215" t="s">
        <v>664</v>
      </c>
      <c r="AK215" t="s">
        <v>121</v>
      </c>
      <c r="AL215" t="s">
        <v>126</v>
      </c>
      <c r="AM215" t="s">
        <v>127</v>
      </c>
      <c r="AN215" t="s">
        <v>54</v>
      </c>
      <c r="AQ215">
        <v>2013</v>
      </c>
    </row>
    <row r="216" spans="1:43" x14ac:dyDescent="0.25">
      <c r="A216">
        <v>82.33</v>
      </c>
      <c r="B216" t="s">
        <v>657</v>
      </c>
      <c r="C216" t="str">
        <f>AQ216&amp;D216</f>
        <v>2013Taiwan</v>
      </c>
      <c r="D216" t="s">
        <v>187</v>
      </c>
      <c r="E216" t="s">
        <v>3260</v>
      </c>
      <c r="F216" s="7" t="e">
        <f>VLOOKUP(C216,'[1]Grower Price Country'!$D:$S,6,FALSE)</f>
        <v>#N/A</v>
      </c>
      <c r="G216" t="s">
        <v>2058</v>
      </c>
      <c r="H216" t="s">
        <v>659</v>
      </c>
      <c r="I216" t="s">
        <v>660</v>
      </c>
      <c r="J216" t="s">
        <v>2059</v>
      </c>
      <c r="K216">
        <v>10</v>
      </c>
      <c r="L216">
        <v>30</v>
      </c>
      <c r="M216" t="s">
        <v>121</v>
      </c>
      <c r="N216" t="s">
        <v>662</v>
      </c>
      <c r="O216" s="5" t="s">
        <v>663</v>
      </c>
      <c r="P216" t="s">
        <v>441</v>
      </c>
      <c r="Q216" t="s">
        <v>46</v>
      </c>
      <c r="R216" t="s">
        <v>47</v>
      </c>
      <c r="T216">
        <v>7.5</v>
      </c>
      <c r="U216">
        <v>7.5</v>
      </c>
      <c r="V216">
        <v>7.5</v>
      </c>
      <c r="W216">
        <v>7.5</v>
      </c>
      <c r="X216">
        <v>7.5</v>
      </c>
      <c r="Y216">
        <v>10</v>
      </c>
      <c r="Z216">
        <v>10</v>
      </c>
      <c r="AA216">
        <v>10</v>
      </c>
      <c r="AB216">
        <v>7.33</v>
      </c>
      <c r="AC216">
        <f>SUM(S216:AB216)</f>
        <v>74.83</v>
      </c>
      <c r="AD216" t="s">
        <v>2038</v>
      </c>
      <c r="AE216" s="1">
        <v>0.11</v>
      </c>
      <c r="AF216" t="s">
        <v>49</v>
      </c>
      <c r="AG216">
        <v>0</v>
      </c>
      <c r="AH216" t="s">
        <v>50</v>
      </c>
      <c r="AI216" t="s">
        <v>49</v>
      </c>
      <c r="AJ216" t="s">
        <v>664</v>
      </c>
      <c r="AK216" t="s">
        <v>121</v>
      </c>
      <c r="AL216" t="s">
        <v>126</v>
      </c>
      <c r="AM216" t="s">
        <v>127</v>
      </c>
      <c r="AN216" t="s">
        <v>54</v>
      </c>
      <c r="AO216">
        <v>600</v>
      </c>
      <c r="AQ216">
        <v>2013</v>
      </c>
    </row>
    <row r="217" spans="1:43" x14ac:dyDescent="0.25">
      <c r="A217">
        <v>82.33</v>
      </c>
      <c r="B217" t="s">
        <v>751</v>
      </c>
      <c r="C217" t="str">
        <f>AQ217&amp;D217</f>
        <v>2013Mexico</v>
      </c>
      <c r="D217" t="s">
        <v>141</v>
      </c>
      <c r="E217" t="s">
        <v>3259</v>
      </c>
      <c r="F217" s="7" t="e">
        <f>VLOOKUP(C217,'[1]Grower Price Country'!$D:$S,6,FALSE)</f>
        <v>#N/A</v>
      </c>
      <c r="G217" t="s">
        <v>2060</v>
      </c>
      <c r="H217" t="s">
        <v>753</v>
      </c>
      <c r="I217" t="s">
        <v>874</v>
      </c>
      <c r="J217" t="s">
        <v>2061</v>
      </c>
      <c r="K217">
        <v>250</v>
      </c>
      <c r="L217">
        <v>1</v>
      </c>
      <c r="M217" t="s">
        <v>144</v>
      </c>
      <c r="N217">
        <v>2013</v>
      </c>
      <c r="O217" s="5" t="s">
        <v>1629</v>
      </c>
      <c r="P217" t="s">
        <v>441</v>
      </c>
      <c r="Q217" t="s">
        <v>46</v>
      </c>
      <c r="R217" t="s">
        <v>47</v>
      </c>
      <c r="S217">
        <v>7.67</v>
      </c>
      <c r="T217">
        <v>7.5</v>
      </c>
      <c r="U217">
        <v>7.42</v>
      </c>
      <c r="V217">
        <v>7.5</v>
      </c>
      <c r="W217">
        <v>7.42</v>
      </c>
      <c r="X217">
        <v>7.42</v>
      </c>
      <c r="Y217">
        <v>10</v>
      </c>
      <c r="Z217">
        <v>10</v>
      </c>
      <c r="AA217">
        <v>10</v>
      </c>
      <c r="AB217">
        <v>7.42</v>
      </c>
      <c r="AC217">
        <f>SUM(S217:AB217)</f>
        <v>82.350000000000009</v>
      </c>
      <c r="AD217" t="s">
        <v>2038</v>
      </c>
      <c r="AE217" s="1">
        <v>0.12</v>
      </c>
      <c r="AF217" t="s">
        <v>49</v>
      </c>
      <c r="AG217">
        <v>0</v>
      </c>
      <c r="AH217" t="s">
        <v>50</v>
      </c>
      <c r="AI217" t="s">
        <v>182</v>
      </c>
      <c r="AJ217" t="s">
        <v>1630</v>
      </c>
      <c r="AK217" t="s">
        <v>144</v>
      </c>
      <c r="AL217" t="s">
        <v>147</v>
      </c>
      <c r="AM217" t="s">
        <v>148</v>
      </c>
      <c r="AN217" t="s">
        <v>54</v>
      </c>
      <c r="AO217">
        <v>1300</v>
      </c>
      <c r="AQ217">
        <v>2013</v>
      </c>
    </row>
    <row r="218" spans="1:43" x14ac:dyDescent="0.25">
      <c r="A218">
        <v>82.33</v>
      </c>
      <c r="B218" t="s">
        <v>1168</v>
      </c>
      <c r="C218" t="str">
        <f>AQ218&amp;D218</f>
        <v>2012Mexico</v>
      </c>
      <c r="D218" t="s">
        <v>141</v>
      </c>
      <c r="E218" t="s">
        <v>3259</v>
      </c>
      <c r="F218" s="7" t="e">
        <f>VLOOKUP(C218,'[1]Grower Price Country'!$D:$S,6,FALSE)</f>
        <v>#N/A</v>
      </c>
      <c r="G218" t="s">
        <v>2068</v>
      </c>
      <c r="I218" t="s">
        <v>2069</v>
      </c>
      <c r="J218" t="s">
        <v>2070</v>
      </c>
      <c r="K218">
        <v>10</v>
      </c>
      <c r="L218">
        <v>1</v>
      </c>
      <c r="M218" t="s">
        <v>144</v>
      </c>
      <c r="N218">
        <v>2012</v>
      </c>
      <c r="O218" s="5" t="s">
        <v>1172</v>
      </c>
      <c r="P218" t="s">
        <v>441</v>
      </c>
      <c r="Q218" t="s">
        <v>46</v>
      </c>
      <c r="R218" t="s">
        <v>64</v>
      </c>
      <c r="S218">
        <v>7.58</v>
      </c>
      <c r="T218">
        <v>7.67</v>
      </c>
      <c r="U218">
        <v>7.58</v>
      </c>
      <c r="V218">
        <v>7.33</v>
      </c>
      <c r="W218">
        <v>7</v>
      </c>
      <c r="X218">
        <v>7.58</v>
      </c>
      <c r="Y218">
        <v>10</v>
      </c>
      <c r="Z218">
        <v>10</v>
      </c>
      <c r="AA218">
        <v>10</v>
      </c>
      <c r="AB218">
        <v>7.58</v>
      </c>
      <c r="AC218">
        <f>SUM(S218:AB218)</f>
        <v>82.32</v>
      </c>
      <c r="AD218" t="s">
        <v>2038</v>
      </c>
      <c r="AE218" s="1">
        <v>0.15</v>
      </c>
      <c r="AF218" t="s">
        <v>58</v>
      </c>
      <c r="AG218">
        <v>0</v>
      </c>
      <c r="AH218" t="s">
        <v>128</v>
      </c>
      <c r="AI218" t="s">
        <v>124</v>
      </c>
      <c r="AJ218" t="s">
        <v>1173</v>
      </c>
      <c r="AK218" t="s">
        <v>144</v>
      </c>
      <c r="AL218" t="s">
        <v>147</v>
      </c>
      <c r="AM218" t="s">
        <v>148</v>
      </c>
      <c r="AN218" t="s">
        <v>54</v>
      </c>
      <c r="AQ218">
        <v>2012</v>
      </c>
    </row>
    <row r="219" spans="1:43" x14ac:dyDescent="0.25">
      <c r="A219">
        <v>82.33</v>
      </c>
      <c r="B219" t="s">
        <v>868</v>
      </c>
      <c r="C219" t="str">
        <f>AQ219&amp;D219</f>
        <v>2012Mexico</v>
      </c>
      <c r="D219" t="s">
        <v>141</v>
      </c>
      <c r="E219" t="s">
        <v>3259</v>
      </c>
      <c r="F219" s="7" t="e">
        <f>VLOOKUP(C219,'[1]Grower Price Country'!$D:$S,6,FALSE)</f>
        <v>#N/A</v>
      </c>
      <c r="G219" t="s">
        <v>2071</v>
      </c>
      <c r="H219" t="s">
        <v>869</v>
      </c>
      <c r="I219" t="s">
        <v>1449</v>
      </c>
      <c r="J219" t="s">
        <v>868</v>
      </c>
      <c r="K219">
        <v>10</v>
      </c>
      <c r="L219">
        <v>1</v>
      </c>
      <c r="M219" t="s">
        <v>144</v>
      </c>
      <c r="N219">
        <v>2012</v>
      </c>
      <c r="O219" s="5" t="s">
        <v>1253</v>
      </c>
      <c r="P219" t="s">
        <v>156</v>
      </c>
      <c r="Q219" t="s">
        <v>46</v>
      </c>
      <c r="R219" t="s">
        <v>47</v>
      </c>
      <c r="S219">
        <v>7.67</v>
      </c>
      <c r="T219">
        <v>7.58</v>
      </c>
      <c r="U219">
        <v>7.5</v>
      </c>
      <c r="V219">
        <v>7.58</v>
      </c>
      <c r="W219">
        <v>7.5</v>
      </c>
      <c r="X219">
        <v>7.5</v>
      </c>
      <c r="Y219">
        <v>10</v>
      </c>
      <c r="Z219">
        <v>10</v>
      </c>
      <c r="AA219">
        <v>10</v>
      </c>
      <c r="AB219">
        <v>7</v>
      </c>
      <c r="AC219">
        <f>SUM(S219:AB219)</f>
        <v>82.33</v>
      </c>
      <c r="AD219" t="s">
        <v>2038</v>
      </c>
      <c r="AE219" s="1">
        <v>0.13</v>
      </c>
      <c r="AF219" t="s">
        <v>49</v>
      </c>
      <c r="AG219">
        <v>0</v>
      </c>
      <c r="AH219" t="s">
        <v>50</v>
      </c>
      <c r="AI219" t="s">
        <v>242</v>
      </c>
      <c r="AJ219" t="s">
        <v>1254</v>
      </c>
      <c r="AK219" t="s">
        <v>144</v>
      </c>
      <c r="AL219" t="s">
        <v>147</v>
      </c>
      <c r="AM219" t="s">
        <v>148</v>
      </c>
      <c r="AN219" t="s">
        <v>54</v>
      </c>
      <c r="AO219">
        <v>1170</v>
      </c>
      <c r="AQ219">
        <v>2012</v>
      </c>
    </row>
    <row r="220" spans="1:43" x14ac:dyDescent="0.25">
      <c r="A220">
        <v>82.33</v>
      </c>
      <c r="B220" t="s">
        <v>1575</v>
      </c>
      <c r="C220" t="str">
        <f>AQ220&amp;D220</f>
        <v>2012Mexico</v>
      </c>
      <c r="D220" t="s">
        <v>141</v>
      </c>
      <c r="E220" t="s">
        <v>3259</v>
      </c>
      <c r="F220" s="7" t="e">
        <f>VLOOKUP(C220,'[1]Grower Price Country'!$D:$S,6,FALSE)</f>
        <v>#N/A</v>
      </c>
      <c r="G220" t="s">
        <v>2074</v>
      </c>
      <c r="H220" t="s">
        <v>2075</v>
      </c>
      <c r="I220" t="s">
        <v>1578</v>
      </c>
      <c r="J220" t="s">
        <v>2076</v>
      </c>
      <c r="K220">
        <v>10</v>
      </c>
      <c r="L220">
        <v>1</v>
      </c>
      <c r="M220" t="s">
        <v>144</v>
      </c>
      <c r="N220">
        <v>2012</v>
      </c>
      <c r="O220" s="5" t="s">
        <v>1737</v>
      </c>
      <c r="P220" t="s">
        <v>441</v>
      </c>
      <c r="Q220" t="s">
        <v>46</v>
      </c>
      <c r="R220" t="s">
        <v>47</v>
      </c>
      <c r="S220">
        <v>8</v>
      </c>
      <c r="T220">
        <v>7.75</v>
      </c>
      <c r="U220">
        <v>7.33</v>
      </c>
      <c r="V220">
        <v>7.33</v>
      </c>
      <c r="W220">
        <v>7.08</v>
      </c>
      <c r="X220">
        <v>7.67</v>
      </c>
      <c r="Y220">
        <v>9.33</v>
      </c>
      <c r="Z220">
        <v>10</v>
      </c>
      <c r="AA220">
        <v>10</v>
      </c>
      <c r="AB220">
        <v>7.83</v>
      </c>
      <c r="AC220">
        <f>SUM(S220:AB220)</f>
        <v>82.32</v>
      </c>
      <c r="AD220" t="s">
        <v>2038</v>
      </c>
      <c r="AE220" s="1">
        <v>0.11</v>
      </c>
      <c r="AF220" t="s">
        <v>49</v>
      </c>
      <c r="AG220">
        <v>0</v>
      </c>
      <c r="AH220" t="s">
        <v>50</v>
      </c>
      <c r="AI220" t="s">
        <v>49</v>
      </c>
      <c r="AJ220" t="s">
        <v>1738</v>
      </c>
      <c r="AK220" t="s">
        <v>144</v>
      </c>
      <c r="AL220" t="s">
        <v>147</v>
      </c>
      <c r="AM220" t="s">
        <v>148</v>
      </c>
      <c r="AN220" t="s">
        <v>336</v>
      </c>
      <c r="AQ220">
        <v>2012</v>
      </c>
    </row>
    <row r="221" spans="1:43" x14ac:dyDescent="0.25">
      <c r="A221">
        <v>82.25</v>
      </c>
      <c r="B221" t="s">
        <v>657</v>
      </c>
      <c r="C221" t="str">
        <f>AQ221&amp;D221</f>
        <v>2016Taiwan</v>
      </c>
      <c r="D221" t="s">
        <v>187</v>
      </c>
      <c r="E221" t="s">
        <v>3260</v>
      </c>
      <c r="F221" s="7" t="e">
        <f>VLOOKUP(C221,'[1]Grower Price Country'!$D:$S,6,FALSE)</f>
        <v>#N/A</v>
      </c>
      <c r="G221" t="s">
        <v>2080</v>
      </c>
      <c r="H221" t="s">
        <v>2081</v>
      </c>
      <c r="J221" t="s">
        <v>2082</v>
      </c>
      <c r="K221">
        <v>1</v>
      </c>
      <c r="L221">
        <v>10</v>
      </c>
      <c r="M221" t="s">
        <v>121</v>
      </c>
      <c r="N221" t="s">
        <v>2083</v>
      </c>
      <c r="O221" s="5" t="s">
        <v>1268</v>
      </c>
      <c r="Q221" t="s">
        <v>46</v>
      </c>
      <c r="T221">
        <v>7.08</v>
      </c>
      <c r="U221">
        <v>7</v>
      </c>
      <c r="V221">
        <v>7.17</v>
      </c>
      <c r="W221">
        <v>7</v>
      </c>
      <c r="X221">
        <v>7</v>
      </c>
      <c r="Y221">
        <v>10</v>
      </c>
      <c r="Z221">
        <v>10</v>
      </c>
      <c r="AA221">
        <v>10</v>
      </c>
      <c r="AB221">
        <v>10</v>
      </c>
      <c r="AC221">
        <f>SUM(S221:AB221)</f>
        <v>75.25</v>
      </c>
      <c r="AD221" t="s">
        <v>2084</v>
      </c>
      <c r="AE221" s="1">
        <v>0.1</v>
      </c>
      <c r="AF221" t="s">
        <v>49</v>
      </c>
      <c r="AG221">
        <v>0</v>
      </c>
      <c r="AH221" t="s">
        <v>210</v>
      </c>
      <c r="AI221" t="s">
        <v>49</v>
      </c>
      <c r="AJ221" t="s">
        <v>1269</v>
      </c>
      <c r="AK221" t="s">
        <v>121</v>
      </c>
      <c r="AL221" t="s">
        <v>126</v>
      </c>
      <c r="AM221" t="s">
        <v>127</v>
      </c>
      <c r="AQ221">
        <v>2016</v>
      </c>
    </row>
    <row r="222" spans="1:43" x14ac:dyDescent="0.25">
      <c r="A222">
        <v>82.25</v>
      </c>
      <c r="B222" t="s">
        <v>285</v>
      </c>
      <c r="C222" t="str">
        <f>AQ222&amp;D222</f>
        <v>2014Malawi</v>
      </c>
      <c r="D222" t="s">
        <v>1821</v>
      </c>
      <c r="E222" t="s">
        <v>3258</v>
      </c>
      <c r="F222" s="7" t="e">
        <f>VLOOKUP(C222,'[1]Grower Price Country'!$D:$S,6,FALSE)</f>
        <v>#N/A</v>
      </c>
      <c r="G222" t="s">
        <v>2092</v>
      </c>
      <c r="H222" t="s">
        <v>1823</v>
      </c>
      <c r="I222" t="s">
        <v>1824</v>
      </c>
      <c r="J222" t="s">
        <v>2093</v>
      </c>
      <c r="K222">
        <v>10</v>
      </c>
      <c r="L222">
        <v>60</v>
      </c>
      <c r="M222" t="s">
        <v>289</v>
      </c>
      <c r="N222">
        <v>2014</v>
      </c>
      <c r="O222" s="5" t="s">
        <v>1825</v>
      </c>
      <c r="P222" t="s">
        <v>325</v>
      </c>
      <c r="Q222" t="s">
        <v>46</v>
      </c>
      <c r="R222" t="s">
        <v>47</v>
      </c>
      <c r="S222">
        <v>7.58</v>
      </c>
      <c r="T222">
        <v>7.42</v>
      </c>
      <c r="U222">
        <v>7.33</v>
      </c>
      <c r="V222">
        <v>7.42</v>
      </c>
      <c r="W222">
        <v>7.58</v>
      </c>
      <c r="X222">
        <v>7.5</v>
      </c>
      <c r="Y222">
        <v>10</v>
      </c>
      <c r="Z222">
        <v>10</v>
      </c>
      <c r="AA222">
        <v>10</v>
      </c>
      <c r="AB222">
        <v>7.42</v>
      </c>
      <c r="AC222">
        <f>SUM(S222:AB222)</f>
        <v>82.25</v>
      </c>
      <c r="AD222" t="s">
        <v>2084</v>
      </c>
      <c r="AE222" s="1">
        <v>0.13</v>
      </c>
      <c r="AF222" t="s">
        <v>49</v>
      </c>
      <c r="AG222">
        <v>0</v>
      </c>
      <c r="AH222" t="s">
        <v>210</v>
      </c>
      <c r="AI222" t="s">
        <v>49</v>
      </c>
      <c r="AJ222" t="s">
        <v>1826</v>
      </c>
      <c r="AK222" t="s">
        <v>289</v>
      </c>
      <c r="AL222" t="s">
        <v>292</v>
      </c>
      <c r="AM222" t="s">
        <v>293</v>
      </c>
      <c r="AN222" t="s">
        <v>54</v>
      </c>
      <c r="AO222">
        <v>1180</v>
      </c>
      <c r="AQ222">
        <v>2014</v>
      </c>
    </row>
    <row r="223" spans="1:43" x14ac:dyDescent="0.25">
      <c r="A223">
        <v>82.25</v>
      </c>
      <c r="B223" t="s">
        <v>657</v>
      </c>
      <c r="C223" t="str">
        <f>AQ223&amp;D223</f>
        <v>2013Taiwan</v>
      </c>
      <c r="D223" t="s">
        <v>187</v>
      </c>
      <c r="E223" t="s">
        <v>3260</v>
      </c>
      <c r="F223" s="7" t="e">
        <f>VLOOKUP(C223,'[1]Grower Price Country'!$D:$S,6,FALSE)</f>
        <v>#N/A</v>
      </c>
      <c r="G223" t="s">
        <v>2094</v>
      </c>
      <c r="H223" t="s">
        <v>659</v>
      </c>
      <c r="I223" t="s">
        <v>2095</v>
      </c>
      <c r="J223" t="s">
        <v>2096</v>
      </c>
      <c r="K223">
        <v>35</v>
      </c>
      <c r="L223">
        <v>60</v>
      </c>
      <c r="M223" t="s">
        <v>121</v>
      </c>
      <c r="N223" t="s">
        <v>662</v>
      </c>
      <c r="O223" s="5" t="s">
        <v>663</v>
      </c>
      <c r="P223" t="s">
        <v>441</v>
      </c>
      <c r="Q223" t="s">
        <v>46</v>
      </c>
      <c r="R223" t="s">
        <v>47</v>
      </c>
      <c r="T223">
        <v>7.5</v>
      </c>
      <c r="U223">
        <v>7.5</v>
      </c>
      <c r="V223">
        <v>7.5</v>
      </c>
      <c r="W223">
        <v>7.5</v>
      </c>
      <c r="X223">
        <v>7.5</v>
      </c>
      <c r="Y223">
        <v>10</v>
      </c>
      <c r="Z223">
        <v>10</v>
      </c>
      <c r="AA223">
        <v>10</v>
      </c>
      <c r="AB223">
        <v>7.25</v>
      </c>
      <c r="AC223">
        <f>SUM(S223:AB223)</f>
        <v>74.75</v>
      </c>
      <c r="AD223" t="s">
        <v>2084</v>
      </c>
      <c r="AE223" s="1">
        <v>0.11</v>
      </c>
      <c r="AF223" t="s">
        <v>49</v>
      </c>
      <c r="AG223">
        <v>0</v>
      </c>
      <c r="AH223" t="s">
        <v>50</v>
      </c>
      <c r="AI223" t="s">
        <v>49</v>
      </c>
      <c r="AJ223" t="s">
        <v>664</v>
      </c>
      <c r="AK223" t="s">
        <v>121</v>
      </c>
      <c r="AL223" t="s">
        <v>126</v>
      </c>
      <c r="AM223" t="s">
        <v>127</v>
      </c>
      <c r="AN223" t="s">
        <v>54</v>
      </c>
      <c r="AO223">
        <v>650</v>
      </c>
      <c r="AQ223">
        <v>2013</v>
      </c>
    </row>
    <row r="224" spans="1:43" x14ac:dyDescent="0.25">
      <c r="A224">
        <v>82.25</v>
      </c>
      <c r="B224" t="s">
        <v>2097</v>
      </c>
      <c r="C224" t="str">
        <f>AQ224&amp;D224</f>
        <v>2013Mexico</v>
      </c>
      <c r="D224" t="s">
        <v>141</v>
      </c>
      <c r="E224" t="s">
        <v>3259</v>
      </c>
      <c r="F224" s="7" t="e">
        <f>VLOOKUP(C224,'[1]Grower Price Country'!$D:$S,6,FALSE)</f>
        <v>#N/A</v>
      </c>
      <c r="G224" t="s">
        <v>2098</v>
      </c>
      <c r="I224" t="s">
        <v>2099</v>
      </c>
      <c r="J224" t="s">
        <v>2100</v>
      </c>
      <c r="K224">
        <v>150</v>
      </c>
      <c r="L224">
        <v>1</v>
      </c>
      <c r="M224" t="s">
        <v>144</v>
      </c>
      <c r="N224">
        <v>2013</v>
      </c>
      <c r="O224" s="5" t="s">
        <v>814</v>
      </c>
      <c r="P224" t="s">
        <v>525</v>
      </c>
      <c r="Q224" t="s">
        <v>46</v>
      </c>
      <c r="R224" t="s">
        <v>47</v>
      </c>
      <c r="S224">
        <v>7.58</v>
      </c>
      <c r="T224">
        <v>7.58</v>
      </c>
      <c r="U224">
        <v>7.42</v>
      </c>
      <c r="V224">
        <v>7.42</v>
      </c>
      <c r="W224">
        <v>7.42</v>
      </c>
      <c r="X224">
        <v>7.42</v>
      </c>
      <c r="Y224">
        <v>10</v>
      </c>
      <c r="Z224">
        <v>10</v>
      </c>
      <c r="AA224">
        <v>10</v>
      </c>
      <c r="AB224">
        <v>7.42</v>
      </c>
      <c r="AC224">
        <f>SUM(S224:AB224)</f>
        <v>82.26</v>
      </c>
      <c r="AD224" t="s">
        <v>2084</v>
      </c>
      <c r="AE224" s="1">
        <v>0.12</v>
      </c>
      <c r="AF224" t="s">
        <v>49</v>
      </c>
      <c r="AG224">
        <v>0</v>
      </c>
      <c r="AH224" t="s">
        <v>210</v>
      </c>
      <c r="AI224" t="s">
        <v>91</v>
      </c>
      <c r="AJ224" t="s">
        <v>815</v>
      </c>
      <c r="AK224" t="s">
        <v>144</v>
      </c>
      <c r="AL224" t="s">
        <v>147</v>
      </c>
      <c r="AM224" t="s">
        <v>148</v>
      </c>
      <c r="AN224" t="s">
        <v>54</v>
      </c>
      <c r="AO224">
        <v>1338</v>
      </c>
      <c r="AQ224">
        <v>2013</v>
      </c>
    </row>
    <row r="225" spans="1:43" x14ac:dyDescent="0.25">
      <c r="A225">
        <v>82.25</v>
      </c>
      <c r="B225" t="s">
        <v>1168</v>
      </c>
      <c r="C225" t="str">
        <f>AQ225&amp;D225</f>
        <v>2012Mexico</v>
      </c>
      <c r="D225" t="s">
        <v>141</v>
      </c>
      <c r="E225" t="s">
        <v>3259</v>
      </c>
      <c r="F225" s="7" t="e">
        <f>VLOOKUP(C225,'[1]Grower Price Country'!$D:$S,6,FALSE)</f>
        <v>#N/A</v>
      </c>
      <c r="G225" t="s">
        <v>2101</v>
      </c>
      <c r="I225" t="s">
        <v>2102</v>
      </c>
      <c r="J225" t="s">
        <v>2103</v>
      </c>
      <c r="K225">
        <v>10</v>
      </c>
      <c r="L225">
        <v>1</v>
      </c>
      <c r="M225" t="s">
        <v>144</v>
      </c>
      <c r="N225">
        <v>2012</v>
      </c>
      <c r="O225" s="5" t="s">
        <v>1172</v>
      </c>
      <c r="P225" t="s">
        <v>156</v>
      </c>
      <c r="Q225" t="s">
        <v>46</v>
      </c>
      <c r="R225" t="s">
        <v>47</v>
      </c>
      <c r="S225">
        <v>7.58</v>
      </c>
      <c r="T225">
        <v>7.58</v>
      </c>
      <c r="U225">
        <v>7.5</v>
      </c>
      <c r="V225">
        <v>7.17</v>
      </c>
      <c r="W225">
        <v>7.42</v>
      </c>
      <c r="X225">
        <v>7.42</v>
      </c>
      <c r="Y225">
        <v>10</v>
      </c>
      <c r="Z225">
        <v>10</v>
      </c>
      <c r="AA225">
        <v>10</v>
      </c>
      <c r="AB225">
        <v>7.58</v>
      </c>
      <c r="AC225">
        <f>SUM(S225:AB225)</f>
        <v>82.25</v>
      </c>
      <c r="AD225" t="s">
        <v>2084</v>
      </c>
      <c r="AE225" s="1">
        <v>0.16</v>
      </c>
      <c r="AF225" t="s">
        <v>182</v>
      </c>
      <c r="AG225">
        <v>0</v>
      </c>
      <c r="AH225" t="s">
        <v>128</v>
      </c>
      <c r="AI225" t="s">
        <v>124</v>
      </c>
      <c r="AJ225" t="s">
        <v>1173</v>
      </c>
      <c r="AK225" t="s">
        <v>144</v>
      </c>
      <c r="AL225" t="s">
        <v>147</v>
      </c>
      <c r="AM225" t="s">
        <v>148</v>
      </c>
      <c r="AN225" t="s">
        <v>54</v>
      </c>
      <c r="AO225">
        <v>533</v>
      </c>
      <c r="AQ225">
        <v>2012</v>
      </c>
    </row>
    <row r="226" spans="1:43" x14ac:dyDescent="0.25">
      <c r="A226">
        <v>82.25</v>
      </c>
      <c r="B226" t="s">
        <v>868</v>
      </c>
      <c r="C226" t="str">
        <f>AQ226&amp;D226</f>
        <v>2012Mexico</v>
      </c>
      <c r="D226" t="s">
        <v>141</v>
      </c>
      <c r="E226" t="s">
        <v>3259</v>
      </c>
      <c r="F226" s="7" t="e">
        <f>VLOOKUP(C226,'[1]Grower Price Country'!$D:$S,6,FALSE)</f>
        <v>#N/A</v>
      </c>
      <c r="G226" t="s">
        <v>2106</v>
      </c>
      <c r="H226" t="s">
        <v>869</v>
      </c>
      <c r="I226" t="s">
        <v>1449</v>
      </c>
      <c r="J226" t="s">
        <v>868</v>
      </c>
      <c r="K226">
        <v>10</v>
      </c>
      <c r="L226">
        <v>1</v>
      </c>
      <c r="M226" t="s">
        <v>144</v>
      </c>
      <c r="N226">
        <v>2012</v>
      </c>
      <c r="O226" s="5" t="s">
        <v>1253</v>
      </c>
      <c r="P226" t="s">
        <v>156</v>
      </c>
      <c r="Q226" t="s">
        <v>46</v>
      </c>
      <c r="R226" t="s">
        <v>47</v>
      </c>
      <c r="S226">
        <v>7.5</v>
      </c>
      <c r="T226">
        <v>7.58</v>
      </c>
      <c r="U226">
        <v>7.42</v>
      </c>
      <c r="V226">
        <v>7.67</v>
      </c>
      <c r="W226">
        <v>7.33</v>
      </c>
      <c r="X226">
        <v>7.42</v>
      </c>
      <c r="Y226">
        <v>10</v>
      </c>
      <c r="Z226">
        <v>10</v>
      </c>
      <c r="AA226">
        <v>10</v>
      </c>
      <c r="AB226">
        <v>7.33</v>
      </c>
      <c r="AC226">
        <f>SUM(S226:AB226)</f>
        <v>82.25</v>
      </c>
      <c r="AD226" t="s">
        <v>2084</v>
      </c>
      <c r="AE226" s="1">
        <v>0.13</v>
      </c>
      <c r="AF226" t="s">
        <v>49</v>
      </c>
      <c r="AG226">
        <v>0</v>
      </c>
      <c r="AH226" t="s">
        <v>50</v>
      </c>
      <c r="AI226" t="s">
        <v>182</v>
      </c>
      <c r="AJ226" t="s">
        <v>1254</v>
      </c>
      <c r="AK226" t="s">
        <v>144</v>
      </c>
      <c r="AL226" t="s">
        <v>147</v>
      </c>
      <c r="AM226" t="s">
        <v>148</v>
      </c>
      <c r="AN226" t="s">
        <v>54</v>
      </c>
      <c r="AO226">
        <v>1170</v>
      </c>
      <c r="AQ226">
        <v>2012</v>
      </c>
    </row>
    <row r="227" spans="1:43" x14ac:dyDescent="0.25">
      <c r="A227">
        <v>82.25</v>
      </c>
      <c r="B227" t="s">
        <v>1934</v>
      </c>
      <c r="C227" t="str">
        <f>AQ227&amp;D227</f>
        <v>2012Mexico</v>
      </c>
      <c r="D227" t="s">
        <v>141</v>
      </c>
      <c r="E227" t="s">
        <v>3259</v>
      </c>
      <c r="F227" s="7" t="e">
        <f>VLOOKUP(C227,'[1]Grower Price Country'!$D:$S,6,FALSE)</f>
        <v>#N/A</v>
      </c>
      <c r="G227" t="s">
        <v>1935</v>
      </c>
      <c r="I227" t="s">
        <v>2107</v>
      </c>
      <c r="J227" t="s">
        <v>1937</v>
      </c>
      <c r="K227">
        <v>40</v>
      </c>
      <c r="L227">
        <v>1</v>
      </c>
      <c r="M227" t="s">
        <v>144</v>
      </c>
      <c r="N227">
        <v>2012</v>
      </c>
      <c r="O227" s="5" t="s">
        <v>1304</v>
      </c>
      <c r="P227" t="s">
        <v>441</v>
      </c>
      <c r="Q227" t="s">
        <v>46</v>
      </c>
      <c r="R227" t="s">
        <v>47</v>
      </c>
      <c r="S227">
        <v>7.67</v>
      </c>
      <c r="T227">
        <v>7.58</v>
      </c>
      <c r="U227">
        <v>7.33</v>
      </c>
      <c r="V227">
        <v>7.5</v>
      </c>
      <c r="W227">
        <v>7.42</v>
      </c>
      <c r="X227">
        <v>7.42</v>
      </c>
      <c r="Y227">
        <v>10</v>
      </c>
      <c r="Z227">
        <v>10</v>
      </c>
      <c r="AA227">
        <v>10</v>
      </c>
      <c r="AB227">
        <v>7.33</v>
      </c>
      <c r="AC227">
        <f>SUM(S227:AB227)</f>
        <v>82.25</v>
      </c>
      <c r="AD227" t="s">
        <v>2084</v>
      </c>
      <c r="AE227" s="1">
        <v>0.12</v>
      </c>
      <c r="AF227" t="s">
        <v>49</v>
      </c>
      <c r="AG227">
        <v>0</v>
      </c>
      <c r="AH227" t="s">
        <v>50</v>
      </c>
      <c r="AI227" t="s">
        <v>997</v>
      </c>
      <c r="AJ227" t="s">
        <v>711</v>
      </c>
      <c r="AK227" t="s">
        <v>144</v>
      </c>
      <c r="AL227" t="s">
        <v>147</v>
      </c>
      <c r="AM227" t="s">
        <v>148</v>
      </c>
      <c r="AN227" t="s">
        <v>54</v>
      </c>
      <c r="AO227">
        <v>1250</v>
      </c>
      <c r="AQ227">
        <v>2012</v>
      </c>
    </row>
    <row r="228" spans="1:43" x14ac:dyDescent="0.25">
      <c r="A228">
        <v>82.25</v>
      </c>
      <c r="B228" t="s">
        <v>1833</v>
      </c>
      <c r="C228" t="str">
        <f>AQ228&amp;D228</f>
        <v>2012Mexico</v>
      </c>
      <c r="D228" t="s">
        <v>141</v>
      </c>
      <c r="E228" t="s">
        <v>3259</v>
      </c>
      <c r="F228" s="7" t="e">
        <f>VLOOKUP(C228,'[1]Grower Price Country'!$D:$S,6,FALSE)</f>
        <v>#N/A</v>
      </c>
      <c r="G228" t="s">
        <v>2110</v>
      </c>
      <c r="I228" t="s">
        <v>1835</v>
      </c>
      <c r="J228" t="s">
        <v>1833</v>
      </c>
      <c r="K228">
        <v>250</v>
      </c>
      <c r="L228">
        <v>1</v>
      </c>
      <c r="M228" t="s">
        <v>144</v>
      </c>
      <c r="N228">
        <v>2012</v>
      </c>
      <c r="O228" s="5" t="s">
        <v>560</v>
      </c>
      <c r="P228" t="s">
        <v>441</v>
      </c>
      <c r="Q228" t="s">
        <v>46</v>
      </c>
      <c r="R228" t="s">
        <v>47</v>
      </c>
      <c r="S228">
        <v>7.33</v>
      </c>
      <c r="T228">
        <v>7.58</v>
      </c>
      <c r="U228">
        <v>7.42</v>
      </c>
      <c r="V228">
        <v>7.67</v>
      </c>
      <c r="W228">
        <v>7.33</v>
      </c>
      <c r="X228">
        <v>7.5</v>
      </c>
      <c r="Y228">
        <v>10</v>
      </c>
      <c r="Z228">
        <v>10</v>
      </c>
      <c r="AA228">
        <v>10</v>
      </c>
      <c r="AB228">
        <v>7.42</v>
      </c>
      <c r="AC228">
        <f>SUM(S228:AB228)</f>
        <v>82.25</v>
      </c>
      <c r="AD228" t="s">
        <v>2084</v>
      </c>
      <c r="AE228" s="1">
        <v>0.11</v>
      </c>
      <c r="AF228" t="s">
        <v>49</v>
      </c>
      <c r="AG228">
        <v>0</v>
      </c>
      <c r="AH228" t="s">
        <v>50</v>
      </c>
      <c r="AI228" t="s">
        <v>49</v>
      </c>
      <c r="AJ228" t="s">
        <v>561</v>
      </c>
      <c r="AK228" t="s">
        <v>144</v>
      </c>
      <c r="AL228" t="s">
        <v>147</v>
      </c>
      <c r="AM228" t="s">
        <v>148</v>
      </c>
      <c r="AN228" t="s">
        <v>54</v>
      </c>
      <c r="AO228">
        <v>1100</v>
      </c>
      <c r="AQ228">
        <v>2012</v>
      </c>
    </row>
    <row r="229" spans="1:43" x14ac:dyDescent="0.25">
      <c r="A229">
        <v>82.25</v>
      </c>
      <c r="B229" t="s">
        <v>677</v>
      </c>
      <c r="C229" t="str">
        <f>AQ229&amp;D229</f>
        <v>2012Mexico</v>
      </c>
      <c r="D229" t="s">
        <v>141</v>
      </c>
      <c r="E229" t="s">
        <v>3259</v>
      </c>
      <c r="F229" s="7" t="e">
        <f>VLOOKUP(C229,'[1]Grower Price Country'!$D:$S,6,FALSE)</f>
        <v>#N/A</v>
      </c>
      <c r="G229" t="s">
        <v>2111</v>
      </c>
      <c r="H229" t="s">
        <v>679</v>
      </c>
      <c r="I229" t="s">
        <v>2112</v>
      </c>
      <c r="J229" t="s">
        <v>2113</v>
      </c>
      <c r="K229">
        <v>250</v>
      </c>
      <c r="L229">
        <v>1</v>
      </c>
      <c r="M229" t="s">
        <v>144</v>
      </c>
      <c r="N229">
        <v>2012</v>
      </c>
      <c r="O229" s="5" t="s">
        <v>876</v>
      </c>
      <c r="P229" t="s">
        <v>441</v>
      </c>
      <c r="Q229" t="s">
        <v>46</v>
      </c>
      <c r="R229" t="s">
        <v>47</v>
      </c>
      <c r="S229">
        <v>7.42</v>
      </c>
      <c r="T229">
        <v>7.5</v>
      </c>
      <c r="U229">
        <v>7.42</v>
      </c>
      <c r="V229">
        <v>7.58</v>
      </c>
      <c r="W229">
        <v>7.42</v>
      </c>
      <c r="X229">
        <v>7.5</v>
      </c>
      <c r="Y229">
        <v>10</v>
      </c>
      <c r="Z229">
        <v>10</v>
      </c>
      <c r="AA229">
        <v>10</v>
      </c>
      <c r="AB229">
        <v>7.42</v>
      </c>
      <c r="AC229">
        <f>SUM(S229:AB229)</f>
        <v>82.26</v>
      </c>
      <c r="AD229" t="s">
        <v>2084</v>
      </c>
      <c r="AE229" s="1">
        <v>0.1</v>
      </c>
      <c r="AF229" t="s">
        <v>49</v>
      </c>
      <c r="AG229">
        <v>0</v>
      </c>
      <c r="AH229" t="s">
        <v>50</v>
      </c>
      <c r="AI229" t="s">
        <v>182</v>
      </c>
      <c r="AJ229" t="s">
        <v>877</v>
      </c>
      <c r="AK229" t="s">
        <v>144</v>
      </c>
      <c r="AL229" t="s">
        <v>147</v>
      </c>
      <c r="AM229" t="s">
        <v>148</v>
      </c>
      <c r="AN229" t="s">
        <v>54</v>
      </c>
      <c r="AO229">
        <v>900</v>
      </c>
      <c r="AQ229">
        <v>2012</v>
      </c>
    </row>
    <row r="230" spans="1:43" x14ac:dyDescent="0.25">
      <c r="A230">
        <v>82.17</v>
      </c>
      <c r="B230" t="s">
        <v>2118</v>
      </c>
      <c r="C230" t="str">
        <f>AQ230&amp;D230</f>
        <v>2015Tanzania, United Republic Of</v>
      </c>
      <c r="D230" t="s">
        <v>197</v>
      </c>
      <c r="E230" t="s">
        <v>3258</v>
      </c>
      <c r="F230" s="7" t="e">
        <f>VLOOKUP(C230,'[1]Grower Price Country'!$D:$S,6,FALSE)</f>
        <v>#N/A</v>
      </c>
      <c r="G230" t="s">
        <v>2119</v>
      </c>
      <c r="H230" t="s">
        <v>1277</v>
      </c>
      <c r="I230" t="s">
        <v>2120</v>
      </c>
      <c r="J230" t="s">
        <v>2119</v>
      </c>
      <c r="K230">
        <v>30</v>
      </c>
      <c r="L230">
        <v>80</v>
      </c>
      <c r="M230" t="s">
        <v>289</v>
      </c>
      <c r="N230">
        <v>2015</v>
      </c>
      <c r="O230" s="5" t="s">
        <v>1280</v>
      </c>
      <c r="P230" t="s">
        <v>156</v>
      </c>
      <c r="Q230" t="s">
        <v>46</v>
      </c>
      <c r="R230" t="s">
        <v>47</v>
      </c>
      <c r="S230">
        <v>7.58</v>
      </c>
      <c r="T230">
        <v>7.42</v>
      </c>
      <c r="U230">
        <v>7.42</v>
      </c>
      <c r="V230">
        <v>7.33</v>
      </c>
      <c r="W230">
        <v>7.5</v>
      </c>
      <c r="X230">
        <v>7.42</v>
      </c>
      <c r="Y230">
        <v>10</v>
      </c>
      <c r="Z230">
        <v>10</v>
      </c>
      <c r="AA230">
        <v>10</v>
      </c>
      <c r="AB230">
        <v>7.5</v>
      </c>
      <c r="AC230">
        <f>SUM(S230:AB230)</f>
        <v>82.17</v>
      </c>
      <c r="AD230" t="s">
        <v>2116</v>
      </c>
      <c r="AE230" s="1">
        <v>0.13</v>
      </c>
      <c r="AF230" t="s">
        <v>58</v>
      </c>
      <c r="AG230">
        <v>0</v>
      </c>
      <c r="AH230" t="s">
        <v>50</v>
      </c>
      <c r="AI230" t="s">
        <v>356</v>
      </c>
      <c r="AJ230" t="s">
        <v>1283</v>
      </c>
      <c r="AK230" t="s">
        <v>289</v>
      </c>
      <c r="AL230" t="s">
        <v>292</v>
      </c>
      <c r="AM230" t="s">
        <v>293</v>
      </c>
      <c r="AN230" t="s">
        <v>54</v>
      </c>
      <c r="AO230">
        <v>1500</v>
      </c>
      <c r="AP230">
        <v>1800</v>
      </c>
      <c r="AQ230">
        <v>2015</v>
      </c>
    </row>
    <row r="231" spans="1:43" x14ac:dyDescent="0.25">
      <c r="A231">
        <v>82.17</v>
      </c>
      <c r="B231" t="s">
        <v>2121</v>
      </c>
      <c r="C231" t="str">
        <f>AQ231&amp;D231</f>
        <v>2015Tanzania, United Republic Of</v>
      </c>
      <c r="D231" t="s">
        <v>197</v>
      </c>
      <c r="E231" t="s">
        <v>3258</v>
      </c>
      <c r="F231" s="7" t="e">
        <f>VLOOKUP(C231,'[1]Grower Price Country'!$D:$S,6,FALSE)</f>
        <v>#N/A</v>
      </c>
      <c r="H231" t="s">
        <v>2122</v>
      </c>
      <c r="I231" t="s">
        <v>2123</v>
      </c>
      <c r="K231">
        <v>300</v>
      </c>
      <c r="L231">
        <v>60</v>
      </c>
      <c r="M231" t="s">
        <v>1470</v>
      </c>
      <c r="N231" t="s">
        <v>207</v>
      </c>
      <c r="O231" s="5" t="s">
        <v>2124</v>
      </c>
      <c r="P231" t="s">
        <v>56</v>
      </c>
      <c r="Q231" t="s">
        <v>46</v>
      </c>
      <c r="R231" t="s">
        <v>47</v>
      </c>
      <c r="T231">
        <v>7.42</v>
      </c>
      <c r="U231">
        <v>7.42</v>
      </c>
      <c r="V231">
        <v>7.5</v>
      </c>
      <c r="W231">
        <v>7.5</v>
      </c>
      <c r="X231">
        <v>7.33</v>
      </c>
      <c r="Y231">
        <v>10</v>
      </c>
      <c r="Z231">
        <v>10</v>
      </c>
      <c r="AA231">
        <v>10</v>
      </c>
      <c r="AB231">
        <v>7.58</v>
      </c>
      <c r="AC231">
        <f>SUM(S231:AB231)</f>
        <v>74.75</v>
      </c>
      <c r="AD231" t="s">
        <v>2116</v>
      </c>
      <c r="AE231" s="1">
        <v>0.12</v>
      </c>
      <c r="AF231" t="s">
        <v>49</v>
      </c>
      <c r="AG231">
        <v>0</v>
      </c>
      <c r="AH231" t="s">
        <v>50</v>
      </c>
      <c r="AI231" t="s">
        <v>58</v>
      </c>
      <c r="AJ231" t="s">
        <v>2125</v>
      </c>
      <c r="AK231" t="s">
        <v>1470</v>
      </c>
      <c r="AL231" t="s">
        <v>1473</v>
      </c>
      <c r="AM231" t="s">
        <v>1474</v>
      </c>
      <c r="AN231" t="s">
        <v>54</v>
      </c>
      <c r="AO231">
        <v>1600</v>
      </c>
      <c r="AQ231">
        <v>2015</v>
      </c>
    </row>
    <row r="232" spans="1:43" x14ac:dyDescent="0.25">
      <c r="A232">
        <v>82.17</v>
      </c>
      <c r="B232" t="s">
        <v>853</v>
      </c>
      <c r="C232" t="str">
        <f>AQ232&amp;D232</f>
        <v>2014Tanzania, United Republic Of</v>
      </c>
      <c r="D232" t="s">
        <v>197</v>
      </c>
      <c r="E232" t="s">
        <v>3258</v>
      </c>
      <c r="F232" s="7" t="e">
        <f>VLOOKUP(C232,'[1]Grower Price Country'!$D:$S,6,FALSE)</f>
        <v>#N/A</v>
      </c>
      <c r="G232" t="s">
        <v>2128</v>
      </c>
      <c r="H232" t="s">
        <v>853</v>
      </c>
      <c r="I232" t="s">
        <v>2129</v>
      </c>
      <c r="J232" t="s">
        <v>853</v>
      </c>
      <c r="K232">
        <v>10</v>
      </c>
      <c r="L232">
        <v>60</v>
      </c>
      <c r="M232" t="s">
        <v>289</v>
      </c>
      <c r="N232">
        <v>2014</v>
      </c>
      <c r="O232" s="5" t="s">
        <v>1869</v>
      </c>
      <c r="P232" t="s">
        <v>56</v>
      </c>
      <c r="Q232" t="s">
        <v>46</v>
      </c>
      <c r="R232" t="s">
        <v>47</v>
      </c>
      <c r="S232">
        <v>7.75</v>
      </c>
      <c r="T232">
        <v>7.42</v>
      </c>
      <c r="U232">
        <v>7.42</v>
      </c>
      <c r="V232">
        <v>7.58</v>
      </c>
      <c r="W232">
        <v>7.33</v>
      </c>
      <c r="X232">
        <v>7.42</v>
      </c>
      <c r="Y232">
        <v>10</v>
      </c>
      <c r="Z232">
        <v>10</v>
      </c>
      <c r="AA232">
        <v>10</v>
      </c>
      <c r="AB232">
        <v>7.25</v>
      </c>
      <c r="AC232">
        <f>SUM(S232:AB232)</f>
        <v>82.17</v>
      </c>
      <c r="AD232" t="s">
        <v>2116</v>
      </c>
      <c r="AE232" s="1">
        <v>0.12</v>
      </c>
      <c r="AF232" t="s">
        <v>49</v>
      </c>
      <c r="AG232">
        <v>0</v>
      </c>
      <c r="AH232" t="s">
        <v>50</v>
      </c>
      <c r="AI232" t="s">
        <v>58</v>
      </c>
      <c r="AJ232" t="s">
        <v>1870</v>
      </c>
      <c r="AK232" t="s">
        <v>289</v>
      </c>
      <c r="AL232" t="s">
        <v>292</v>
      </c>
      <c r="AM232" t="s">
        <v>293</v>
      </c>
      <c r="AN232" t="s">
        <v>54</v>
      </c>
      <c r="AO232">
        <v>1700</v>
      </c>
      <c r="AQ232">
        <v>2014</v>
      </c>
    </row>
    <row r="233" spans="1:43" x14ac:dyDescent="0.25">
      <c r="A233">
        <v>82.17</v>
      </c>
      <c r="B233" t="s">
        <v>1372</v>
      </c>
      <c r="C233" t="str">
        <f>AQ233&amp;D233</f>
        <v>2013Mexico</v>
      </c>
      <c r="D233" t="s">
        <v>141</v>
      </c>
      <c r="E233" t="s">
        <v>3259</v>
      </c>
      <c r="F233" s="7" t="e">
        <f>VLOOKUP(C233,'[1]Grower Price Country'!$D:$S,6,FALSE)</f>
        <v>#N/A</v>
      </c>
      <c r="G233" t="s">
        <v>1373</v>
      </c>
      <c r="H233" t="s">
        <v>1374</v>
      </c>
      <c r="I233" t="s">
        <v>1375</v>
      </c>
      <c r="J233" t="s">
        <v>1376</v>
      </c>
      <c r="K233">
        <v>200</v>
      </c>
      <c r="L233">
        <v>1</v>
      </c>
      <c r="M233" t="s">
        <v>144</v>
      </c>
      <c r="N233">
        <v>2013</v>
      </c>
      <c r="O233" s="5" t="s">
        <v>1377</v>
      </c>
      <c r="P233" t="s">
        <v>56</v>
      </c>
      <c r="Q233" t="s">
        <v>46</v>
      </c>
      <c r="R233" t="s">
        <v>47</v>
      </c>
      <c r="S233">
        <v>7.42</v>
      </c>
      <c r="T233">
        <v>7.33</v>
      </c>
      <c r="U233">
        <v>7.17</v>
      </c>
      <c r="V233">
        <v>7.42</v>
      </c>
      <c r="W233">
        <v>7.33</v>
      </c>
      <c r="X233">
        <v>8.17</v>
      </c>
      <c r="Y233">
        <v>10</v>
      </c>
      <c r="Z233">
        <v>10</v>
      </c>
      <c r="AA233">
        <v>10</v>
      </c>
      <c r="AB233">
        <v>7.33</v>
      </c>
      <c r="AC233">
        <f>SUM(S233:AB233)</f>
        <v>82.17</v>
      </c>
      <c r="AD233" t="s">
        <v>2116</v>
      </c>
      <c r="AE233" s="1">
        <v>0.12</v>
      </c>
      <c r="AF233" t="s">
        <v>49</v>
      </c>
      <c r="AG233">
        <v>0</v>
      </c>
      <c r="AH233" t="s">
        <v>50</v>
      </c>
      <c r="AI233" t="s">
        <v>49</v>
      </c>
      <c r="AJ233" t="s">
        <v>1378</v>
      </c>
      <c r="AK233" t="s">
        <v>144</v>
      </c>
      <c r="AL233" t="s">
        <v>147</v>
      </c>
      <c r="AM233" t="s">
        <v>148</v>
      </c>
      <c r="AN233" t="s">
        <v>54</v>
      </c>
      <c r="AO233">
        <v>1100</v>
      </c>
      <c r="AQ233">
        <v>2013</v>
      </c>
    </row>
    <row r="234" spans="1:43" x14ac:dyDescent="0.25">
      <c r="A234">
        <v>82.17</v>
      </c>
      <c r="B234" t="s">
        <v>274</v>
      </c>
      <c r="C234" t="str">
        <f>AQ234&amp;D234</f>
        <v>2013Mexico</v>
      </c>
      <c r="D234" t="s">
        <v>141</v>
      </c>
      <c r="E234" t="s">
        <v>3259</v>
      </c>
      <c r="F234" s="7" t="e">
        <f>VLOOKUP(C234,'[1]Grower Price Country'!$D:$S,6,FALSE)</f>
        <v>#N/A</v>
      </c>
      <c r="H234" t="s">
        <v>277</v>
      </c>
      <c r="I234" t="s">
        <v>2130</v>
      </c>
      <c r="J234" t="s">
        <v>2131</v>
      </c>
      <c r="K234">
        <v>2</v>
      </c>
      <c r="L234">
        <v>2</v>
      </c>
      <c r="M234" t="s">
        <v>133</v>
      </c>
      <c r="N234">
        <v>2013</v>
      </c>
      <c r="O234" s="5" t="s">
        <v>2132</v>
      </c>
      <c r="P234" t="s">
        <v>56</v>
      </c>
      <c r="Q234" t="s">
        <v>46</v>
      </c>
      <c r="R234" t="s">
        <v>47</v>
      </c>
      <c r="S234">
        <v>7.5</v>
      </c>
      <c r="T234">
        <v>7.5</v>
      </c>
      <c r="U234">
        <v>7.33</v>
      </c>
      <c r="V234">
        <v>7.42</v>
      </c>
      <c r="W234">
        <v>7.5</v>
      </c>
      <c r="X234">
        <v>7.42</v>
      </c>
      <c r="Y234">
        <v>10</v>
      </c>
      <c r="Z234">
        <v>10</v>
      </c>
      <c r="AA234">
        <v>10</v>
      </c>
      <c r="AB234">
        <v>7.5</v>
      </c>
      <c r="AC234">
        <f>SUM(S234:AB234)</f>
        <v>82.17</v>
      </c>
      <c r="AD234" t="s">
        <v>2116</v>
      </c>
      <c r="AE234" s="1">
        <v>0.1</v>
      </c>
      <c r="AF234" t="s">
        <v>58</v>
      </c>
      <c r="AG234">
        <v>0</v>
      </c>
      <c r="AH234" t="s">
        <v>128</v>
      </c>
      <c r="AI234" t="s">
        <v>58</v>
      </c>
      <c r="AJ234" t="s">
        <v>924</v>
      </c>
      <c r="AK234" t="s">
        <v>133</v>
      </c>
      <c r="AL234" t="s">
        <v>138</v>
      </c>
      <c r="AM234" t="s">
        <v>139</v>
      </c>
      <c r="AN234" t="s">
        <v>54</v>
      </c>
      <c r="AO234">
        <v>1200</v>
      </c>
      <c r="AP234">
        <v>1600</v>
      </c>
      <c r="AQ234">
        <v>2013</v>
      </c>
    </row>
    <row r="235" spans="1:43" x14ac:dyDescent="0.25">
      <c r="A235">
        <v>82.17</v>
      </c>
      <c r="B235" t="s">
        <v>657</v>
      </c>
      <c r="C235" t="str">
        <f>AQ235&amp;D235</f>
        <v>2013Taiwan</v>
      </c>
      <c r="D235" t="s">
        <v>187</v>
      </c>
      <c r="E235" t="s">
        <v>3260</v>
      </c>
      <c r="F235" s="7" t="e">
        <f>VLOOKUP(C235,'[1]Grower Price Country'!$D:$S,6,FALSE)</f>
        <v>#N/A</v>
      </c>
      <c r="G235" t="s">
        <v>2133</v>
      </c>
      <c r="H235" t="s">
        <v>659</v>
      </c>
      <c r="I235" t="s">
        <v>2134</v>
      </c>
      <c r="J235" t="s">
        <v>2135</v>
      </c>
      <c r="K235">
        <v>60</v>
      </c>
      <c r="L235">
        <v>60</v>
      </c>
      <c r="M235" t="s">
        <v>121</v>
      </c>
      <c r="N235" t="s">
        <v>662</v>
      </c>
      <c r="O235" s="5" t="s">
        <v>663</v>
      </c>
      <c r="P235" t="s">
        <v>441</v>
      </c>
      <c r="Q235" t="s">
        <v>46</v>
      </c>
      <c r="R235" t="s">
        <v>56</v>
      </c>
      <c r="T235">
        <v>7.5</v>
      </c>
      <c r="U235">
        <v>7.5</v>
      </c>
      <c r="V235">
        <v>7.5</v>
      </c>
      <c r="W235">
        <v>7.5</v>
      </c>
      <c r="X235">
        <v>7.5</v>
      </c>
      <c r="Y235">
        <v>10</v>
      </c>
      <c r="Z235">
        <v>10</v>
      </c>
      <c r="AA235">
        <v>10</v>
      </c>
      <c r="AB235">
        <v>7.17</v>
      </c>
      <c r="AC235">
        <f>SUM(S235:AB235)</f>
        <v>74.67</v>
      </c>
      <c r="AD235" t="s">
        <v>2116</v>
      </c>
      <c r="AE235" s="1">
        <v>0.11</v>
      </c>
      <c r="AF235" t="s">
        <v>49</v>
      </c>
      <c r="AG235">
        <v>0</v>
      </c>
      <c r="AH235" t="s">
        <v>50</v>
      </c>
      <c r="AI235" t="s">
        <v>49</v>
      </c>
      <c r="AJ235" t="s">
        <v>664</v>
      </c>
      <c r="AK235" t="s">
        <v>121</v>
      </c>
      <c r="AL235" t="s">
        <v>126</v>
      </c>
      <c r="AM235" t="s">
        <v>127</v>
      </c>
      <c r="AN235" t="s">
        <v>54</v>
      </c>
      <c r="AO235">
        <v>1200</v>
      </c>
      <c r="AQ235">
        <v>2013</v>
      </c>
    </row>
    <row r="236" spans="1:43" x14ac:dyDescent="0.25">
      <c r="A236">
        <v>82.17</v>
      </c>
      <c r="B236" t="s">
        <v>186</v>
      </c>
      <c r="C236" t="str">
        <f>AQ236&amp;D236</f>
        <v>2012Taiwan</v>
      </c>
      <c r="D236" t="s">
        <v>187</v>
      </c>
      <c r="E236" t="s">
        <v>3260</v>
      </c>
      <c r="F236" s="7" t="e">
        <f>VLOOKUP(C236,'[1]Grower Price Country'!$D:$S,6,FALSE)</f>
        <v>#N/A</v>
      </c>
      <c r="G236" t="s">
        <v>1566</v>
      </c>
      <c r="H236" t="s">
        <v>2136</v>
      </c>
      <c r="I236" t="s">
        <v>573</v>
      </c>
      <c r="J236" t="s">
        <v>2137</v>
      </c>
      <c r="K236">
        <v>80</v>
      </c>
      <c r="L236">
        <v>10</v>
      </c>
      <c r="M236" t="s">
        <v>133</v>
      </c>
      <c r="N236">
        <v>2012</v>
      </c>
      <c r="O236" s="5" t="s">
        <v>2138</v>
      </c>
      <c r="P236" t="s">
        <v>441</v>
      </c>
      <c r="Q236" t="s">
        <v>46</v>
      </c>
      <c r="R236" t="s">
        <v>47</v>
      </c>
      <c r="S236">
        <v>7.67</v>
      </c>
      <c r="T236">
        <v>7.5</v>
      </c>
      <c r="U236">
        <v>7.5</v>
      </c>
      <c r="V236">
        <v>7.17</v>
      </c>
      <c r="W236">
        <v>7.17</v>
      </c>
      <c r="X236">
        <v>7.58</v>
      </c>
      <c r="Y236">
        <v>10</v>
      </c>
      <c r="Z236">
        <v>10</v>
      </c>
      <c r="AA236">
        <v>10</v>
      </c>
      <c r="AB236">
        <v>7.58</v>
      </c>
      <c r="AC236">
        <f>SUM(S236:AB236)</f>
        <v>82.17</v>
      </c>
      <c r="AD236" t="s">
        <v>2116</v>
      </c>
      <c r="AE236" s="1">
        <v>0</v>
      </c>
      <c r="AF236" t="s">
        <v>49</v>
      </c>
      <c r="AG236">
        <v>0</v>
      </c>
      <c r="AH236" t="s">
        <v>50</v>
      </c>
      <c r="AI236" t="s">
        <v>49</v>
      </c>
      <c r="AJ236" t="s">
        <v>699</v>
      </c>
      <c r="AK236" t="s">
        <v>133</v>
      </c>
      <c r="AL236" t="s">
        <v>138</v>
      </c>
      <c r="AM236" t="s">
        <v>139</v>
      </c>
      <c r="AN236" t="s">
        <v>54</v>
      </c>
      <c r="AO236">
        <v>800</v>
      </c>
      <c r="AQ236">
        <v>2012</v>
      </c>
    </row>
    <row r="237" spans="1:43" x14ac:dyDescent="0.25">
      <c r="A237">
        <v>82.17</v>
      </c>
      <c r="B237" t="s">
        <v>1168</v>
      </c>
      <c r="C237" t="str">
        <f>AQ237&amp;D237</f>
        <v>2012Mexico</v>
      </c>
      <c r="D237" t="s">
        <v>141</v>
      </c>
      <c r="E237" t="s">
        <v>3259</v>
      </c>
      <c r="F237" s="7" t="e">
        <f>VLOOKUP(C237,'[1]Grower Price Country'!$D:$S,6,FALSE)</f>
        <v>#N/A</v>
      </c>
      <c r="G237" t="s">
        <v>2139</v>
      </c>
      <c r="I237" t="s">
        <v>1541</v>
      </c>
      <c r="J237" t="s">
        <v>2140</v>
      </c>
      <c r="K237">
        <v>10</v>
      </c>
      <c r="L237">
        <v>1</v>
      </c>
      <c r="M237" t="s">
        <v>144</v>
      </c>
      <c r="N237">
        <v>2012</v>
      </c>
      <c r="O237" s="5" t="s">
        <v>1172</v>
      </c>
      <c r="P237" t="s">
        <v>441</v>
      </c>
      <c r="Q237" t="s">
        <v>46</v>
      </c>
      <c r="R237" t="s">
        <v>47</v>
      </c>
      <c r="S237">
        <v>7.5</v>
      </c>
      <c r="T237">
        <v>7.67</v>
      </c>
      <c r="U237">
        <v>7</v>
      </c>
      <c r="V237">
        <v>7.5</v>
      </c>
      <c r="W237">
        <v>7.33</v>
      </c>
      <c r="X237">
        <v>7.5</v>
      </c>
      <c r="Y237">
        <v>10</v>
      </c>
      <c r="Z237">
        <v>10</v>
      </c>
      <c r="AA237">
        <v>10</v>
      </c>
      <c r="AB237">
        <v>7.67</v>
      </c>
      <c r="AC237">
        <f>SUM(S237:AB237)</f>
        <v>82.17</v>
      </c>
      <c r="AD237" t="s">
        <v>2116</v>
      </c>
      <c r="AE237" s="1">
        <v>0.15</v>
      </c>
      <c r="AF237" t="s">
        <v>58</v>
      </c>
      <c r="AG237">
        <v>0</v>
      </c>
      <c r="AH237" t="s">
        <v>128</v>
      </c>
      <c r="AI237" t="s">
        <v>242</v>
      </c>
      <c r="AJ237" t="s">
        <v>1173</v>
      </c>
      <c r="AK237" t="s">
        <v>144</v>
      </c>
      <c r="AL237" t="s">
        <v>147</v>
      </c>
      <c r="AM237" t="s">
        <v>148</v>
      </c>
      <c r="AN237" t="s">
        <v>54</v>
      </c>
      <c r="AO237">
        <v>1144</v>
      </c>
      <c r="AQ237">
        <v>2012</v>
      </c>
    </row>
    <row r="238" spans="1:43" x14ac:dyDescent="0.25">
      <c r="A238">
        <v>82.17</v>
      </c>
      <c r="B238" t="s">
        <v>2142</v>
      </c>
      <c r="C238" t="str">
        <f>AQ238&amp;D238</f>
        <v>2012Mexico</v>
      </c>
      <c r="D238" t="s">
        <v>141</v>
      </c>
      <c r="E238" t="s">
        <v>3259</v>
      </c>
      <c r="F238" s="7" t="e">
        <f>VLOOKUP(C238,'[1]Grower Price Country'!$D:$S,6,FALSE)</f>
        <v>#N/A</v>
      </c>
      <c r="G238" t="s">
        <v>2143</v>
      </c>
      <c r="I238" t="s">
        <v>2144</v>
      </c>
      <c r="J238" t="s">
        <v>2142</v>
      </c>
      <c r="K238">
        <v>200</v>
      </c>
      <c r="L238">
        <v>1</v>
      </c>
      <c r="M238" t="s">
        <v>144</v>
      </c>
      <c r="N238">
        <v>2012</v>
      </c>
      <c r="O238" s="5" t="s">
        <v>560</v>
      </c>
      <c r="P238" t="s">
        <v>441</v>
      </c>
      <c r="Q238" t="s">
        <v>46</v>
      </c>
      <c r="R238" t="s">
        <v>47</v>
      </c>
      <c r="S238">
        <v>7.5</v>
      </c>
      <c r="T238">
        <v>7.58</v>
      </c>
      <c r="U238">
        <v>7.25</v>
      </c>
      <c r="V238">
        <v>7.5</v>
      </c>
      <c r="W238">
        <v>7.5</v>
      </c>
      <c r="X238">
        <v>7.33</v>
      </c>
      <c r="Y238">
        <v>10</v>
      </c>
      <c r="Z238">
        <v>10</v>
      </c>
      <c r="AA238">
        <v>10</v>
      </c>
      <c r="AB238">
        <v>7.5</v>
      </c>
      <c r="AC238">
        <f>SUM(S238:AB238)</f>
        <v>82.16</v>
      </c>
      <c r="AD238" t="s">
        <v>2116</v>
      </c>
      <c r="AE238" s="1">
        <v>0.12</v>
      </c>
      <c r="AF238" t="s">
        <v>49</v>
      </c>
      <c r="AG238">
        <v>0</v>
      </c>
      <c r="AH238" t="s">
        <v>50</v>
      </c>
      <c r="AI238" t="s">
        <v>91</v>
      </c>
      <c r="AJ238" t="s">
        <v>561</v>
      </c>
      <c r="AK238" t="s">
        <v>144</v>
      </c>
      <c r="AL238" t="s">
        <v>147</v>
      </c>
      <c r="AM238" t="s">
        <v>148</v>
      </c>
      <c r="AN238" t="s">
        <v>54</v>
      </c>
      <c r="AO238">
        <v>1000</v>
      </c>
      <c r="AQ238">
        <v>2012</v>
      </c>
    </row>
    <row r="239" spans="1:43" x14ac:dyDescent="0.25">
      <c r="A239">
        <v>82.17</v>
      </c>
      <c r="B239" t="s">
        <v>677</v>
      </c>
      <c r="C239" t="str">
        <f>AQ239&amp;D239</f>
        <v>2012Mexico</v>
      </c>
      <c r="D239" t="s">
        <v>141</v>
      </c>
      <c r="E239" t="s">
        <v>3259</v>
      </c>
      <c r="F239" s="7" t="e">
        <f>VLOOKUP(C239,'[1]Grower Price Country'!$D:$S,6,FALSE)</f>
        <v>#N/A</v>
      </c>
      <c r="G239" t="s">
        <v>2145</v>
      </c>
      <c r="H239" t="s">
        <v>679</v>
      </c>
      <c r="I239" t="s">
        <v>1939</v>
      </c>
      <c r="J239" t="s">
        <v>2146</v>
      </c>
      <c r="K239">
        <v>60</v>
      </c>
      <c r="L239">
        <v>1</v>
      </c>
      <c r="M239" t="s">
        <v>144</v>
      </c>
      <c r="N239">
        <v>2012</v>
      </c>
      <c r="O239" s="5" t="s">
        <v>682</v>
      </c>
      <c r="P239" t="s">
        <v>441</v>
      </c>
      <c r="Q239" t="s">
        <v>46</v>
      </c>
      <c r="R239" t="s">
        <v>47</v>
      </c>
      <c r="S239">
        <v>7</v>
      </c>
      <c r="T239">
        <v>7.67</v>
      </c>
      <c r="U239">
        <v>7.5</v>
      </c>
      <c r="V239">
        <v>7.5</v>
      </c>
      <c r="W239">
        <v>7.42</v>
      </c>
      <c r="X239">
        <v>7.5</v>
      </c>
      <c r="Y239">
        <v>10</v>
      </c>
      <c r="Z239">
        <v>10</v>
      </c>
      <c r="AA239">
        <v>10</v>
      </c>
      <c r="AB239">
        <v>7.58</v>
      </c>
      <c r="AC239">
        <f>SUM(S239:AB239)</f>
        <v>82.17</v>
      </c>
      <c r="AD239" t="s">
        <v>2116</v>
      </c>
      <c r="AE239" s="1">
        <v>0.1</v>
      </c>
      <c r="AF239" t="s">
        <v>49</v>
      </c>
      <c r="AG239">
        <v>0</v>
      </c>
      <c r="AH239" t="s">
        <v>50</v>
      </c>
      <c r="AI239" t="s">
        <v>58</v>
      </c>
      <c r="AJ239" t="s">
        <v>683</v>
      </c>
      <c r="AK239" t="s">
        <v>144</v>
      </c>
      <c r="AL239" t="s">
        <v>147</v>
      </c>
      <c r="AM239" t="s">
        <v>148</v>
      </c>
      <c r="AN239" t="s">
        <v>54</v>
      </c>
      <c r="AO239">
        <v>1200</v>
      </c>
      <c r="AQ239">
        <v>2012</v>
      </c>
    </row>
    <row r="240" spans="1:43" x14ac:dyDescent="0.25">
      <c r="A240">
        <v>82.08</v>
      </c>
      <c r="B240" t="s">
        <v>615</v>
      </c>
      <c r="C240" t="str">
        <f>AQ240&amp;D240</f>
        <v>2017Indonesia</v>
      </c>
      <c r="D240" t="s">
        <v>455</v>
      </c>
      <c r="E240" t="s">
        <v>3260</v>
      </c>
      <c r="F240" s="7" t="e">
        <f>VLOOKUP(C240,'[1]Grower Price Country'!$D:$S,6,FALSE)</f>
        <v>#N/A</v>
      </c>
      <c r="G240" t="s">
        <v>2147</v>
      </c>
      <c r="H240" t="s">
        <v>617</v>
      </c>
      <c r="I240" t="s">
        <v>2148</v>
      </c>
      <c r="J240" t="s">
        <v>2149</v>
      </c>
      <c r="K240">
        <v>2</v>
      </c>
      <c r="L240">
        <v>1</v>
      </c>
      <c r="M240" t="s">
        <v>619</v>
      </c>
      <c r="N240">
        <v>2017</v>
      </c>
      <c r="O240" s="5" t="s">
        <v>796</v>
      </c>
      <c r="P240" t="s">
        <v>156</v>
      </c>
      <c r="Q240" t="s">
        <v>46</v>
      </c>
      <c r="R240" t="s">
        <v>47</v>
      </c>
      <c r="S240">
        <v>7.5</v>
      </c>
      <c r="T240">
        <v>7.5</v>
      </c>
      <c r="U240">
        <v>7.42</v>
      </c>
      <c r="V240">
        <v>7.42</v>
      </c>
      <c r="W240">
        <v>7.5</v>
      </c>
      <c r="X240">
        <v>7.42</v>
      </c>
      <c r="Y240">
        <v>10</v>
      </c>
      <c r="Z240">
        <v>10</v>
      </c>
      <c r="AA240">
        <v>10</v>
      </c>
      <c r="AB240">
        <v>7.33</v>
      </c>
      <c r="AC240">
        <f>SUM(S240:AB240)</f>
        <v>82.09</v>
      </c>
      <c r="AD240" t="s">
        <v>2150</v>
      </c>
      <c r="AE240" s="1">
        <v>0.15</v>
      </c>
      <c r="AF240" t="s">
        <v>49</v>
      </c>
      <c r="AG240">
        <v>0</v>
      </c>
      <c r="AI240" t="s">
        <v>182</v>
      </c>
      <c r="AJ240" t="s">
        <v>798</v>
      </c>
      <c r="AK240" t="s">
        <v>619</v>
      </c>
      <c r="AL240" t="s">
        <v>623</v>
      </c>
      <c r="AM240" t="s">
        <v>624</v>
      </c>
      <c r="AN240" t="s">
        <v>54</v>
      </c>
      <c r="AO240">
        <v>1300</v>
      </c>
      <c r="AQ240">
        <v>2017</v>
      </c>
    </row>
    <row r="241" spans="1:43" x14ac:dyDescent="0.25">
      <c r="A241">
        <v>82.08</v>
      </c>
      <c r="B241" t="s">
        <v>1529</v>
      </c>
      <c r="C241" t="str">
        <f>AQ241&amp;D241</f>
        <v>2014Tanzania, United Republic Of</v>
      </c>
      <c r="D241" t="s">
        <v>197</v>
      </c>
      <c r="E241" t="s">
        <v>3258</v>
      </c>
      <c r="F241" s="7" t="e">
        <f>VLOOKUP(C241,'[1]Grower Price Country'!$D:$S,6,FALSE)</f>
        <v>#N/A</v>
      </c>
      <c r="G241" t="s">
        <v>1867</v>
      </c>
      <c r="H241" t="s">
        <v>1468</v>
      </c>
      <c r="I241" t="s">
        <v>2155</v>
      </c>
      <c r="J241" t="s">
        <v>1867</v>
      </c>
      <c r="K241">
        <v>300</v>
      </c>
      <c r="L241">
        <v>2</v>
      </c>
      <c r="M241" t="s">
        <v>1470</v>
      </c>
      <c r="N241">
        <v>2014</v>
      </c>
      <c r="O241" s="5" t="s">
        <v>122</v>
      </c>
      <c r="P241" t="s">
        <v>156</v>
      </c>
      <c r="Q241" t="s">
        <v>46</v>
      </c>
      <c r="R241" t="s">
        <v>47</v>
      </c>
      <c r="S241">
        <v>7.42</v>
      </c>
      <c r="T241">
        <v>7.33</v>
      </c>
      <c r="U241">
        <v>7.42</v>
      </c>
      <c r="V241">
        <v>7.42</v>
      </c>
      <c r="W241">
        <v>7.5</v>
      </c>
      <c r="X241">
        <v>7.58</v>
      </c>
      <c r="Y241">
        <v>10</v>
      </c>
      <c r="Z241">
        <v>10</v>
      </c>
      <c r="AA241">
        <v>10</v>
      </c>
      <c r="AB241">
        <v>7.42</v>
      </c>
      <c r="AC241">
        <f>SUM(S241:AB241)</f>
        <v>82.09</v>
      </c>
      <c r="AD241" t="s">
        <v>2150</v>
      </c>
      <c r="AE241" s="1">
        <v>0.12</v>
      </c>
      <c r="AF241" t="s">
        <v>49</v>
      </c>
      <c r="AG241">
        <v>0</v>
      </c>
      <c r="AH241" t="s">
        <v>50</v>
      </c>
      <c r="AI241" t="s">
        <v>405</v>
      </c>
      <c r="AJ241" t="s">
        <v>125</v>
      </c>
      <c r="AK241" t="s">
        <v>1470</v>
      </c>
      <c r="AL241" t="s">
        <v>1473</v>
      </c>
      <c r="AM241" t="s">
        <v>1474</v>
      </c>
      <c r="AN241" t="s">
        <v>54</v>
      </c>
      <c r="AO241">
        <v>1500</v>
      </c>
      <c r="AQ241">
        <v>2014</v>
      </c>
    </row>
    <row r="242" spans="1:43" x14ac:dyDescent="0.25">
      <c r="A242">
        <v>82.08</v>
      </c>
      <c r="B242" t="s">
        <v>2156</v>
      </c>
      <c r="C242" t="str">
        <f>AQ242&amp;D242</f>
        <v>2014Tanzania, United Republic Of</v>
      </c>
      <c r="D242" t="s">
        <v>197</v>
      </c>
      <c r="E242" t="s">
        <v>3258</v>
      </c>
      <c r="F242" s="7" t="e">
        <f>VLOOKUP(C242,'[1]Grower Price Country'!$D:$S,6,FALSE)</f>
        <v>#N/A</v>
      </c>
      <c r="G242" t="s">
        <v>2156</v>
      </c>
      <c r="H242" t="s">
        <v>2156</v>
      </c>
      <c r="I242" t="s">
        <v>2157</v>
      </c>
      <c r="J242" t="s">
        <v>2156</v>
      </c>
      <c r="K242">
        <v>1</v>
      </c>
      <c r="L242">
        <v>60</v>
      </c>
      <c r="M242" t="s">
        <v>289</v>
      </c>
      <c r="N242">
        <v>2014</v>
      </c>
      <c r="O242" s="5" t="s">
        <v>2158</v>
      </c>
      <c r="P242" t="s">
        <v>56</v>
      </c>
      <c r="Q242" t="s">
        <v>46</v>
      </c>
      <c r="R242" t="s">
        <v>47</v>
      </c>
      <c r="S242">
        <v>7.42</v>
      </c>
      <c r="T242">
        <v>7.5</v>
      </c>
      <c r="U242">
        <v>7.5</v>
      </c>
      <c r="V242">
        <v>7.33</v>
      </c>
      <c r="W242">
        <v>7.33</v>
      </c>
      <c r="X242">
        <v>7.5</v>
      </c>
      <c r="Y242">
        <v>10</v>
      </c>
      <c r="Z242">
        <v>10</v>
      </c>
      <c r="AA242">
        <v>10</v>
      </c>
      <c r="AB242">
        <v>7.5</v>
      </c>
      <c r="AC242">
        <f>SUM(S242:AB242)</f>
        <v>82.08</v>
      </c>
      <c r="AD242" t="s">
        <v>2150</v>
      </c>
      <c r="AE242" s="1">
        <v>0.12</v>
      </c>
      <c r="AF242" t="s">
        <v>49</v>
      </c>
      <c r="AG242">
        <v>0</v>
      </c>
      <c r="AH242" t="s">
        <v>50</v>
      </c>
      <c r="AI242" t="s">
        <v>182</v>
      </c>
      <c r="AJ242" t="s">
        <v>2159</v>
      </c>
      <c r="AK242" t="s">
        <v>289</v>
      </c>
      <c r="AL242" t="s">
        <v>292</v>
      </c>
      <c r="AM242" t="s">
        <v>293</v>
      </c>
      <c r="AN242" t="s">
        <v>54</v>
      </c>
      <c r="AO242">
        <v>1500</v>
      </c>
      <c r="AP242">
        <v>1700</v>
      </c>
      <c r="AQ242">
        <v>2014</v>
      </c>
    </row>
    <row r="243" spans="1:43" x14ac:dyDescent="0.25">
      <c r="A243">
        <v>82.08</v>
      </c>
      <c r="B243" t="s">
        <v>505</v>
      </c>
      <c r="C243" t="str">
        <f>AQ243&amp;D243</f>
        <v>2012Mexico</v>
      </c>
      <c r="D243" t="s">
        <v>141</v>
      </c>
      <c r="E243" t="s">
        <v>3259</v>
      </c>
      <c r="F243" s="7" t="e">
        <f>VLOOKUP(C243,'[1]Grower Price Country'!$D:$S,6,FALSE)</f>
        <v>#N/A</v>
      </c>
      <c r="G243" t="s">
        <v>2010</v>
      </c>
      <c r="I243" t="s">
        <v>559</v>
      </c>
      <c r="J243" t="s">
        <v>2011</v>
      </c>
      <c r="K243">
        <v>35</v>
      </c>
      <c r="L243">
        <v>1</v>
      </c>
      <c r="M243" t="s">
        <v>144</v>
      </c>
      <c r="N243">
        <v>2012</v>
      </c>
      <c r="O243" s="5" t="s">
        <v>2012</v>
      </c>
      <c r="P243" t="s">
        <v>441</v>
      </c>
      <c r="Q243" t="s">
        <v>46</v>
      </c>
      <c r="R243" t="s">
        <v>47</v>
      </c>
      <c r="S243">
        <v>7.42</v>
      </c>
      <c r="T243">
        <v>7.58</v>
      </c>
      <c r="U243">
        <v>7.5</v>
      </c>
      <c r="V243">
        <v>7.33</v>
      </c>
      <c r="W243">
        <v>7.42</v>
      </c>
      <c r="X243">
        <v>7.42</v>
      </c>
      <c r="Y243">
        <v>10</v>
      </c>
      <c r="Z243">
        <v>10</v>
      </c>
      <c r="AA243">
        <v>10</v>
      </c>
      <c r="AB243">
        <v>7.42</v>
      </c>
      <c r="AC243">
        <f>SUM(S243:AB243)</f>
        <v>82.09</v>
      </c>
      <c r="AD243" t="s">
        <v>2150</v>
      </c>
      <c r="AE243" s="1">
        <v>0.13</v>
      </c>
      <c r="AF243" t="s">
        <v>49</v>
      </c>
      <c r="AG243">
        <v>0</v>
      </c>
      <c r="AH243" t="s">
        <v>50</v>
      </c>
      <c r="AI243" t="s">
        <v>350</v>
      </c>
      <c r="AJ243" t="s">
        <v>2013</v>
      </c>
      <c r="AK243" t="s">
        <v>144</v>
      </c>
      <c r="AL243" t="s">
        <v>147</v>
      </c>
      <c r="AM243" t="s">
        <v>148</v>
      </c>
      <c r="AN243" t="s">
        <v>54</v>
      </c>
      <c r="AO243">
        <v>1300</v>
      </c>
      <c r="AQ243">
        <v>2012</v>
      </c>
    </row>
    <row r="244" spans="1:43" x14ac:dyDescent="0.25">
      <c r="A244">
        <v>82.08</v>
      </c>
      <c r="B244" t="s">
        <v>2164</v>
      </c>
      <c r="C244" t="str">
        <f>AQ244&amp;D244</f>
        <v>2012Mexico</v>
      </c>
      <c r="D244" t="s">
        <v>141</v>
      </c>
      <c r="E244" t="s">
        <v>3259</v>
      </c>
      <c r="F244" s="7" t="e">
        <f>VLOOKUP(C244,'[1]Grower Price Country'!$D:$S,6,FALSE)</f>
        <v>#N/A</v>
      </c>
      <c r="H244" t="s">
        <v>2165</v>
      </c>
      <c r="I244" t="s">
        <v>790</v>
      </c>
      <c r="J244" t="s">
        <v>2166</v>
      </c>
      <c r="K244">
        <v>250</v>
      </c>
      <c r="L244">
        <v>1</v>
      </c>
      <c r="M244" t="s">
        <v>144</v>
      </c>
      <c r="N244">
        <v>2012</v>
      </c>
      <c r="O244" s="5" t="s">
        <v>1304</v>
      </c>
      <c r="P244" t="s">
        <v>441</v>
      </c>
      <c r="Q244" t="s">
        <v>46</v>
      </c>
      <c r="R244" t="s">
        <v>47</v>
      </c>
      <c r="S244">
        <v>7.5</v>
      </c>
      <c r="T244">
        <v>7.42</v>
      </c>
      <c r="U244">
        <v>7.42</v>
      </c>
      <c r="V244">
        <v>7.5</v>
      </c>
      <c r="W244">
        <v>7.25</v>
      </c>
      <c r="X244">
        <v>7.5</v>
      </c>
      <c r="Y244">
        <v>10</v>
      </c>
      <c r="Z244">
        <v>10</v>
      </c>
      <c r="AA244">
        <v>10</v>
      </c>
      <c r="AB244">
        <v>7.5</v>
      </c>
      <c r="AC244">
        <f>SUM(S244:AB244)</f>
        <v>82.09</v>
      </c>
      <c r="AD244" t="s">
        <v>2150</v>
      </c>
      <c r="AE244" s="1">
        <v>0.13</v>
      </c>
      <c r="AF244" t="s">
        <v>182</v>
      </c>
      <c r="AG244">
        <v>0</v>
      </c>
      <c r="AH244" t="s">
        <v>50</v>
      </c>
      <c r="AI244" t="s">
        <v>997</v>
      </c>
      <c r="AJ244" t="s">
        <v>711</v>
      </c>
      <c r="AK244" t="s">
        <v>144</v>
      </c>
      <c r="AL244" t="s">
        <v>147</v>
      </c>
      <c r="AM244" t="s">
        <v>148</v>
      </c>
      <c r="AN244" t="s">
        <v>54</v>
      </c>
      <c r="AO244">
        <v>1800</v>
      </c>
      <c r="AQ244">
        <v>2012</v>
      </c>
    </row>
    <row r="245" spans="1:43" x14ac:dyDescent="0.25">
      <c r="A245">
        <v>82.08</v>
      </c>
      <c r="B245" t="s">
        <v>1634</v>
      </c>
      <c r="C245" t="str">
        <f>AQ245&amp;D245</f>
        <v>2012Mexico</v>
      </c>
      <c r="D245" t="s">
        <v>141</v>
      </c>
      <c r="E245" t="s">
        <v>3259</v>
      </c>
      <c r="F245" s="7" t="e">
        <f>VLOOKUP(C245,'[1]Grower Price Country'!$D:$S,6,FALSE)</f>
        <v>#N/A</v>
      </c>
      <c r="G245" t="s">
        <v>2167</v>
      </c>
      <c r="I245" t="s">
        <v>559</v>
      </c>
      <c r="J245" t="s">
        <v>1634</v>
      </c>
      <c r="K245">
        <v>15</v>
      </c>
      <c r="L245">
        <v>1</v>
      </c>
      <c r="M245" t="s">
        <v>144</v>
      </c>
      <c r="N245">
        <v>2012</v>
      </c>
      <c r="O245" s="5" t="s">
        <v>145</v>
      </c>
      <c r="P245" t="s">
        <v>441</v>
      </c>
      <c r="Q245" t="s">
        <v>46</v>
      </c>
      <c r="R245" t="s">
        <v>47</v>
      </c>
      <c r="S245">
        <v>7.67</v>
      </c>
      <c r="T245">
        <v>7.5</v>
      </c>
      <c r="U245">
        <v>7.25</v>
      </c>
      <c r="V245">
        <v>7.58</v>
      </c>
      <c r="W245">
        <v>7.42</v>
      </c>
      <c r="X245">
        <v>7.33</v>
      </c>
      <c r="Y245">
        <v>10</v>
      </c>
      <c r="Z245">
        <v>10</v>
      </c>
      <c r="AA245">
        <v>10</v>
      </c>
      <c r="AB245">
        <v>7.33</v>
      </c>
      <c r="AC245">
        <f>SUM(S245:AB245)</f>
        <v>82.08</v>
      </c>
      <c r="AD245" t="s">
        <v>2150</v>
      </c>
      <c r="AE245" s="1">
        <v>0.11</v>
      </c>
      <c r="AF245" t="s">
        <v>49</v>
      </c>
      <c r="AG245">
        <v>0</v>
      </c>
      <c r="AH245" t="s">
        <v>50</v>
      </c>
      <c r="AI245" t="s">
        <v>1216</v>
      </c>
      <c r="AJ245" t="s">
        <v>146</v>
      </c>
      <c r="AK245" t="s">
        <v>144</v>
      </c>
      <c r="AL245" t="s">
        <v>147</v>
      </c>
      <c r="AM245" t="s">
        <v>148</v>
      </c>
      <c r="AN245" t="s">
        <v>54</v>
      </c>
      <c r="AO245">
        <v>1250</v>
      </c>
      <c r="AQ245">
        <v>2012</v>
      </c>
    </row>
    <row r="246" spans="1:43" x14ac:dyDescent="0.25">
      <c r="A246">
        <v>82.08</v>
      </c>
      <c r="B246" t="s">
        <v>1833</v>
      </c>
      <c r="C246" t="str">
        <f>AQ246&amp;D246</f>
        <v>2012Mexico</v>
      </c>
      <c r="D246" t="s">
        <v>141</v>
      </c>
      <c r="E246" t="s">
        <v>3259</v>
      </c>
      <c r="F246" s="7" t="e">
        <f>VLOOKUP(C246,'[1]Grower Price Country'!$D:$S,6,FALSE)</f>
        <v>#N/A</v>
      </c>
      <c r="G246" t="s">
        <v>2171</v>
      </c>
      <c r="I246" t="s">
        <v>1835</v>
      </c>
      <c r="J246" t="s">
        <v>2172</v>
      </c>
      <c r="K246">
        <v>250</v>
      </c>
      <c r="L246">
        <v>1</v>
      </c>
      <c r="M246" t="s">
        <v>144</v>
      </c>
      <c r="N246">
        <v>2012</v>
      </c>
      <c r="O246" s="5" t="s">
        <v>560</v>
      </c>
      <c r="P246" t="s">
        <v>441</v>
      </c>
      <c r="Q246" t="s">
        <v>46</v>
      </c>
      <c r="R246" t="s">
        <v>47</v>
      </c>
      <c r="S246">
        <v>7.58</v>
      </c>
      <c r="T246">
        <v>7.42</v>
      </c>
      <c r="U246">
        <v>7.25</v>
      </c>
      <c r="V246">
        <v>7.75</v>
      </c>
      <c r="W246">
        <v>7.33</v>
      </c>
      <c r="X246">
        <v>7.42</v>
      </c>
      <c r="Y246">
        <v>10</v>
      </c>
      <c r="Z246">
        <v>10</v>
      </c>
      <c r="AA246">
        <v>10</v>
      </c>
      <c r="AB246">
        <v>7.33</v>
      </c>
      <c r="AC246">
        <f>SUM(S246:AB246)</f>
        <v>82.08</v>
      </c>
      <c r="AD246" t="s">
        <v>2150</v>
      </c>
      <c r="AE246" s="1">
        <v>0.11</v>
      </c>
      <c r="AF246" t="s">
        <v>49</v>
      </c>
      <c r="AG246">
        <v>0</v>
      </c>
      <c r="AH246" t="s">
        <v>50</v>
      </c>
      <c r="AI246" t="s">
        <v>58</v>
      </c>
      <c r="AJ246" t="s">
        <v>561</v>
      </c>
      <c r="AK246" t="s">
        <v>144</v>
      </c>
      <c r="AL246" t="s">
        <v>147</v>
      </c>
      <c r="AM246" t="s">
        <v>148</v>
      </c>
      <c r="AN246" t="s">
        <v>54</v>
      </c>
      <c r="AO246">
        <v>1250</v>
      </c>
      <c r="AQ246">
        <v>2012</v>
      </c>
    </row>
    <row r="247" spans="1:43" x14ac:dyDescent="0.25">
      <c r="A247">
        <v>82</v>
      </c>
      <c r="B247" t="s">
        <v>2178</v>
      </c>
      <c r="C247" t="str">
        <f>AQ247&amp;D247</f>
        <v>2015Tanzania, United Republic Of</v>
      </c>
      <c r="D247" t="s">
        <v>197</v>
      </c>
      <c r="E247" t="s">
        <v>3258</v>
      </c>
      <c r="F247" s="7" t="e">
        <f>VLOOKUP(C247,'[1]Grower Price Country'!$D:$S,6,FALSE)</f>
        <v>#N/A</v>
      </c>
      <c r="G247" t="s">
        <v>2179</v>
      </c>
      <c r="H247" t="s">
        <v>1277</v>
      </c>
      <c r="I247" t="s">
        <v>2155</v>
      </c>
      <c r="J247" t="s">
        <v>2180</v>
      </c>
      <c r="K247">
        <v>2</v>
      </c>
      <c r="L247">
        <v>80</v>
      </c>
      <c r="M247" t="s">
        <v>289</v>
      </c>
      <c r="N247">
        <v>2015</v>
      </c>
      <c r="O247" s="5" t="s">
        <v>1280</v>
      </c>
      <c r="P247" t="s">
        <v>56</v>
      </c>
      <c r="Q247" t="s">
        <v>46</v>
      </c>
      <c r="R247" t="s">
        <v>47</v>
      </c>
      <c r="S247">
        <v>7.67</v>
      </c>
      <c r="T247">
        <v>7.33</v>
      </c>
      <c r="U247">
        <v>7.33</v>
      </c>
      <c r="V247">
        <v>7.42</v>
      </c>
      <c r="W247">
        <v>7.42</v>
      </c>
      <c r="X247">
        <v>7.42</v>
      </c>
      <c r="Y247">
        <v>10</v>
      </c>
      <c r="Z247">
        <v>10</v>
      </c>
      <c r="AA247">
        <v>10</v>
      </c>
      <c r="AB247">
        <v>7.42</v>
      </c>
      <c r="AC247">
        <f>SUM(S247:AB247)</f>
        <v>82.01</v>
      </c>
      <c r="AD247" t="s">
        <v>2176</v>
      </c>
      <c r="AE247" s="1">
        <v>0.13</v>
      </c>
      <c r="AF247" t="s">
        <v>49</v>
      </c>
      <c r="AG247">
        <v>0</v>
      </c>
      <c r="AH247" t="s">
        <v>50</v>
      </c>
      <c r="AI247" t="s">
        <v>1637</v>
      </c>
      <c r="AJ247" t="s">
        <v>1283</v>
      </c>
      <c r="AK247" t="s">
        <v>289</v>
      </c>
      <c r="AL247" t="s">
        <v>292</v>
      </c>
      <c r="AM247" t="s">
        <v>293</v>
      </c>
      <c r="AN247" t="s">
        <v>54</v>
      </c>
      <c r="AO247">
        <v>1500</v>
      </c>
      <c r="AP247">
        <v>1800</v>
      </c>
      <c r="AQ247">
        <v>2015</v>
      </c>
    </row>
    <row r="248" spans="1:43" x14ac:dyDescent="0.25">
      <c r="A248">
        <v>82</v>
      </c>
      <c r="B248" t="s">
        <v>2181</v>
      </c>
      <c r="C248" t="str">
        <f>AQ248&amp;D248</f>
        <v>2015Laos</v>
      </c>
      <c r="D248" t="s">
        <v>1849</v>
      </c>
      <c r="E248" t="s">
        <v>3260</v>
      </c>
      <c r="F248" s="7" t="e">
        <f>VLOOKUP(C248,'[1]Grower Price Country'!$D:$S,6,FALSE)</f>
        <v>#N/A</v>
      </c>
      <c r="G248" t="s">
        <v>2182</v>
      </c>
      <c r="H248" t="s">
        <v>2183</v>
      </c>
      <c r="I248" t="s">
        <v>2184</v>
      </c>
      <c r="J248" t="s">
        <v>2185</v>
      </c>
      <c r="K248">
        <v>1</v>
      </c>
      <c r="L248">
        <v>2</v>
      </c>
      <c r="M248" t="s">
        <v>72</v>
      </c>
      <c r="N248">
        <v>2015</v>
      </c>
      <c r="O248" s="5" t="s">
        <v>980</v>
      </c>
      <c r="P248" t="s">
        <v>56</v>
      </c>
      <c r="Q248" t="s">
        <v>46</v>
      </c>
      <c r="R248" t="s">
        <v>47</v>
      </c>
      <c r="S248">
        <v>7.42</v>
      </c>
      <c r="T248">
        <v>7.5</v>
      </c>
      <c r="U248">
        <v>7.25</v>
      </c>
      <c r="V248">
        <v>7.33</v>
      </c>
      <c r="W248">
        <v>7.5</v>
      </c>
      <c r="X248">
        <v>7.5</v>
      </c>
      <c r="Y248">
        <v>10</v>
      </c>
      <c r="Z248">
        <v>10</v>
      </c>
      <c r="AA248">
        <v>10</v>
      </c>
      <c r="AB248">
        <v>7.5</v>
      </c>
      <c r="AC248">
        <f>SUM(S248:AB248)</f>
        <v>82</v>
      </c>
      <c r="AD248" t="s">
        <v>2176</v>
      </c>
      <c r="AE248" s="1">
        <v>0.12</v>
      </c>
      <c r="AF248" t="s">
        <v>49</v>
      </c>
      <c r="AG248">
        <v>0</v>
      </c>
      <c r="AH248" t="s">
        <v>210</v>
      </c>
      <c r="AI248" t="s">
        <v>49</v>
      </c>
      <c r="AJ248" t="s">
        <v>2186</v>
      </c>
      <c r="AK248" t="s">
        <v>72</v>
      </c>
      <c r="AL248" t="s">
        <v>76</v>
      </c>
      <c r="AM248" t="s">
        <v>77</v>
      </c>
      <c r="AN248" t="s">
        <v>54</v>
      </c>
      <c r="AO248">
        <v>1250</v>
      </c>
      <c r="AQ248">
        <v>2015</v>
      </c>
    </row>
    <row r="249" spans="1:43" x14ac:dyDescent="0.25">
      <c r="A249">
        <v>82</v>
      </c>
      <c r="B249" t="s">
        <v>2187</v>
      </c>
      <c r="C249" t="str">
        <f>AQ249&amp;D249</f>
        <v>2014Tanzania, United Republic Of</v>
      </c>
      <c r="D249" t="s">
        <v>197</v>
      </c>
      <c r="E249" t="s">
        <v>3258</v>
      </c>
      <c r="F249" s="7" t="e">
        <f>VLOOKUP(C249,'[1]Grower Price Country'!$D:$S,6,FALSE)</f>
        <v>#N/A</v>
      </c>
      <c r="G249" t="s">
        <v>2187</v>
      </c>
      <c r="H249" t="s">
        <v>2187</v>
      </c>
      <c r="I249" t="s">
        <v>2188</v>
      </c>
      <c r="J249" t="s">
        <v>2187</v>
      </c>
      <c r="K249">
        <v>1</v>
      </c>
      <c r="L249">
        <v>60</v>
      </c>
      <c r="M249" t="s">
        <v>289</v>
      </c>
      <c r="N249">
        <v>2014</v>
      </c>
      <c r="O249" s="5" t="s">
        <v>1007</v>
      </c>
      <c r="P249" t="s">
        <v>56</v>
      </c>
      <c r="Q249" t="s">
        <v>46</v>
      </c>
      <c r="R249" t="s">
        <v>47</v>
      </c>
      <c r="S249">
        <v>7.42</v>
      </c>
      <c r="T249">
        <v>7.42</v>
      </c>
      <c r="U249">
        <v>7.33</v>
      </c>
      <c r="V249">
        <v>7.58</v>
      </c>
      <c r="W249">
        <v>7.33</v>
      </c>
      <c r="X249">
        <v>7.42</v>
      </c>
      <c r="Y249">
        <v>10</v>
      </c>
      <c r="Z249">
        <v>10</v>
      </c>
      <c r="AA249">
        <v>10</v>
      </c>
      <c r="AB249">
        <v>7.5</v>
      </c>
      <c r="AC249">
        <f>SUM(S249:AB249)</f>
        <v>82</v>
      </c>
      <c r="AD249" t="s">
        <v>2176</v>
      </c>
      <c r="AE249" s="1">
        <v>0.12</v>
      </c>
      <c r="AF249" t="s">
        <v>49</v>
      </c>
      <c r="AG249">
        <v>0</v>
      </c>
      <c r="AH249" t="s">
        <v>50</v>
      </c>
      <c r="AI249" t="s">
        <v>182</v>
      </c>
      <c r="AJ249" t="s">
        <v>1008</v>
      </c>
      <c r="AK249" t="s">
        <v>289</v>
      </c>
      <c r="AL249" t="s">
        <v>292</v>
      </c>
      <c r="AM249" t="s">
        <v>293</v>
      </c>
      <c r="AN249" t="s">
        <v>54</v>
      </c>
      <c r="AO249">
        <v>1300</v>
      </c>
      <c r="AP249">
        <v>1400</v>
      </c>
      <c r="AQ249">
        <v>2014</v>
      </c>
    </row>
    <row r="250" spans="1:43" x14ac:dyDescent="0.25">
      <c r="A250">
        <v>82</v>
      </c>
      <c r="B250" t="s">
        <v>285</v>
      </c>
      <c r="C250" t="str">
        <f>AQ250&amp;D250</f>
        <v>2014Malawi</v>
      </c>
      <c r="D250" t="s">
        <v>1821</v>
      </c>
      <c r="E250" t="s">
        <v>3258</v>
      </c>
      <c r="F250" s="7" t="e">
        <f>VLOOKUP(C250,'[1]Grower Price Country'!$D:$S,6,FALSE)</f>
        <v>#N/A</v>
      </c>
      <c r="G250" t="s">
        <v>2189</v>
      </c>
      <c r="H250" t="s">
        <v>1823</v>
      </c>
      <c r="I250" t="s">
        <v>2190</v>
      </c>
      <c r="J250" t="s">
        <v>2093</v>
      </c>
      <c r="K250">
        <v>16</v>
      </c>
      <c r="L250">
        <v>60</v>
      </c>
      <c r="M250" t="s">
        <v>289</v>
      </c>
      <c r="N250">
        <v>2014</v>
      </c>
      <c r="O250" s="5" t="s">
        <v>2191</v>
      </c>
      <c r="P250" t="s">
        <v>325</v>
      </c>
      <c r="Q250" t="s">
        <v>46</v>
      </c>
      <c r="R250" t="s">
        <v>47</v>
      </c>
      <c r="S250">
        <v>7.5</v>
      </c>
      <c r="T250">
        <v>7.42</v>
      </c>
      <c r="U250">
        <v>7.33</v>
      </c>
      <c r="V250">
        <v>7.58</v>
      </c>
      <c r="W250">
        <v>7.33</v>
      </c>
      <c r="X250">
        <v>7.5</v>
      </c>
      <c r="Y250">
        <v>10</v>
      </c>
      <c r="Z250">
        <v>10</v>
      </c>
      <c r="AA250">
        <v>10</v>
      </c>
      <c r="AB250">
        <v>7.33</v>
      </c>
      <c r="AC250">
        <f>SUM(S250:AB250)</f>
        <v>81.99</v>
      </c>
      <c r="AD250" t="s">
        <v>2176</v>
      </c>
      <c r="AE250" s="1">
        <v>0.13</v>
      </c>
      <c r="AF250" t="s">
        <v>49</v>
      </c>
      <c r="AG250">
        <v>0</v>
      </c>
      <c r="AH250" t="s">
        <v>74</v>
      </c>
      <c r="AI250" t="s">
        <v>58</v>
      </c>
      <c r="AJ250" t="s">
        <v>2192</v>
      </c>
      <c r="AK250" t="s">
        <v>289</v>
      </c>
      <c r="AL250" t="s">
        <v>292</v>
      </c>
      <c r="AM250" t="s">
        <v>293</v>
      </c>
      <c r="AN250" t="s">
        <v>54</v>
      </c>
      <c r="AO250">
        <v>2500</v>
      </c>
      <c r="AQ250">
        <v>2014</v>
      </c>
    </row>
    <row r="251" spans="1:43" x14ac:dyDescent="0.25">
      <c r="A251">
        <v>82</v>
      </c>
      <c r="B251" t="s">
        <v>186</v>
      </c>
      <c r="C251" t="str">
        <f>AQ251&amp;D251</f>
        <v>2013Taiwan</v>
      </c>
      <c r="D251" t="s">
        <v>187</v>
      </c>
      <c r="E251" t="s">
        <v>3260</v>
      </c>
      <c r="F251" s="7" t="e">
        <f>VLOOKUP(C251,'[1]Grower Price Country'!$D:$S,6,FALSE)</f>
        <v>#N/A</v>
      </c>
      <c r="G251" t="s">
        <v>2193</v>
      </c>
      <c r="H251" t="s">
        <v>2136</v>
      </c>
      <c r="I251" t="s">
        <v>573</v>
      </c>
      <c r="J251" t="s">
        <v>2194</v>
      </c>
      <c r="K251">
        <v>50</v>
      </c>
      <c r="L251">
        <v>20</v>
      </c>
      <c r="M251" t="s">
        <v>133</v>
      </c>
      <c r="N251">
        <v>2013</v>
      </c>
      <c r="O251" s="5" t="s">
        <v>2195</v>
      </c>
      <c r="P251" t="s">
        <v>441</v>
      </c>
      <c r="Q251" t="s">
        <v>46</v>
      </c>
      <c r="R251" t="s">
        <v>47</v>
      </c>
      <c r="S251">
        <v>7.33</v>
      </c>
      <c r="T251">
        <v>7.5</v>
      </c>
      <c r="U251">
        <v>7.17</v>
      </c>
      <c r="V251">
        <v>7.42</v>
      </c>
      <c r="W251">
        <v>7.5</v>
      </c>
      <c r="X251">
        <v>7.33</v>
      </c>
      <c r="Y251">
        <v>10</v>
      </c>
      <c r="Z251">
        <v>10</v>
      </c>
      <c r="AA251">
        <v>10</v>
      </c>
      <c r="AB251">
        <v>7.75</v>
      </c>
      <c r="AC251">
        <f>SUM(S251:AB251)</f>
        <v>82</v>
      </c>
      <c r="AD251" t="s">
        <v>2176</v>
      </c>
      <c r="AE251" s="1">
        <v>0.09</v>
      </c>
      <c r="AF251" t="s">
        <v>49</v>
      </c>
      <c r="AG251">
        <v>0</v>
      </c>
      <c r="AH251" t="s">
        <v>50</v>
      </c>
      <c r="AI251" t="s">
        <v>49</v>
      </c>
      <c r="AJ251" t="s">
        <v>2196</v>
      </c>
      <c r="AK251" t="s">
        <v>133</v>
      </c>
      <c r="AL251" t="s">
        <v>138</v>
      </c>
      <c r="AM251" t="s">
        <v>139</v>
      </c>
      <c r="AN251" t="s">
        <v>54</v>
      </c>
      <c r="AO251">
        <v>600</v>
      </c>
      <c r="AQ251">
        <v>2013</v>
      </c>
    </row>
    <row r="252" spans="1:43" x14ac:dyDescent="0.25">
      <c r="A252">
        <v>82</v>
      </c>
      <c r="B252" t="s">
        <v>186</v>
      </c>
      <c r="C252" t="str">
        <f>AQ252&amp;D252</f>
        <v>2012Taiwan</v>
      </c>
      <c r="D252" t="s">
        <v>187</v>
      </c>
      <c r="E252" t="s">
        <v>3260</v>
      </c>
      <c r="F252" s="7" t="e">
        <f>VLOOKUP(C252,'[1]Grower Price Country'!$D:$S,6,FALSE)</f>
        <v>#N/A</v>
      </c>
      <c r="G252" t="s">
        <v>2204</v>
      </c>
      <c r="H252" t="s">
        <v>2136</v>
      </c>
      <c r="I252" t="s">
        <v>573</v>
      </c>
      <c r="J252" t="s">
        <v>2205</v>
      </c>
      <c r="K252">
        <v>30</v>
      </c>
      <c r="L252">
        <v>10</v>
      </c>
      <c r="M252" t="s">
        <v>133</v>
      </c>
      <c r="N252">
        <v>2012</v>
      </c>
      <c r="O252" s="5" t="s">
        <v>2206</v>
      </c>
      <c r="P252" t="s">
        <v>441</v>
      </c>
      <c r="Q252" t="s">
        <v>46</v>
      </c>
      <c r="R252" t="s">
        <v>47</v>
      </c>
      <c r="S252">
        <v>7.42</v>
      </c>
      <c r="T252">
        <v>7.58</v>
      </c>
      <c r="U252">
        <v>7.33</v>
      </c>
      <c r="V252">
        <v>7.42</v>
      </c>
      <c r="W252">
        <v>8</v>
      </c>
      <c r="X252">
        <v>7.5</v>
      </c>
      <c r="Y252">
        <v>9.33</v>
      </c>
      <c r="Z252">
        <v>10</v>
      </c>
      <c r="AA252">
        <v>10</v>
      </c>
      <c r="AB252">
        <v>7.42</v>
      </c>
      <c r="AC252">
        <f>SUM(S252:AB252)</f>
        <v>82</v>
      </c>
      <c r="AD252" t="s">
        <v>2176</v>
      </c>
      <c r="AE252" s="1">
        <v>0.12</v>
      </c>
      <c r="AF252" t="s">
        <v>49</v>
      </c>
      <c r="AG252">
        <v>0</v>
      </c>
      <c r="AH252" t="s">
        <v>74</v>
      </c>
      <c r="AI252" t="s">
        <v>49</v>
      </c>
      <c r="AJ252" t="s">
        <v>2207</v>
      </c>
      <c r="AK252" t="s">
        <v>133</v>
      </c>
      <c r="AL252" t="s">
        <v>138</v>
      </c>
      <c r="AM252" t="s">
        <v>139</v>
      </c>
      <c r="AN252" t="s">
        <v>54</v>
      </c>
      <c r="AO252">
        <v>600</v>
      </c>
      <c r="AP252">
        <v>700</v>
      </c>
      <c r="AQ252">
        <v>2012</v>
      </c>
    </row>
    <row r="253" spans="1:43" x14ac:dyDescent="0.25">
      <c r="A253">
        <v>82</v>
      </c>
      <c r="B253" t="s">
        <v>2210</v>
      </c>
      <c r="C253" t="str">
        <f>AQ253&amp;D253</f>
        <v>2012Mexico</v>
      </c>
      <c r="D253" t="s">
        <v>141</v>
      </c>
      <c r="E253" t="s">
        <v>3259</v>
      </c>
      <c r="F253" s="7" t="e">
        <f>VLOOKUP(C253,'[1]Grower Price Country'!$D:$S,6,FALSE)</f>
        <v>#N/A</v>
      </c>
      <c r="G253" t="s">
        <v>2211</v>
      </c>
      <c r="I253" t="s">
        <v>2212</v>
      </c>
      <c r="J253" t="s">
        <v>2210</v>
      </c>
      <c r="K253">
        <v>15</v>
      </c>
      <c r="L253">
        <v>1</v>
      </c>
      <c r="M253" t="s">
        <v>144</v>
      </c>
      <c r="N253">
        <v>2012</v>
      </c>
      <c r="O253" s="5" t="s">
        <v>560</v>
      </c>
      <c r="P253" t="s">
        <v>441</v>
      </c>
      <c r="Q253" t="s">
        <v>46</v>
      </c>
      <c r="R253" t="s">
        <v>47</v>
      </c>
      <c r="S253">
        <v>7.67</v>
      </c>
      <c r="T253">
        <v>7.33</v>
      </c>
      <c r="U253">
        <v>7.25</v>
      </c>
      <c r="V253">
        <v>7.5</v>
      </c>
      <c r="W253">
        <v>7.42</v>
      </c>
      <c r="X253">
        <v>7.42</v>
      </c>
      <c r="Y253">
        <v>10</v>
      </c>
      <c r="Z253">
        <v>10</v>
      </c>
      <c r="AA253">
        <v>10</v>
      </c>
      <c r="AB253">
        <v>7.42</v>
      </c>
      <c r="AC253">
        <f>SUM(S253:AB253)</f>
        <v>82.01</v>
      </c>
      <c r="AD253" t="s">
        <v>2176</v>
      </c>
      <c r="AE253" s="1">
        <v>0.12</v>
      </c>
      <c r="AF253" t="s">
        <v>49</v>
      </c>
      <c r="AG253">
        <v>0</v>
      </c>
      <c r="AH253" t="s">
        <v>50</v>
      </c>
      <c r="AI253" t="s">
        <v>58</v>
      </c>
      <c r="AJ253" t="s">
        <v>561</v>
      </c>
      <c r="AK253" t="s">
        <v>144</v>
      </c>
      <c r="AL253" t="s">
        <v>147</v>
      </c>
      <c r="AM253" t="s">
        <v>148</v>
      </c>
      <c r="AN253" t="s">
        <v>54</v>
      </c>
      <c r="AO253">
        <v>940</v>
      </c>
      <c r="AQ253">
        <v>2012</v>
      </c>
    </row>
    <row r="254" spans="1:43" x14ac:dyDescent="0.25">
      <c r="A254">
        <v>81.92</v>
      </c>
      <c r="B254" t="s">
        <v>2237</v>
      </c>
      <c r="C254" t="str">
        <f>AQ254&amp;D254</f>
        <v>2014Tanzania, United Republic Of</v>
      </c>
      <c r="D254" t="s">
        <v>197</v>
      </c>
      <c r="E254" t="s">
        <v>3258</v>
      </c>
      <c r="F254" s="7" t="e">
        <f>VLOOKUP(C254,'[1]Grower Price Country'!$D:$S,6,FALSE)</f>
        <v>#N/A</v>
      </c>
      <c r="G254" t="s">
        <v>2238</v>
      </c>
      <c r="H254" t="s">
        <v>2239</v>
      </c>
      <c r="I254" t="s">
        <v>550</v>
      </c>
      <c r="J254" t="s">
        <v>2240</v>
      </c>
      <c r="K254">
        <v>114</v>
      </c>
      <c r="L254">
        <v>60</v>
      </c>
      <c r="M254" t="s">
        <v>289</v>
      </c>
      <c r="N254">
        <v>2014</v>
      </c>
      <c r="O254" s="5" t="s">
        <v>2241</v>
      </c>
      <c r="P254" t="s">
        <v>56</v>
      </c>
      <c r="Q254" t="s">
        <v>46</v>
      </c>
      <c r="R254" t="s">
        <v>47</v>
      </c>
      <c r="S254">
        <v>7.33</v>
      </c>
      <c r="T254">
        <v>7.33</v>
      </c>
      <c r="U254">
        <v>7.33</v>
      </c>
      <c r="V254">
        <v>7.42</v>
      </c>
      <c r="W254">
        <v>7.5</v>
      </c>
      <c r="X254">
        <v>7.58</v>
      </c>
      <c r="Y254">
        <v>10</v>
      </c>
      <c r="Z254">
        <v>10</v>
      </c>
      <c r="AA254">
        <v>10</v>
      </c>
      <c r="AB254">
        <v>7.42</v>
      </c>
      <c r="AC254">
        <f>SUM(S254:AB254)</f>
        <v>81.910000000000011</v>
      </c>
      <c r="AD254" t="s">
        <v>2225</v>
      </c>
      <c r="AE254" s="1">
        <v>0.12</v>
      </c>
      <c r="AF254" t="s">
        <v>49</v>
      </c>
      <c r="AG254">
        <v>0</v>
      </c>
      <c r="AH254" t="s">
        <v>50</v>
      </c>
      <c r="AI254" t="s">
        <v>91</v>
      </c>
      <c r="AJ254" t="s">
        <v>2242</v>
      </c>
      <c r="AK254" t="s">
        <v>289</v>
      </c>
      <c r="AL254" t="s">
        <v>292</v>
      </c>
      <c r="AM254" t="s">
        <v>293</v>
      </c>
      <c r="AN254" t="s">
        <v>54</v>
      </c>
      <c r="AO254">
        <v>1877</v>
      </c>
      <c r="AQ254">
        <v>2014</v>
      </c>
    </row>
    <row r="255" spans="1:43" x14ac:dyDescent="0.25">
      <c r="A255">
        <v>81.92</v>
      </c>
      <c r="B255" t="s">
        <v>274</v>
      </c>
      <c r="C255" t="str">
        <f>AQ255&amp;D255</f>
        <v>2014Zambia</v>
      </c>
      <c r="D255" t="s">
        <v>2245</v>
      </c>
      <c r="E255" t="s">
        <v>3258</v>
      </c>
      <c r="F255" s="7" t="e">
        <f>VLOOKUP(C255,'[1]Grower Price Country'!$D:$S,6,FALSE)</f>
        <v>#N/A</v>
      </c>
      <c r="G255" t="s">
        <v>2246</v>
      </c>
      <c r="H255" t="s">
        <v>277</v>
      </c>
      <c r="I255" t="s">
        <v>2247</v>
      </c>
      <c r="K255">
        <v>13</v>
      </c>
      <c r="L255">
        <v>2</v>
      </c>
      <c r="M255" t="s">
        <v>133</v>
      </c>
      <c r="N255">
        <v>2014</v>
      </c>
      <c r="O255" s="5" t="s">
        <v>2197</v>
      </c>
      <c r="P255" t="s">
        <v>263</v>
      </c>
      <c r="Q255" t="s">
        <v>46</v>
      </c>
      <c r="R255" t="s">
        <v>47</v>
      </c>
      <c r="S255">
        <v>7.67</v>
      </c>
      <c r="T255">
        <v>7.08</v>
      </c>
      <c r="U255">
        <v>7.42</v>
      </c>
      <c r="V255">
        <v>7.33</v>
      </c>
      <c r="W255">
        <v>7.75</v>
      </c>
      <c r="X255">
        <v>7.42</v>
      </c>
      <c r="Y255">
        <v>10</v>
      </c>
      <c r="Z255">
        <v>10</v>
      </c>
      <c r="AA255">
        <v>10</v>
      </c>
      <c r="AB255">
        <v>7.25</v>
      </c>
      <c r="AC255">
        <f>SUM(S255:AB255)</f>
        <v>81.92</v>
      </c>
      <c r="AD255" t="s">
        <v>2225</v>
      </c>
      <c r="AE255" s="1">
        <v>0</v>
      </c>
      <c r="AF255" t="s">
        <v>58</v>
      </c>
      <c r="AG255">
        <v>0</v>
      </c>
      <c r="AI255" t="s">
        <v>182</v>
      </c>
      <c r="AJ255" t="s">
        <v>2198</v>
      </c>
      <c r="AK255" t="s">
        <v>133</v>
      </c>
      <c r="AL255" t="s">
        <v>138</v>
      </c>
      <c r="AM255" t="s">
        <v>139</v>
      </c>
      <c r="AN255" t="s">
        <v>54</v>
      </c>
      <c r="AO255">
        <v>1000</v>
      </c>
      <c r="AP255">
        <v>1500</v>
      </c>
      <c r="AQ255">
        <v>2014</v>
      </c>
    </row>
    <row r="256" spans="1:43" x14ac:dyDescent="0.25">
      <c r="A256">
        <v>81.92</v>
      </c>
      <c r="B256" t="s">
        <v>657</v>
      </c>
      <c r="C256" t="str">
        <f>AQ256&amp;D256</f>
        <v>2012Taiwan</v>
      </c>
      <c r="D256" t="s">
        <v>187</v>
      </c>
      <c r="E256" t="s">
        <v>3260</v>
      </c>
      <c r="F256" s="7" t="e">
        <f>VLOOKUP(C256,'[1]Grower Price Country'!$D:$S,6,FALSE)</f>
        <v>#N/A</v>
      </c>
      <c r="G256" t="s">
        <v>1250</v>
      </c>
      <c r="H256" t="s">
        <v>659</v>
      </c>
      <c r="I256" t="s">
        <v>660</v>
      </c>
      <c r="J256" t="s">
        <v>2248</v>
      </c>
      <c r="K256">
        <v>35</v>
      </c>
      <c r="L256">
        <v>30</v>
      </c>
      <c r="M256" t="s">
        <v>121</v>
      </c>
      <c r="N256">
        <v>2012</v>
      </c>
      <c r="O256" s="5" t="s">
        <v>663</v>
      </c>
      <c r="P256" t="s">
        <v>441</v>
      </c>
      <c r="Q256" t="s">
        <v>46</v>
      </c>
      <c r="R256" t="s">
        <v>56</v>
      </c>
      <c r="S256">
        <v>7.5</v>
      </c>
      <c r="T256">
        <v>7.5</v>
      </c>
      <c r="U256">
        <v>7.42</v>
      </c>
      <c r="V256">
        <v>7.25</v>
      </c>
      <c r="W256">
        <v>7.5</v>
      </c>
      <c r="X256">
        <v>7.5</v>
      </c>
      <c r="Y256">
        <v>10</v>
      </c>
      <c r="Z256">
        <v>10</v>
      </c>
      <c r="AA256">
        <v>10</v>
      </c>
      <c r="AB256">
        <v>7.25</v>
      </c>
      <c r="AC256">
        <f>SUM(S256:AB256)</f>
        <v>81.92</v>
      </c>
      <c r="AD256" t="s">
        <v>2225</v>
      </c>
      <c r="AE256" s="1">
        <v>0.11</v>
      </c>
      <c r="AF256" t="s">
        <v>49</v>
      </c>
      <c r="AG256">
        <v>0</v>
      </c>
      <c r="AH256" t="s">
        <v>50</v>
      </c>
      <c r="AI256" t="s">
        <v>49</v>
      </c>
      <c r="AJ256" t="s">
        <v>664</v>
      </c>
      <c r="AK256" t="s">
        <v>121</v>
      </c>
      <c r="AL256" t="s">
        <v>126</v>
      </c>
      <c r="AM256" t="s">
        <v>127</v>
      </c>
      <c r="AN256" t="s">
        <v>54</v>
      </c>
      <c r="AO256">
        <v>1000</v>
      </c>
      <c r="AQ256">
        <v>2012</v>
      </c>
    </row>
    <row r="257" spans="1:43" x14ac:dyDescent="0.25">
      <c r="A257">
        <v>81.92</v>
      </c>
      <c r="B257" t="s">
        <v>1440</v>
      </c>
      <c r="C257" t="str">
        <f>AQ257&amp;D257</f>
        <v>2013Mexico</v>
      </c>
      <c r="D257" t="s">
        <v>141</v>
      </c>
      <c r="E257" t="s">
        <v>3259</v>
      </c>
      <c r="F257" s="7" t="e">
        <f>VLOOKUP(C257,'[1]Grower Price Country'!$D:$S,6,FALSE)</f>
        <v>#N/A</v>
      </c>
      <c r="G257" t="s">
        <v>2249</v>
      </c>
      <c r="H257" t="s">
        <v>1442</v>
      </c>
      <c r="I257" t="s">
        <v>1443</v>
      </c>
      <c r="J257" t="s">
        <v>2250</v>
      </c>
      <c r="K257">
        <v>450</v>
      </c>
      <c r="L257">
        <v>1</v>
      </c>
      <c r="M257" t="s">
        <v>144</v>
      </c>
      <c r="N257">
        <v>2013</v>
      </c>
      <c r="O257" s="5" t="s">
        <v>1445</v>
      </c>
      <c r="P257" t="s">
        <v>156</v>
      </c>
      <c r="Q257" t="s">
        <v>46</v>
      </c>
      <c r="R257" t="s">
        <v>47</v>
      </c>
      <c r="S257">
        <v>7.58</v>
      </c>
      <c r="T257">
        <v>7.5</v>
      </c>
      <c r="U257">
        <v>7.25</v>
      </c>
      <c r="V257">
        <v>7.58</v>
      </c>
      <c r="W257">
        <v>7.5</v>
      </c>
      <c r="X257">
        <v>7.25</v>
      </c>
      <c r="Y257">
        <v>10</v>
      </c>
      <c r="Z257">
        <v>10</v>
      </c>
      <c r="AA257">
        <v>10</v>
      </c>
      <c r="AB257">
        <v>7.25</v>
      </c>
      <c r="AC257">
        <f>SUM(S257:AB257)</f>
        <v>81.91</v>
      </c>
      <c r="AD257" t="s">
        <v>2225</v>
      </c>
      <c r="AE257" s="1">
        <v>0.12</v>
      </c>
      <c r="AF257" t="s">
        <v>49</v>
      </c>
      <c r="AG257">
        <v>0</v>
      </c>
      <c r="AH257" t="s">
        <v>50</v>
      </c>
      <c r="AI257" t="s">
        <v>356</v>
      </c>
      <c r="AJ257" t="s">
        <v>1446</v>
      </c>
      <c r="AK257" t="s">
        <v>144</v>
      </c>
      <c r="AL257" t="s">
        <v>147</v>
      </c>
      <c r="AM257" t="s">
        <v>148</v>
      </c>
      <c r="AN257" t="s">
        <v>54</v>
      </c>
      <c r="AO257">
        <v>1300</v>
      </c>
      <c r="AQ257">
        <v>2013</v>
      </c>
    </row>
    <row r="258" spans="1:43" x14ac:dyDescent="0.25">
      <c r="A258">
        <v>81.92</v>
      </c>
      <c r="B258" t="s">
        <v>1168</v>
      </c>
      <c r="C258" t="str">
        <f>AQ258&amp;D258</f>
        <v>2012Mexico</v>
      </c>
      <c r="D258" t="s">
        <v>141</v>
      </c>
      <c r="E258" t="s">
        <v>3259</v>
      </c>
      <c r="F258" s="7" t="e">
        <f>VLOOKUP(C258,'[1]Grower Price Country'!$D:$S,6,FALSE)</f>
        <v>#N/A</v>
      </c>
      <c r="G258" t="s">
        <v>2251</v>
      </c>
      <c r="I258" t="s">
        <v>2252</v>
      </c>
      <c r="J258" t="s">
        <v>2253</v>
      </c>
      <c r="K258">
        <v>10</v>
      </c>
      <c r="L258">
        <v>1</v>
      </c>
      <c r="M258" t="s">
        <v>144</v>
      </c>
      <c r="N258">
        <v>2012</v>
      </c>
      <c r="O258" s="5" t="s">
        <v>1172</v>
      </c>
      <c r="P258" t="s">
        <v>441</v>
      </c>
      <c r="Q258" t="s">
        <v>46</v>
      </c>
      <c r="R258" t="s">
        <v>255</v>
      </c>
      <c r="S258">
        <v>7.5</v>
      </c>
      <c r="T258">
        <v>7.5</v>
      </c>
      <c r="U258">
        <v>7.25</v>
      </c>
      <c r="V258">
        <v>7.25</v>
      </c>
      <c r="W258">
        <v>7.5</v>
      </c>
      <c r="X258">
        <v>7.5</v>
      </c>
      <c r="Y258">
        <v>10</v>
      </c>
      <c r="Z258">
        <v>10</v>
      </c>
      <c r="AA258">
        <v>10</v>
      </c>
      <c r="AB258">
        <v>7.42</v>
      </c>
      <c r="AC258">
        <f>SUM(S258:AB258)</f>
        <v>81.92</v>
      </c>
      <c r="AD258" t="s">
        <v>2225</v>
      </c>
      <c r="AE258" s="1">
        <v>0.13</v>
      </c>
      <c r="AF258" t="s">
        <v>66</v>
      </c>
      <c r="AG258">
        <v>0</v>
      </c>
      <c r="AH258" t="s">
        <v>128</v>
      </c>
      <c r="AI258" t="s">
        <v>350</v>
      </c>
      <c r="AJ258" t="s">
        <v>1173</v>
      </c>
      <c r="AK258" t="s">
        <v>144</v>
      </c>
      <c r="AL258" t="s">
        <v>147</v>
      </c>
      <c r="AM258" t="s">
        <v>148</v>
      </c>
      <c r="AN258" t="s">
        <v>54</v>
      </c>
      <c r="AO258">
        <v>981</v>
      </c>
      <c r="AQ258">
        <v>2012</v>
      </c>
    </row>
    <row r="259" spans="1:43" x14ac:dyDescent="0.25">
      <c r="A259">
        <v>81.92</v>
      </c>
      <c r="B259" t="s">
        <v>1168</v>
      </c>
      <c r="C259" t="str">
        <f>AQ259&amp;D259</f>
        <v>2012Mexico</v>
      </c>
      <c r="D259" t="s">
        <v>141</v>
      </c>
      <c r="E259" t="s">
        <v>3259</v>
      </c>
      <c r="F259" s="7" t="e">
        <f>VLOOKUP(C259,'[1]Grower Price Country'!$D:$S,6,FALSE)</f>
        <v>#N/A</v>
      </c>
      <c r="G259" t="s">
        <v>2254</v>
      </c>
      <c r="I259" t="s">
        <v>1170</v>
      </c>
      <c r="J259" t="s">
        <v>2255</v>
      </c>
      <c r="K259">
        <v>10</v>
      </c>
      <c r="L259">
        <v>1</v>
      </c>
      <c r="M259" t="s">
        <v>144</v>
      </c>
      <c r="N259">
        <v>2012</v>
      </c>
      <c r="O259" s="5" t="s">
        <v>1172</v>
      </c>
      <c r="P259" t="s">
        <v>525</v>
      </c>
      <c r="Q259" t="s">
        <v>46</v>
      </c>
      <c r="R259" t="s">
        <v>47</v>
      </c>
      <c r="S259">
        <v>7.5</v>
      </c>
      <c r="T259">
        <v>7.42</v>
      </c>
      <c r="U259">
        <v>7.25</v>
      </c>
      <c r="V259">
        <v>7.5</v>
      </c>
      <c r="W259">
        <v>7.33</v>
      </c>
      <c r="X259">
        <v>7.33</v>
      </c>
      <c r="Y259">
        <v>10</v>
      </c>
      <c r="Z259">
        <v>10</v>
      </c>
      <c r="AA259">
        <v>10</v>
      </c>
      <c r="AB259">
        <v>7.58</v>
      </c>
      <c r="AC259">
        <f>SUM(S259:AB259)</f>
        <v>81.91</v>
      </c>
      <c r="AD259" t="s">
        <v>2225</v>
      </c>
      <c r="AE259" s="1">
        <v>0.14000000000000001</v>
      </c>
      <c r="AF259" t="s">
        <v>66</v>
      </c>
      <c r="AG259">
        <v>0</v>
      </c>
      <c r="AH259" t="s">
        <v>128</v>
      </c>
      <c r="AI259" t="s">
        <v>124</v>
      </c>
      <c r="AJ259" t="s">
        <v>1173</v>
      </c>
      <c r="AK259" t="s">
        <v>144</v>
      </c>
      <c r="AL259" t="s">
        <v>147</v>
      </c>
      <c r="AM259" t="s">
        <v>148</v>
      </c>
      <c r="AN259" t="s">
        <v>54</v>
      </c>
      <c r="AO259">
        <v>690</v>
      </c>
      <c r="AQ259">
        <v>2012</v>
      </c>
    </row>
    <row r="260" spans="1:43" x14ac:dyDescent="0.25">
      <c r="A260">
        <v>81.92</v>
      </c>
      <c r="B260" t="s">
        <v>2256</v>
      </c>
      <c r="C260" t="str">
        <f>AQ260&amp;D260</f>
        <v>2012Mexico</v>
      </c>
      <c r="D260" t="s">
        <v>141</v>
      </c>
      <c r="E260" t="s">
        <v>3259</v>
      </c>
      <c r="F260" s="7" t="e">
        <f>VLOOKUP(C260,'[1]Grower Price Country'!$D:$S,6,FALSE)</f>
        <v>#N/A</v>
      </c>
      <c r="G260" t="s">
        <v>2257</v>
      </c>
      <c r="I260" t="s">
        <v>1044</v>
      </c>
      <c r="J260" t="s">
        <v>2256</v>
      </c>
      <c r="K260">
        <v>30</v>
      </c>
      <c r="L260">
        <v>1</v>
      </c>
      <c r="M260" t="s">
        <v>144</v>
      </c>
      <c r="N260">
        <v>2012</v>
      </c>
      <c r="O260" s="5" t="s">
        <v>560</v>
      </c>
      <c r="P260" t="s">
        <v>56</v>
      </c>
      <c r="Q260" t="s">
        <v>46</v>
      </c>
      <c r="R260" t="s">
        <v>47</v>
      </c>
      <c r="S260">
        <v>7.33</v>
      </c>
      <c r="T260">
        <v>7.58</v>
      </c>
      <c r="U260">
        <v>7.17</v>
      </c>
      <c r="V260">
        <v>7.58</v>
      </c>
      <c r="W260">
        <v>7.42</v>
      </c>
      <c r="X260">
        <v>7.33</v>
      </c>
      <c r="Y260">
        <v>10</v>
      </c>
      <c r="Z260">
        <v>10</v>
      </c>
      <c r="AA260">
        <v>10</v>
      </c>
      <c r="AB260">
        <v>7.5</v>
      </c>
      <c r="AC260">
        <f>SUM(S260:AB260)</f>
        <v>81.91</v>
      </c>
      <c r="AD260" t="s">
        <v>2225</v>
      </c>
      <c r="AE260" s="1">
        <v>0.12</v>
      </c>
      <c r="AF260" t="s">
        <v>49</v>
      </c>
      <c r="AG260">
        <v>0</v>
      </c>
      <c r="AH260" t="s">
        <v>50</v>
      </c>
      <c r="AI260" t="s">
        <v>91</v>
      </c>
      <c r="AJ260" t="s">
        <v>561</v>
      </c>
      <c r="AK260" t="s">
        <v>144</v>
      </c>
      <c r="AL260" t="s">
        <v>147</v>
      </c>
      <c r="AM260" t="s">
        <v>148</v>
      </c>
      <c r="AN260" t="s">
        <v>54</v>
      </c>
      <c r="AO260">
        <v>1650</v>
      </c>
      <c r="AQ260">
        <v>2012</v>
      </c>
    </row>
    <row r="261" spans="1:43" x14ac:dyDescent="0.25">
      <c r="A261">
        <v>81.92</v>
      </c>
      <c r="B261" t="s">
        <v>1452</v>
      </c>
      <c r="C261" t="str">
        <f>AQ261&amp;D261</f>
        <v>2012Mexico</v>
      </c>
      <c r="D261" t="s">
        <v>141</v>
      </c>
      <c r="E261" t="s">
        <v>3259</v>
      </c>
      <c r="F261" s="7" t="e">
        <f>VLOOKUP(C261,'[1]Grower Price Country'!$D:$S,6,FALSE)</f>
        <v>#N/A</v>
      </c>
      <c r="G261" t="s">
        <v>1453</v>
      </c>
      <c r="I261" t="s">
        <v>1454</v>
      </c>
      <c r="J261" t="s">
        <v>1452</v>
      </c>
      <c r="K261">
        <v>62</v>
      </c>
      <c r="L261">
        <v>1</v>
      </c>
      <c r="M261" t="s">
        <v>144</v>
      </c>
      <c r="N261">
        <v>2012</v>
      </c>
      <c r="O261" s="5" t="s">
        <v>560</v>
      </c>
      <c r="P261" t="s">
        <v>156</v>
      </c>
      <c r="Q261" t="s">
        <v>46</v>
      </c>
      <c r="R261" t="s">
        <v>47</v>
      </c>
      <c r="S261">
        <v>7.67</v>
      </c>
      <c r="T261">
        <v>7.42</v>
      </c>
      <c r="U261">
        <v>7.33</v>
      </c>
      <c r="V261">
        <v>7.83</v>
      </c>
      <c r="W261">
        <v>7.5</v>
      </c>
      <c r="X261">
        <v>7.5</v>
      </c>
      <c r="Y261">
        <v>9.33</v>
      </c>
      <c r="Z261">
        <v>10</v>
      </c>
      <c r="AA261">
        <v>10</v>
      </c>
      <c r="AB261">
        <v>7.33</v>
      </c>
      <c r="AC261">
        <f>SUM(S261:AB261)</f>
        <v>81.91</v>
      </c>
      <c r="AD261" t="s">
        <v>2225</v>
      </c>
      <c r="AE261" s="1">
        <v>0.12</v>
      </c>
      <c r="AF261" t="s">
        <v>49</v>
      </c>
      <c r="AG261">
        <v>0</v>
      </c>
      <c r="AH261" t="s">
        <v>50</v>
      </c>
      <c r="AI261" t="s">
        <v>49</v>
      </c>
      <c r="AJ261" t="s">
        <v>561</v>
      </c>
      <c r="AK261" t="s">
        <v>144</v>
      </c>
      <c r="AL261" t="s">
        <v>147</v>
      </c>
      <c r="AM261" t="s">
        <v>148</v>
      </c>
      <c r="AN261" t="s">
        <v>54</v>
      </c>
      <c r="AO261">
        <v>1000</v>
      </c>
      <c r="AQ261">
        <v>2012</v>
      </c>
    </row>
    <row r="262" spans="1:43" x14ac:dyDescent="0.25">
      <c r="A262">
        <v>81.83</v>
      </c>
      <c r="B262" t="s">
        <v>769</v>
      </c>
      <c r="C262" t="str">
        <f>AQ262&amp;D262</f>
        <v>2015Indonesia</v>
      </c>
      <c r="D262" t="s">
        <v>455</v>
      </c>
      <c r="E262" t="s">
        <v>3260</v>
      </c>
      <c r="F262" s="7" t="e">
        <f>VLOOKUP(C262,'[1]Grower Price Country'!$D:$S,6,FALSE)</f>
        <v>#N/A</v>
      </c>
      <c r="G262" t="s">
        <v>2264</v>
      </c>
      <c r="H262" t="s">
        <v>771</v>
      </c>
      <c r="I262" t="s">
        <v>2265</v>
      </c>
      <c r="J262" t="s">
        <v>2264</v>
      </c>
      <c r="K262">
        <v>166</v>
      </c>
      <c r="L262">
        <v>30</v>
      </c>
      <c r="M262" t="s">
        <v>133</v>
      </c>
      <c r="N262">
        <v>2015</v>
      </c>
      <c r="O262" s="5" t="s">
        <v>2266</v>
      </c>
      <c r="P262" t="s">
        <v>56</v>
      </c>
      <c r="Q262" t="s">
        <v>46</v>
      </c>
      <c r="R262" t="s">
        <v>56</v>
      </c>
      <c r="S262">
        <v>7.75</v>
      </c>
      <c r="T262">
        <v>7.83</v>
      </c>
      <c r="U262">
        <v>7.58</v>
      </c>
      <c r="V262">
        <v>7.75</v>
      </c>
      <c r="W262">
        <v>7.92</v>
      </c>
      <c r="X262">
        <v>7.83</v>
      </c>
      <c r="Y262">
        <v>10</v>
      </c>
      <c r="Z262">
        <v>10</v>
      </c>
      <c r="AA262">
        <v>10</v>
      </c>
      <c r="AB262">
        <v>5.17</v>
      </c>
      <c r="AC262">
        <f>SUM(S262:AB262)</f>
        <v>81.83</v>
      </c>
      <c r="AD262" t="s">
        <v>2260</v>
      </c>
      <c r="AE262" s="1">
        <v>0.11</v>
      </c>
      <c r="AF262" t="s">
        <v>49</v>
      </c>
      <c r="AG262">
        <v>1</v>
      </c>
      <c r="AH262" t="s">
        <v>50</v>
      </c>
      <c r="AI262" t="s">
        <v>49</v>
      </c>
      <c r="AJ262" t="s">
        <v>2267</v>
      </c>
      <c r="AK262" t="s">
        <v>133</v>
      </c>
      <c r="AL262" t="s">
        <v>138</v>
      </c>
      <c r="AM262" t="s">
        <v>139</v>
      </c>
      <c r="AN262" t="s">
        <v>54</v>
      </c>
      <c r="AO262">
        <v>1250</v>
      </c>
      <c r="AQ262">
        <v>2015</v>
      </c>
    </row>
    <row r="263" spans="1:43" x14ac:dyDescent="0.25">
      <c r="A263">
        <v>81.83</v>
      </c>
      <c r="B263" t="s">
        <v>2269</v>
      </c>
      <c r="C263" t="str">
        <f>AQ263&amp;D263</f>
        <v>2015Myanmar</v>
      </c>
      <c r="D263" t="s">
        <v>2270</v>
      </c>
      <c r="E263" t="s">
        <v>3260</v>
      </c>
      <c r="F263" s="7" t="e">
        <f>VLOOKUP(C263,'[1]Grower Price Country'!$D:$S,6,FALSE)</f>
        <v>#N/A</v>
      </c>
      <c r="G263" t="s">
        <v>2271</v>
      </c>
      <c r="I263" t="s">
        <v>2272</v>
      </c>
      <c r="J263" t="s">
        <v>2269</v>
      </c>
      <c r="K263">
        <v>1</v>
      </c>
      <c r="L263">
        <v>2</v>
      </c>
      <c r="M263" t="s">
        <v>98</v>
      </c>
      <c r="N263">
        <v>2015</v>
      </c>
      <c r="O263" s="5" t="s">
        <v>2273</v>
      </c>
      <c r="P263" t="s">
        <v>342</v>
      </c>
      <c r="Q263" t="s">
        <v>46</v>
      </c>
      <c r="R263" t="s">
        <v>47</v>
      </c>
      <c r="S263">
        <v>7.33</v>
      </c>
      <c r="T263">
        <v>7.58</v>
      </c>
      <c r="U263">
        <v>7.5</v>
      </c>
      <c r="V263">
        <v>7.42</v>
      </c>
      <c r="W263">
        <v>7.33</v>
      </c>
      <c r="X263">
        <v>7.33</v>
      </c>
      <c r="Y263">
        <v>10</v>
      </c>
      <c r="Z263">
        <v>10</v>
      </c>
      <c r="AA263">
        <v>10</v>
      </c>
      <c r="AB263">
        <v>7.33</v>
      </c>
      <c r="AC263">
        <f>SUM(S263:AB263)</f>
        <v>81.819999999999993</v>
      </c>
      <c r="AD263" t="s">
        <v>2260</v>
      </c>
      <c r="AE263" s="1">
        <v>0</v>
      </c>
      <c r="AF263" t="s">
        <v>49</v>
      </c>
      <c r="AG263">
        <v>0</v>
      </c>
      <c r="AH263" t="s">
        <v>50</v>
      </c>
      <c r="AI263" t="s">
        <v>66</v>
      </c>
      <c r="AJ263" t="s">
        <v>2274</v>
      </c>
      <c r="AK263" t="s">
        <v>98</v>
      </c>
      <c r="AL263" t="s">
        <v>2275</v>
      </c>
      <c r="AM263" t="s">
        <v>2276</v>
      </c>
      <c r="AN263" t="s">
        <v>336</v>
      </c>
      <c r="AO263">
        <v>4001</v>
      </c>
      <c r="AQ263">
        <v>2015</v>
      </c>
    </row>
    <row r="264" spans="1:43" x14ac:dyDescent="0.25">
      <c r="A264">
        <v>81.83</v>
      </c>
      <c r="B264" t="s">
        <v>2277</v>
      </c>
      <c r="C264" t="str">
        <f>AQ264&amp;D264</f>
        <v>2015Mexico</v>
      </c>
      <c r="D264" t="s">
        <v>141</v>
      </c>
      <c r="E264" t="s">
        <v>3259</v>
      </c>
      <c r="F264" s="7" t="e">
        <f>VLOOKUP(C264,'[1]Grower Price Country'!$D:$S,6,FALSE)</f>
        <v>#N/A</v>
      </c>
      <c r="G264" t="s">
        <v>2278</v>
      </c>
      <c r="H264" t="s">
        <v>2061</v>
      </c>
      <c r="I264" t="s">
        <v>1443</v>
      </c>
      <c r="J264" t="s">
        <v>2279</v>
      </c>
      <c r="K264">
        <v>250</v>
      </c>
      <c r="L264">
        <v>2</v>
      </c>
      <c r="M264" t="s">
        <v>1237</v>
      </c>
      <c r="N264">
        <v>2015</v>
      </c>
      <c r="O264" s="5" t="s">
        <v>1879</v>
      </c>
      <c r="P264" t="s">
        <v>342</v>
      </c>
      <c r="Q264" t="s">
        <v>46</v>
      </c>
      <c r="R264" t="s">
        <v>47</v>
      </c>
      <c r="S264">
        <v>7.58</v>
      </c>
      <c r="T264">
        <v>7.5</v>
      </c>
      <c r="U264">
        <v>7.33</v>
      </c>
      <c r="V264">
        <v>7.5</v>
      </c>
      <c r="W264">
        <v>7.17</v>
      </c>
      <c r="X264">
        <v>7.33</v>
      </c>
      <c r="Y264">
        <v>10</v>
      </c>
      <c r="Z264">
        <v>10</v>
      </c>
      <c r="AA264">
        <v>10</v>
      </c>
      <c r="AB264">
        <v>7.42</v>
      </c>
      <c r="AC264">
        <f>SUM(S264:AB264)</f>
        <v>81.83</v>
      </c>
      <c r="AD264" t="s">
        <v>2260</v>
      </c>
      <c r="AE264" s="1">
        <v>0.11</v>
      </c>
      <c r="AF264" t="s">
        <v>49</v>
      </c>
      <c r="AG264">
        <v>0</v>
      </c>
      <c r="AH264" t="s">
        <v>50</v>
      </c>
      <c r="AI264" t="s">
        <v>350</v>
      </c>
      <c r="AJ264" t="s">
        <v>2280</v>
      </c>
      <c r="AK264" t="s">
        <v>1237</v>
      </c>
      <c r="AL264" t="s">
        <v>1240</v>
      </c>
      <c r="AM264" t="s">
        <v>1241</v>
      </c>
      <c r="AN264" t="s">
        <v>54</v>
      </c>
      <c r="AO264">
        <v>1350</v>
      </c>
      <c r="AP264">
        <v>1500</v>
      </c>
      <c r="AQ264">
        <v>2015</v>
      </c>
    </row>
    <row r="265" spans="1:43" x14ac:dyDescent="0.25">
      <c r="A265">
        <v>81.83</v>
      </c>
      <c r="B265" t="s">
        <v>186</v>
      </c>
      <c r="C265" t="str">
        <f>AQ265&amp;D265</f>
        <v>2014Taiwan</v>
      </c>
      <c r="D265" t="s">
        <v>187</v>
      </c>
      <c r="E265" t="s">
        <v>3260</v>
      </c>
      <c r="F265" s="7" t="e">
        <f>VLOOKUP(C265,'[1]Grower Price Country'!$D:$S,6,FALSE)</f>
        <v>#N/A</v>
      </c>
      <c r="G265" t="s">
        <v>2204</v>
      </c>
      <c r="H265" t="s">
        <v>189</v>
      </c>
      <c r="I265" t="s">
        <v>573</v>
      </c>
      <c r="J265" t="s">
        <v>2285</v>
      </c>
      <c r="K265">
        <v>8</v>
      </c>
      <c r="L265">
        <v>5</v>
      </c>
      <c r="M265" t="s">
        <v>133</v>
      </c>
      <c r="N265">
        <v>2014</v>
      </c>
      <c r="O265" s="5" t="s">
        <v>1105</v>
      </c>
      <c r="P265" t="s">
        <v>441</v>
      </c>
      <c r="Q265" t="s">
        <v>46</v>
      </c>
      <c r="R265" t="s">
        <v>47</v>
      </c>
      <c r="S265">
        <v>7.67</v>
      </c>
      <c r="T265">
        <v>7.33</v>
      </c>
      <c r="U265">
        <v>7.17</v>
      </c>
      <c r="V265">
        <v>7.25</v>
      </c>
      <c r="W265">
        <v>7.75</v>
      </c>
      <c r="X265">
        <v>7.33</v>
      </c>
      <c r="Y265">
        <v>10</v>
      </c>
      <c r="Z265">
        <v>10</v>
      </c>
      <c r="AA265">
        <v>10</v>
      </c>
      <c r="AB265">
        <v>7.33</v>
      </c>
      <c r="AC265">
        <f>SUM(S265:AB265)</f>
        <v>81.83</v>
      </c>
      <c r="AD265" t="s">
        <v>2260</v>
      </c>
      <c r="AE265" s="1">
        <v>0</v>
      </c>
      <c r="AF265" t="s">
        <v>49</v>
      </c>
      <c r="AG265">
        <v>0</v>
      </c>
      <c r="AH265" t="s">
        <v>50</v>
      </c>
      <c r="AI265" t="s">
        <v>49</v>
      </c>
      <c r="AJ265" t="s">
        <v>1106</v>
      </c>
      <c r="AK265" t="s">
        <v>133</v>
      </c>
      <c r="AL265" t="s">
        <v>138</v>
      </c>
      <c r="AM265" t="s">
        <v>139</v>
      </c>
      <c r="AN265" t="s">
        <v>54</v>
      </c>
      <c r="AO265">
        <v>700</v>
      </c>
      <c r="AQ265">
        <v>2014</v>
      </c>
    </row>
    <row r="266" spans="1:43" x14ac:dyDescent="0.25">
      <c r="A266">
        <v>81.83</v>
      </c>
      <c r="B266" t="s">
        <v>116</v>
      </c>
      <c r="C266" t="str">
        <f>AQ266&amp;D266</f>
        <v>2014Indonesia</v>
      </c>
      <c r="D266" t="s">
        <v>455</v>
      </c>
      <c r="E266" t="s">
        <v>3260</v>
      </c>
      <c r="F266" s="7" t="e">
        <f>VLOOKUP(C266,'[1]Grower Price Country'!$D:$S,6,FALSE)</f>
        <v>#N/A</v>
      </c>
      <c r="G266" t="s">
        <v>2286</v>
      </c>
      <c r="H266" t="s">
        <v>118</v>
      </c>
      <c r="I266" t="s">
        <v>2287</v>
      </c>
      <c r="K266">
        <v>300</v>
      </c>
      <c r="L266">
        <v>10</v>
      </c>
      <c r="M266" t="s">
        <v>121</v>
      </c>
      <c r="N266">
        <v>2014</v>
      </c>
      <c r="O266" s="5" t="s">
        <v>1249</v>
      </c>
      <c r="P266" t="s">
        <v>441</v>
      </c>
      <c r="Q266" t="s">
        <v>46</v>
      </c>
      <c r="R266" t="s">
        <v>56</v>
      </c>
      <c r="S266">
        <v>7.42</v>
      </c>
      <c r="T266">
        <v>7.42</v>
      </c>
      <c r="U266">
        <v>7.42</v>
      </c>
      <c r="V266">
        <v>7.33</v>
      </c>
      <c r="W266">
        <v>7.42</v>
      </c>
      <c r="X266">
        <v>7.42</v>
      </c>
      <c r="Y266">
        <v>10</v>
      </c>
      <c r="Z266">
        <v>10</v>
      </c>
      <c r="AA266">
        <v>10</v>
      </c>
      <c r="AB266">
        <v>7.42</v>
      </c>
      <c r="AC266">
        <f>SUM(S266:AB266)</f>
        <v>81.850000000000009</v>
      </c>
      <c r="AD266" t="s">
        <v>2260</v>
      </c>
      <c r="AE266" s="1">
        <v>0.11</v>
      </c>
      <c r="AF266" t="s">
        <v>66</v>
      </c>
      <c r="AG266">
        <v>0</v>
      </c>
      <c r="AH266" t="s">
        <v>128</v>
      </c>
      <c r="AI266" t="s">
        <v>356</v>
      </c>
      <c r="AJ266" t="s">
        <v>1768</v>
      </c>
      <c r="AK266" t="s">
        <v>121</v>
      </c>
      <c r="AL266" t="s">
        <v>126</v>
      </c>
      <c r="AM266" t="s">
        <v>127</v>
      </c>
      <c r="AN266" t="s">
        <v>54</v>
      </c>
      <c r="AO266">
        <v>1300</v>
      </c>
      <c r="AQ266">
        <v>2014</v>
      </c>
    </row>
    <row r="267" spans="1:43" x14ac:dyDescent="0.25">
      <c r="A267">
        <v>81.83</v>
      </c>
      <c r="B267" t="s">
        <v>285</v>
      </c>
      <c r="C267" t="str">
        <f>AQ267&amp;D267</f>
        <v>2014Malawi</v>
      </c>
      <c r="D267" t="s">
        <v>1821</v>
      </c>
      <c r="E267" t="s">
        <v>3258</v>
      </c>
      <c r="F267" s="7" t="e">
        <f>VLOOKUP(C267,'[1]Grower Price Country'!$D:$S,6,FALSE)</f>
        <v>#N/A</v>
      </c>
      <c r="G267" t="s">
        <v>2288</v>
      </c>
      <c r="H267" t="s">
        <v>1823</v>
      </c>
      <c r="I267" t="s">
        <v>2288</v>
      </c>
      <c r="J267" t="s">
        <v>2093</v>
      </c>
      <c r="K267">
        <v>24</v>
      </c>
      <c r="L267">
        <v>60</v>
      </c>
      <c r="M267" t="s">
        <v>289</v>
      </c>
      <c r="N267">
        <v>2014</v>
      </c>
      <c r="O267" s="5" t="s">
        <v>2191</v>
      </c>
      <c r="P267" t="s">
        <v>325</v>
      </c>
      <c r="Q267" t="s">
        <v>46</v>
      </c>
      <c r="R267" t="s">
        <v>47</v>
      </c>
      <c r="S267">
        <v>7.58</v>
      </c>
      <c r="T267">
        <v>7.42</v>
      </c>
      <c r="U267">
        <v>7.33</v>
      </c>
      <c r="V267">
        <v>7.33</v>
      </c>
      <c r="W267">
        <v>7.33</v>
      </c>
      <c r="X267">
        <v>7.42</v>
      </c>
      <c r="Y267">
        <v>10</v>
      </c>
      <c r="Z267">
        <v>10</v>
      </c>
      <c r="AA267">
        <v>10</v>
      </c>
      <c r="AB267">
        <v>7.42</v>
      </c>
      <c r="AC267">
        <f>SUM(S267:AB267)</f>
        <v>81.83</v>
      </c>
      <c r="AD267" t="s">
        <v>2260</v>
      </c>
      <c r="AE267" s="1">
        <v>0.13</v>
      </c>
      <c r="AF267" t="s">
        <v>49</v>
      </c>
      <c r="AG267">
        <v>0</v>
      </c>
      <c r="AH267" t="s">
        <v>50</v>
      </c>
      <c r="AI267" t="s">
        <v>49</v>
      </c>
      <c r="AJ267" t="s">
        <v>2192</v>
      </c>
      <c r="AK267" t="s">
        <v>289</v>
      </c>
      <c r="AL267" t="s">
        <v>292</v>
      </c>
      <c r="AM267" t="s">
        <v>293</v>
      </c>
      <c r="AN267" t="s">
        <v>54</v>
      </c>
      <c r="AO267">
        <v>1556</v>
      </c>
      <c r="AQ267">
        <v>2014</v>
      </c>
    </row>
    <row r="268" spans="1:43" x14ac:dyDescent="0.25">
      <c r="A268">
        <v>81.83</v>
      </c>
      <c r="B268" t="s">
        <v>2293</v>
      </c>
      <c r="C268" t="str">
        <f>AQ268&amp;D268</f>
        <v>2014Mexico</v>
      </c>
      <c r="D268" t="s">
        <v>141</v>
      </c>
      <c r="E268" t="s">
        <v>3259</v>
      </c>
      <c r="F268" s="7" t="e">
        <f>VLOOKUP(C268,'[1]Grower Price Country'!$D:$S,6,FALSE)</f>
        <v>#N/A</v>
      </c>
      <c r="G268" t="s">
        <v>2294</v>
      </c>
      <c r="H268" t="s">
        <v>2295</v>
      </c>
      <c r="I268" t="s">
        <v>2296</v>
      </c>
      <c r="J268" t="s">
        <v>2297</v>
      </c>
      <c r="K268">
        <v>280</v>
      </c>
      <c r="L268">
        <v>2</v>
      </c>
      <c r="M268" t="s">
        <v>133</v>
      </c>
      <c r="N268">
        <v>2014</v>
      </c>
      <c r="O268" s="5" t="s">
        <v>1125</v>
      </c>
      <c r="P268" t="s">
        <v>441</v>
      </c>
      <c r="Q268" t="s">
        <v>46</v>
      </c>
      <c r="R268" t="s">
        <v>47</v>
      </c>
      <c r="S268">
        <v>7.42</v>
      </c>
      <c r="T268">
        <v>7.42</v>
      </c>
      <c r="U268">
        <v>7.25</v>
      </c>
      <c r="V268">
        <v>7.5</v>
      </c>
      <c r="W268">
        <v>7.33</v>
      </c>
      <c r="X268">
        <v>7.42</v>
      </c>
      <c r="Y268">
        <v>10</v>
      </c>
      <c r="Z268">
        <v>10</v>
      </c>
      <c r="AA268">
        <v>10</v>
      </c>
      <c r="AB268">
        <v>7.5</v>
      </c>
      <c r="AC268">
        <f>SUM(S268:AB268)</f>
        <v>81.84</v>
      </c>
      <c r="AD268" t="s">
        <v>2260</v>
      </c>
      <c r="AE268" s="1">
        <v>0.11</v>
      </c>
      <c r="AF268" t="s">
        <v>49</v>
      </c>
      <c r="AG268">
        <v>0</v>
      </c>
      <c r="AH268" t="s">
        <v>50</v>
      </c>
      <c r="AI268" t="s">
        <v>49</v>
      </c>
      <c r="AJ268" t="s">
        <v>2298</v>
      </c>
      <c r="AK268" t="s">
        <v>133</v>
      </c>
      <c r="AL268" t="s">
        <v>138</v>
      </c>
      <c r="AM268" t="s">
        <v>139</v>
      </c>
      <c r="AN268" t="s">
        <v>54</v>
      </c>
      <c r="AO268">
        <v>1550</v>
      </c>
      <c r="AQ268">
        <v>2014</v>
      </c>
    </row>
    <row r="269" spans="1:43" x14ac:dyDescent="0.25">
      <c r="A269">
        <v>81.83</v>
      </c>
      <c r="B269" t="s">
        <v>2301</v>
      </c>
      <c r="C269" t="str">
        <f>AQ269&amp;D269</f>
        <v>2012Mexico</v>
      </c>
      <c r="D269" t="s">
        <v>141</v>
      </c>
      <c r="E269" t="s">
        <v>3259</v>
      </c>
      <c r="F269" s="7" t="e">
        <f>VLOOKUP(C269,'[1]Grower Price Country'!$D:$S,6,FALSE)</f>
        <v>#N/A</v>
      </c>
      <c r="G269" t="s">
        <v>2302</v>
      </c>
      <c r="I269" t="s">
        <v>1044</v>
      </c>
      <c r="J269" t="s">
        <v>2303</v>
      </c>
      <c r="K269">
        <v>302</v>
      </c>
      <c r="L269">
        <v>1</v>
      </c>
      <c r="M269" t="s">
        <v>144</v>
      </c>
      <c r="N269">
        <v>2012</v>
      </c>
      <c r="O269" s="5" t="s">
        <v>1253</v>
      </c>
      <c r="P269" t="s">
        <v>156</v>
      </c>
      <c r="Q269" t="s">
        <v>46</v>
      </c>
      <c r="R269" t="s">
        <v>47</v>
      </c>
      <c r="S269">
        <v>7.83</v>
      </c>
      <c r="T269">
        <v>7.33</v>
      </c>
      <c r="U269">
        <v>7.25</v>
      </c>
      <c r="V269">
        <v>7.58</v>
      </c>
      <c r="W269">
        <v>7.25</v>
      </c>
      <c r="X269">
        <v>7.33</v>
      </c>
      <c r="Y269">
        <v>10</v>
      </c>
      <c r="Z269">
        <v>10</v>
      </c>
      <c r="AA269">
        <v>10</v>
      </c>
      <c r="AB269">
        <v>7.25</v>
      </c>
      <c r="AC269">
        <f>SUM(S269:AB269)</f>
        <v>81.819999999999993</v>
      </c>
      <c r="AD269" t="s">
        <v>2260</v>
      </c>
      <c r="AE269" s="1">
        <v>0.12</v>
      </c>
      <c r="AF269" t="s">
        <v>49</v>
      </c>
      <c r="AG269">
        <v>0</v>
      </c>
      <c r="AH269" t="s">
        <v>50</v>
      </c>
      <c r="AI269" t="s">
        <v>66</v>
      </c>
      <c r="AJ269" t="s">
        <v>1254</v>
      </c>
      <c r="AK269" t="s">
        <v>144</v>
      </c>
      <c r="AL269" t="s">
        <v>147</v>
      </c>
      <c r="AM269" t="s">
        <v>148</v>
      </c>
      <c r="AN269" t="s">
        <v>54</v>
      </c>
      <c r="AO269">
        <v>1500</v>
      </c>
      <c r="AQ269">
        <v>2012</v>
      </c>
    </row>
    <row r="270" spans="1:43" x14ac:dyDescent="0.25">
      <c r="A270">
        <v>81.83</v>
      </c>
      <c r="B270" t="s">
        <v>2304</v>
      </c>
      <c r="C270" t="str">
        <f>AQ270&amp;D270</f>
        <v>2012Mexico</v>
      </c>
      <c r="D270" t="s">
        <v>141</v>
      </c>
      <c r="E270" t="s">
        <v>3259</v>
      </c>
      <c r="F270" s="7" t="e">
        <f>VLOOKUP(C270,'[1]Grower Price Country'!$D:$S,6,FALSE)</f>
        <v>#N/A</v>
      </c>
      <c r="G270" t="s">
        <v>2305</v>
      </c>
      <c r="I270" t="s">
        <v>2306</v>
      </c>
      <c r="J270" t="s">
        <v>2304</v>
      </c>
      <c r="K270">
        <v>15</v>
      </c>
      <c r="L270">
        <v>1</v>
      </c>
      <c r="M270" t="s">
        <v>144</v>
      </c>
      <c r="N270">
        <v>2012</v>
      </c>
      <c r="O270" s="5" t="s">
        <v>560</v>
      </c>
      <c r="P270" t="s">
        <v>441</v>
      </c>
      <c r="Q270" t="s">
        <v>46</v>
      </c>
      <c r="R270" t="s">
        <v>255</v>
      </c>
      <c r="S270">
        <v>7.33</v>
      </c>
      <c r="T270">
        <v>7.33</v>
      </c>
      <c r="U270">
        <v>7.25</v>
      </c>
      <c r="V270">
        <v>7.5</v>
      </c>
      <c r="W270">
        <v>7.5</v>
      </c>
      <c r="X270">
        <v>7.5</v>
      </c>
      <c r="Y270">
        <v>10</v>
      </c>
      <c r="Z270">
        <v>10</v>
      </c>
      <c r="AA270">
        <v>10</v>
      </c>
      <c r="AB270">
        <v>7.42</v>
      </c>
      <c r="AC270">
        <f>SUM(S270:AB270)</f>
        <v>81.83</v>
      </c>
      <c r="AD270" t="s">
        <v>2260</v>
      </c>
      <c r="AE270" s="1">
        <v>0.12</v>
      </c>
      <c r="AF270" t="s">
        <v>49</v>
      </c>
      <c r="AG270">
        <v>0</v>
      </c>
      <c r="AH270" t="s">
        <v>50</v>
      </c>
      <c r="AI270" t="s">
        <v>655</v>
      </c>
      <c r="AJ270" t="s">
        <v>561</v>
      </c>
      <c r="AK270" t="s">
        <v>144</v>
      </c>
      <c r="AL270" t="s">
        <v>147</v>
      </c>
      <c r="AM270" t="s">
        <v>148</v>
      </c>
      <c r="AN270" t="s">
        <v>54</v>
      </c>
      <c r="AO270">
        <v>1250</v>
      </c>
      <c r="AQ270">
        <v>2012</v>
      </c>
    </row>
    <row r="271" spans="1:43" x14ac:dyDescent="0.25">
      <c r="A271">
        <v>81.75</v>
      </c>
      <c r="B271" t="s">
        <v>1482</v>
      </c>
      <c r="C271" t="str">
        <f>AQ271&amp;D271</f>
        <v>2014Vietnam</v>
      </c>
      <c r="D271" t="s">
        <v>1483</v>
      </c>
      <c r="E271" t="s">
        <v>3260</v>
      </c>
      <c r="F271" s="7" t="e">
        <f>VLOOKUP(C271,'[1]Grower Price Country'!$D:$S,6,FALSE)</f>
        <v>#N/A</v>
      </c>
      <c r="G271" t="s">
        <v>1595</v>
      </c>
      <c r="H271" t="s">
        <v>1482</v>
      </c>
      <c r="I271" t="s">
        <v>1483</v>
      </c>
      <c r="J271" t="s">
        <v>2310</v>
      </c>
      <c r="K271">
        <v>1</v>
      </c>
      <c r="L271">
        <v>2</v>
      </c>
      <c r="M271" t="s">
        <v>133</v>
      </c>
      <c r="N271">
        <v>2014</v>
      </c>
      <c r="O271" s="5" t="s">
        <v>2311</v>
      </c>
      <c r="P271" t="s">
        <v>135</v>
      </c>
      <c r="Q271" t="s">
        <v>46</v>
      </c>
      <c r="R271" t="s">
        <v>47</v>
      </c>
      <c r="S271">
        <v>7</v>
      </c>
      <c r="T271">
        <v>7.08</v>
      </c>
      <c r="U271">
        <v>7.33</v>
      </c>
      <c r="V271">
        <v>7.5</v>
      </c>
      <c r="W271">
        <v>7.5</v>
      </c>
      <c r="X271">
        <v>7.33</v>
      </c>
      <c r="Y271">
        <v>10</v>
      </c>
      <c r="Z271">
        <v>10</v>
      </c>
      <c r="AA271">
        <v>10</v>
      </c>
      <c r="AB271">
        <v>8</v>
      </c>
      <c r="AC271">
        <f>SUM(S271:AB271)</f>
        <v>81.739999999999995</v>
      </c>
      <c r="AD271" t="s">
        <v>2309</v>
      </c>
      <c r="AE271" s="1">
        <v>0.12</v>
      </c>
      <c r="AF271" t="s">
        <v>49</v>
      </c>
      <c r="AG271">
        <v>0</v>
      </c>
      <c r="AH271" t="s">
        <v>74</v>
      </c>
      <c r="AI271" t="s">
        <v>49</v>
      </c>
      <c r="AJ271" t="s">
        <v>2312</v>
      </c>
      <c r="AK271" t="s">
        <v>133</v>
      </c>
      <c r="AL271" t="s">
        <v>138</v>
      </c>
      <c r="AM271" t="s">
        <v>139</v>
      </c>
      <c r="AN271" t="s">
        <v>54</v>
      </c>
      <c r="AO271">
        <v>1040</v>
      </c>
      <c r="AQ271">
        <v>2014</v>
      </c>
    </row>
    <row r="272" spans="1:43" x14ac:dyDescent="0.25">
      <c r="A272">
        <v>81.75</v>
      </c>
      <c r="B272" t="s">
        <v>2156</v>
      </c>
      <c r="C272" t="str">
        <f>AQ272&amp;D272</f>
        <v>2014Tanzania, United Republic Of</v>
      </c>
      <c r="D272" t="s">
        <v>197</v>
      </c>
      <c r="E272" t="s">
        <v>3258</v>
      </c>
      <c r="F272" s="7" t="e">
        <f>VLOOKUP(C272,'[1]Grower Price Country'!$D:$S,6,FALSE)</f>
        <v>#N/A</v>
      </c>
      <c r="G272" t="s">
        <v>2156</v>
      </c>
      <c r="H272" t="s">
        <v>2156</v>
      </c>
      <c r="I272" t="s">
        <v>2157</v>
      </c>
      <c r="J272" t="s">
        <v>2156</v>
      </c>
      <c r="K272">
        <v>1</v>
      </c>
      <c r="L272">
        <v>60</v>
      </c>
      <c r="M272" t="s">
        <v>289</v>
      </c>
      <c r="N272">
        <v>2014</v>
      </c>
      <c r="O272" s="5" t="s">
        <v>2158</v>
      </c>
      <c r="P272" t="s">
        <v>56</v>
      </c>
      <c r="Q272" t="s">
        <v>46</v>
      </c>
      <c r="R272" t="s">
        <v>47</v>
      </c>
      <c r="S272">
        <v>7.42</v>
      </c>
      <c r="T272">
        <v>7.42</v>
      </c>
      <c r="U272">
        <v>7.42</v>
      </c>
      <c r="V272">
        <v>7.42</v>
      </c>
      <c r="W272">
        <v>7.33</v>
      </c>
      <c r="X272">
        <v>7.33</v>
      </c>
      <c r="Y272">
        <v>10</v>
      </c>
      <c r="Z272">
        <v>10</v>
      </c>
      <c r="AA272">
        <v>10</v>
      </c>
      <c r="AB272">
        <v>7.42</v>
      </c>
      <c r="AC272">
        <f>SUM(S272:AB272)</f>
        <v>81.760000000000005</v>
      </c>
      <c r="AD272" t="s">
        <v>2309</v>
      </c>
      <c r="AE272" s="1">
        <v>0.12</v>
      </c>
      <c r="AF272" t="s">
        <v>49</v>
      </c>
      <c r="AG272">
        <v>0</v>
      </c>
      <c r="AH272" t="s">
        <v>74</v>
      </c>
      <c r="AI272" t="s">
        <v>91</v>
      </c>
      <c r="AJ272" t="s">
        <v>2159</v>
      </c>
      <c r="AK272" t="s">
        <v>289</v>
      </c>
      <c r="AL272" t="s">
        <v>292</v>
      </c>
      <c r="AM272" t="s">
        <v>293</v>
      </c>
      <c r="AN272" t="s">
        <v>54</v>
      </c>
      <c r="AO272">
        <v>1500</v>
      </c>
      <c r="AP272">
        <v>1700</v>
      </c>
      <c r="AQ272">
        <v>2014</v>
      </c>
    </row>
    <row r="273" spans="1:43" x14ac:dyDescent="0.25">
      <c r="A273">
        <v>81.75</v>
      </c>
      <c r="B273" t="s">
        <v>1168</v>
      </c>
      <c r="C273" t="str">
        <f>AQ273&amp;D273</f>
        <v>2012Mexico</v>
      </c>
      <c r="D273" t="s">
        <v>141</v>
      </c>
      <c r="E273" t="s">
        <v>3259</v>
      </c>
      <c r="F273" s="7" t="e">
        <f>VLOOKUP(C273,'[1]Grower Price Country'!$D:$S,6,FALSE)</f>
        <v>#N/A</v>
      </c>
      <c r="G273" t="s">
        <v>2313</v>
      </c>
      <c r="I273" t="s">
        <v>2314</v>
      </c>
      <c r="J273" t="s">
        <v>2315</v>
      </c>
      <c r="K273">
        <v>10</v>
      </c>
      <c r="L273">
        <v>1</v>
      </c>
      <c r="M273" t="s">
        <v>144</v>
      </c>
      <c r="N273">
        <v>2012</v>
      </c>
      <c r="O273" s="5" t="s">
        <v>1172</v>
      </c>
      <c r="P273" t="s">
        <v>156</v>
      </c>
      <c r="Q273" t="s">
        <v>46</v>
      </c>
      <c r="R273" t="s">
        <v>47</v>
      </c>
      <c r="S273">
        <v>7.5</v>
      </c>
      <c r="T273">
        <v>7.5</v>
      </c>
      <c r="U273">
        <v>7.33</v>
      </c>
      <c r="V273">
        <v>7.42</v>
      </c>
      <c r="W273">
        <v>7.25</v>
      </c>
      <c r="X273">
        <v>7.25</v>
      </c>
      <c r="Y273">
        <v>10</v>
      </c>
      <c r="Z273">
        <v>10</v>
      </c>
      <c r="AA273">
        <v>10</v>
      </c>
      <c r="AB273">
        <v>7.5</v>
      </c>
      <c r="AC273">
        <f>SUM(S273:AB273)</f>
        <v>81.75</v>
      </c>
      <c r="AD273" t="s">
        <v>2309</v>
      </c>
      <c r="AE273" s="1">
        <v>0.13</v>
      </c>
      <c r="AF273" t="s">
        <v>66</v>
      </c>
      <c r="AG273">
        <v>0</v>
      </c>
      <c r="AH273" t="s">
        <v>128</v>
      </c>
      <c r="AI273" t="s">
        <v>242</v>
      </c>
      <c r="AJ273" t="s">
        <v>1173</v>
      </c>
      <c r="AK273" t="s">
        <v>144</v>
      </c>
      <c r="AL273" t="s">
        <v>147</v>
      </c>
      <c r="AM273" t="s">
        <v>148</v>
      </c>
      <c r="AN273" t="s">
        <v>54</v>
      </c>
      <c r="AO273">
        <v>774</v>
      </c>
      <c r="AQ273">
        <v>2012</v>
      </c>
    </row>
    <row r="274" spans="1:43" x14ac:dyDescent="0.25">
      <c r="A274">
        <v>81.75</v>
      </c>
      <c r="B274" t="s">
        <v>2316</v>
      </c>
      <c r="C274" t="str">
        <f>AQ274&amp;D274</f>
        <v>2012Mexico</v>
      </c>
      <c r="D274" t="s">
        <v>141</v>
      </c>
      <c r="E274" t="s">
        <v>3259</v>
      </c>
      <c r="F274" s="7" t="e">
        <f>VLOOKUP(C274,'[1]Grower Price Country'!$D:$S,6,FALSE)</f>
        <v>#N/A</v>
      </c>
      <c r="G274" t="s">
        <v>2317</v>
      </c>
      <c r="I274" t="s">
        <v>2318</v>
      </c>
      <c r="J274" t="s">
        <v>2316</v>
      </c>
      <c r="K274">
        <v>100</v>
      </c>
      <c r="L274">
        <v>1</v>
      </c>
      <c r="M274" t="s">
        <v>144</v>
      </c>
      <c r="N274">
        <v>2012</v>
      </c>
      <c r="O274" s="5" t="s">
        <v>2012</v>
      </c>
      <c r="P274" t="s">
        <v>525</v>
      </c>
      <c r="Q274" t="s">
        <v>46</v>
      </c>
      <c r="R274" t="s">
        <v>47</v>
      </c>
      <c r="S274">
        <v>7.42</v>
      </c>
      <c r="T274">
        <v>7.5</v>
      </c>
      <c r="U274">
        <v>7.17</v>
      </c>
      <c r="V274">
        <v>7.67</v>
      </c>
      <c r="W274">
        <v>7.33</v>
      </c>
      <c r="X274">
        <v>7.42</v>
      </c>
      <c r="Y274">
        <v>10</v>
      </c>
      <c r="Z274">
        <v>10</v>
      </c>
      <c r="AA274">
        <v>10</v>
      </c>
      <c r="AB274">
        <v>7.25</v>
      </c>
      <c r="AC274">
        <f>SUM(S274:AB274)</f>
        <v>81.759999999999991</v>
      </c>
      <c r="AD274" t="s">
        <v>2309</v>
      </c>
      <c r="AE274" s="1">
        <v>0.13</v>
      </c>
      <c r="AF274" t="s">
        <v>49</v>
      </c>
      <c r="AG274">
        <v>0</v>
      </c>
      <c r="AH274" t="s">
        <v>50</v>
      </c>
      <c r="AI274" t="s">
        <v>2319</v>
      </c>
      <c r="AJ274" t="s">
        <v>2013</v>
      </c>
      <c r="AK274" t="s">
        <v>144</v>
      </c>
      <c r="AL274" t="s">
        <v>147</v>
      </c>
      <c r="AM274" t="s">
        <v>148</v>
      </c>
      <c r="AN274" t="s">
        <v>54</v>
      </c>
      <c r="AO274">
        <v>1250</v>
      </c>
      <c r="AQ274">
        <v>2012</v>
      </c>
    </row>
    <row r="275" spans="1:43" x14ac:dyDescent="0.25">
      <c r="A275">
        <v>81.75</v>
      </c>
      <c r="B275" t="s">
        <v>2320</v>
      </c>
      <c r="C275" t="str">
        <f>AQ275&amp;D275</f>
        <v>2012Mexico</v>
      </c>
      <c r="D275" t="s">
        <v>141</v>
      </c>
      <c r="E275" t="s">
        <v>3259</v>
      </c>
      <c r="F275" s="7" t="e">
        <f>VLOOKUP(C275,'[1]Grower Price Country'!$D:$S,6,FALSE)</f>
        <v>#N/A</v>
      </c>
      <c r="G275" t="s">
        <v>2321</v>
      </c>
      <c r="I275" t="s">
        <v>1936</v>
      </c>
      <c r="J275" t="s">
        <v>2322</v>
      </c>
      <c r="K275">
        <v>42</v>
      </c>
      <c r="L275">
        <v>1</v>
      </c>
      <c r="M275" t="s">
        <v>144</v>
      </c>
      <c r="N275">
        <v>2012</v>
      </c>
      <c r="O275" s="5" t="s">
        <v>989</v>
      </c>
      <c r="P275" t="s">
        <v>441</v>
      </c>
      <c r="Q275" t="s">
        <v>46</v>
      </c>
      <c r="R275" t="s">
        <v>47</v>
      </c>
      <c r="S275">
        <v>7.42</v>
      </c>
      <c r="T275">
        <v>7.5</v>
      </c>
      <c r="U275">
        <v>7.33</v>
      </c>
      <c r="V275">
        <v>7.58</v>
      </c>
      <c r="W275">
        <v>7.33</v>
      </c>
      <c r="X275">
        <v>7.33</v>
      </c>
      <c r="Y275">
        <v>10</v>
      </c>
      <c r="Z275">
        <v>10</v>
      </c>
      <c r="AA275">
        <v>10</v>
      </c>
      <c r="AB275">
        <v>7.25</v>
      </c>
      <c r="AC275">
        <f>SUM(S275:AB275)</f>
        <v>81.739999999999995</v>
      </c>
      <c r="AD275" t="s">
        <v>2309</v>
      </c>
      <c r="AE275" s="1">
        <v>0.11</v>
      </c>
      <c r="AF275" t="s">
        <v>49</v>
      </c>
      <c r="AG275">
        <v>0</v>
      </c>
      <c r="AH275" t="s">
        <v>50</v>
      </c>
      <c r="AI275" t="s">
        <v>58</v>
      </c>
      <c r="AJ275" t="s">
        <v>990</v>
      </c>
      <c r="AK275" t="s">
        <v>144</v>
      </c>
      <c r="AL275" t="s">
        <v>147</v>
      </c>
      <c r="AM275" t="s">
        <v>148</v>
      </c>
      <c r="AN275" t="s">
        <v>54</v>
      </c>
      <c r="AO275">
        <v>1100</v>
      </c>
      <c r="AQ275">
        <v>2012</v>
      </c>
    </row>
    <row r="276" spans="1:43" x14ac:dyDescent="0.25">
      <c r="A276">
        <v>81.75</v>
      </c>
      <c r="B276" t="s">
        <v>1782</v>
      </c>
      <c r="C276" t="str">
        <f>AQ276&amp;D276</f>
        <v>2012Mexico</v>
      </c>
      <c r="D276" t="s">
        <v>141</v>
      </c>
      <c r="E276" t="s">
        <v>3259</v>
      </c>
      <c r="F276" s="7" t="e">
        <f>VLOOKUP(C276,'[1]Grower Price Country'!$D:$S,6,FALSE)</f>
        <v>#N/A</v>
      </c>
      <c r="H276" t="s">
        <v>1783</v>
      </c>
      <c r="I276" t="s">
        <v>1083</v>
      </c>
      <c r="J276" t="s">
        <v>1782</v>
      </c>
      <c r="K276">
        <v>250</v>
      </c>
      <c r="L276">
        <v>1</v>
      </c>
      <c r="M276" t="s">
        <v>144</v>
      </c>
      <c r="N276">
        <v>2012</v>
      </c>
      <c r="O276" s="5" t="s">
        <v>1304</v>
      </c>
      <c r="P276" t="s">
        <v>135</v>
      </c>
      <c r="Q276" t="s">
        <v>46</v>
      </c>
      <c r="R276" t="s">
        <v>47</v>
      </c>
      <c r="S276">
        <v>7.33</v>
      </c>
      <c r="T276">
        <v>7.42</v>
      </c>
      <c r="U276">
        <v>7.33</v>
      </c>
      <c r="V276">
        <v>7.67</v>
      </c>
      <c r="W276">
        <v>7.42</v>
      </c>
      <c r="X276">
        <v>7.25</v>
      </c>
      <c r="Y276">
        <v>10</v>
      </c>
      <c r="Z276">
        <v>10</v>
      </c>
      <c r="AA276">
        <v>10</v>
      </c>
      <c r="AB276">
        <v>7.33</v>
      </c>
      <c r="AC276">
        <f>SUM(S276:AB276)</f>
        <v>81.75</v>
      </c>
      <c r="AD276" t="s">
        <v>2309</v>
      </c>
      <c r="AE276" s="1">
        <v>0.12</v>
      </c>
      <c r="AF276" t="s">
        <v>655</v>
      </c>
      <c r="AG276">
        <v>0</v>
      </c>
      <c r="AH276" t="s">
        <v>50</v>
      </c>
      <c r="AI276" t="s">
        <v>1299</v>
      </c>
      <c r="AJ276" t="s">
        <v>711</v>
      </c>
      <c r="AK276" t="s">
        <v>144</v>
      </c>
      <c r="AL276" t="s">
        <v>147</v>
      </c>
      <c r="AM276" t="s">
        <v>148</v>
      </c>
      <c r="AN276" t="s">
        <v>54</v>
      </c>
      <c r="AO276">
        <v>1550</v>
      </c>
      <c r="AQ276">
        <v>2012</v>
      </c>
    </row>
    <row r="277" spans="1:43" x14ac:dyDescent="0.25">
      <c r="A277">
        <v>81.75</v>
      </c>
      <c r="B277" t="s">
        <v>1970</v>
      </c>
      <c r="C277" t="str">
        <f>AQ277&amp;D277</f>
        <v>2012Mexico</v>
      </c>
      <c r="D277" t="s">
        <v>141</v>
      </c>
      <c r="E277" t="s">
        <v>3259</v>
      </c>
      <c r="F277" s="7" t="e">
        <f>VLOOKUP(C277,'[1]Grower Price Country'!$D:$S,6,FALSE)</f>
        <v>#N/A</v>
      </c>
      <c r="G277" t="s">
        <v>2323</v>
      </c>
      <c r="H277" t="s">
        <v>1577</v>
      </c>
      <c r="I277" t="s">
        <v>1083</v>
      </c>
      <c r="J277" t="s">
        <v>2324</v>
      </c>
      <c r="K277">
        <v>28</v>
      </c>
      <c r="L277">
        <v>1</v>
      </c>
      <c r="M277" t="s">
        <v>144</v>
      </c>
      <c r="N277">
        <v>2012</v>
      </c>
      <c r="O277" s="5" t="s">
        <v>756</v>
      </c>
      <c r="P277" t="s">
        <v>441</v>
      </c>
      <c r="Q277" t="s">
        <v>46</v>
      </c>
      <c r="R277" t="s">
        <v>47</v>
      </c>
      <c r="S277">
        <v>7.5</v>
      </c>
      <c r="T277">
        <v>7.42</v>
      </c>
      <c r="U277">
        <v>7.25</v>
      </c>
      <c r="V277">
        <v>7.33</v>
      </c>
      <c r="W277">
        <v>7.67</v>
      </c>
      <c r="X277">
        <v>7.25</v>
      </c>
      <c r="Y277">
        <v>10</v>
      </c>
      <c r="Z277">
        <v>10</v>
      </c>
      <c r="AA277">
        <v>10</v>
      </c>
      <c r="AB277">
        <v>7.33</v>
      </c>
      <c r="AC277">
        <f>SUM(S277:AB277)</f>
        <v>81.75</v>
      </c>
      <c r="AD277" t="s">
        <v>2309</v>
      </c>
      <c r="AE277" s="1">
        <v>0.12</v>
      </c>
      <c r="AF277" t="s">
        <v>49</v>
      </c>
      <c r="AG277">
        <v>0</v>
      </c>
      <c r="AI277" t="s">
        <v>58</v>
      </c>
      <c r="AJ277" t="s">
        <v>757</v>
      </c>
      <c r="AK277" t="s">
        <v>144</v>
      </c>
      <c r="AL277" t="s">
        <v>147</v>
      </c>
      <c r="AM277" t="s">
        <v>148</v>
      </c>
      <c r="AN277" t="s">
        <v>54</v>
      </c>
      <c r="AO277">
        <v>1650</v>
      </c>
      <c r="AQ277">
        <v>2012</v>
      </c>
    </row>
    <row r="278" spans="1:43" x14ac:dyDescent="0.25">
      <c r="A278">
        <v>81.67</v>
      </c>
      <c r="B278" t="s">
        <v>709</v>
      </c>
      <c r="C278" t="str">
        <f>AQ278&amp;D278</f>
        <v>2016Tanzania, United Republic Of</v>
      </c>
      <c r="D278" t="s">
        <v>197</v>
      </c>
      <c r="E278" t="s">
        <v>3258</v>
      </c>
      <c r="F278" s="7" t="e">
        <f>VLOOKUP(C278,'[1]Grower Price Country'!$D:$S,6,FALSE)</f>
        <v>#N/A</v>
      </c>
      <c r="G278" t="s">
        <v>2326</v>
      </c>
      <c r="H278" t="s">
        <v>1468</v>
      </c>
      <c r="I278" t="s">
        <v>1508</v>
      </c>
      <c r="J278" t="s">
        <v>2327</v>
      </c>
      <c r="K278">
        <v>320</v>
      </c>
      <c r="L278">
        <v>60</v>
      </c>
      <c r="M278" t="s">
        <v>1470</v>
      </c>
      <c r="N278">
        <v>2016</v>
      </c>
      <c r="O278" s="5" t="s">
        <v>443</v>
      </c>
      <c r="Q278" t="s">
        <v>46</v>
      </c>
      <c r="S278">
        <v>7.17</v>
      </c>
      <c r="T278">
        <v>7.33</v>
      </c>
      <c r="U278">
        <v>7.33</v>
      </c>
      <c r="V278">
        <v>7.42</v>
      </c>
      <c r="W278">
        <v>7.5</v>
      </c>
      <c r="X278">
        <v>7.33</v>
      </c>
      <c r="Y278">
        <v>10</v>
      </c>
      <c r="Z278">
        <v>10</v>
      </c>
      <c r="AA278">
        <v>10</v>
      </c>
      <c r="AB278">
        <v>7.58</v>
      </c>
      <c r="AC278">
        <f>SUM(S278:AB278)</f>
        <v>81.66</v>
      </c>
      <c r="AD278" t="s">
        <v>2325</v>
      </c>
      <c r="AE278" s="1">
        <v>0</v>
      </c>
      <c r="AF278" t="s">
        <v>49</v>
      </c>
      <c r="AG278">
        <v>0</v>
      </c>
      <c r="AH278" t="s">
        <v>50</v>
      </c>
      <c r="AI278" t="s">
        <v>58</v>
      </c>
      <c r="AJ278" t="s">
        <v>445</v>
      </c>
      <c r="AK278" t="s">
        <v>1470</v>
      </c>
      <c r="AL278" t="s">
        <v>1473</v>
      </c>
      <c r="AM278" t="s">
        <v>1474</v>
      </c>
      <c r="AN278" t="s">
        <v>54</v>
      </c>
      <c r="AO278">
        <v>1800</v>
      </c>
      <c r="AQ278">
        <v>2016</v>
      </c>
    </row>
    <row r="279" spans="1:43" x14ac:dyDescent="0.25">
      <c r="A279">
        <v>81.67</v>
      </c>
      <c r="B279" t="s">
        <v>2329</v>
      </c>
      <c r="C279" t="str">
        <f>AQ279&amp;D279</f>
        <v>2014Tanzania, United Republic Of</v>
      </c>
      <c r="D279" t="s">
        <v>197</v>
      </c>
      <c r="E279" t="s">
        <v>3258</v>
      </c>
      <c r="F279" s="7" t="e">
        <f>VLOOKUP(C279,'[1]Grower Price Country'!$D:$S,6,FALSE)</f>
        <v>#N/A</v>
      </c>
      <c r="G279" t="s">
        <v>2330</v>
      </c>
      <c r="H279" t="s">
        <v>2329</v>
      </c>
      <c r="I279" t="s">
        <v>1508</v>
      </c>
      <c r="J279" t="s">
        <v>2331</v>
      </c>
      <c r="K279">
        <v>20</v>
      </c>
      <c r="L279">
        <v>60</v>
      </c>
      <c r="M279" t="s">
        <v>289</v>
      </c>
      <c r="N279">
        <v>2014</v>
      </c>
      <c r="O279" s="5" t="s">
        <v>1021</v>
      </c>
      <c r="P279" t="s">
        <v>56</v>
      </c>
      <c r="Q279" t="s">
        <v>46</v>
      </c>
      <c r="R279" t="s">
        <v>47</v>
      </c>
      <c r="S279">
        <v>7.42</v>
      </c>
      <c r="T279">
        <v>7.33</v>
      </c>
      <c r="U279">
        <v>7.25</v>
      </c>
      <c r="V279">
        <v>7.42</v>
      </c>
      <c r="W279">
        <v>7.5</v>
      </c>
      <c r="X279">
        <v>7.42</v>
      </c>
      <c r="Y279">
        <v>10</v>
      </c>
      <c r="Z279">
        <v>10</v>
      </c>
      <c r="AA279">
        <v>10</v>
      </c>
      <c r="AB279">
        <v>7.33</v>
      </c>
      <c r="AC279">
        <f>SUM(S279:AB279)</f>
        <v>81.67</v>
      </c>
      <c r="AD279" t="s">
        <v>2325</v>
      </c>
      <c r="AE279" s="1">
        <v>0.12</v>
      </c>
      <c r="AF279" t="s">
        <v>49</v>
      </c>
      <c r="AG279">
        <v>0</v>
      </c>
      <c r="AH279" t="s">
        <v>50</v>
      </c>
      <c r="AI279" t="s">
        <v>49</v>
      </c>
      <c r="AJ279" t="s">
        <v>2332</v>
      </c>
      <c r="AK279" t="s">
        <v>289</v>
      </c>
      <c r="AL279" t="s">
        <v>292</v>
      </c>
      <c r="AM279" t="s">
        <v>293</v>
      </c>
      <c r="AN279" t="s">
        <v>54</v>
      </c>
      <c r="AO279">
        <v>1200</v>
      </c>
      <c r="AP279">
        <v>1800</v>
      </c>
      <c r="AQ279">
        <v>2014</v>
      </c>
    </row>
    <row r="280" spans="1:43" x14ac:dyDescent="0.25">
      <c r="A280">
        <v>81.67</v>
      </c>
      <c r="B280" t="s">
        <v>853</v>
      </c>
      <c r="C280" t="str">
        <f>AQ280&amp;D280</f>
        <v>2013Tanzania, United Republic Of</v>
      </c>
      <c r="D280" t="s">
        <v>197</v>
      </c>
      <c r="E280" t="s">
        <v>3258</v>
      </c>
      <c r="F280" s="7" t="e">
        <f>VLOOKUP(C280,'[1]Grower Price Country'!$D:$S,6,FALSE)</f>
        <v>#N/A</v>
      </c>
      <c r="G280" t="s">
        <v>2333</v>
      </c>
      <c r="H280" t="s">
        <v>853</v>
      </c>
      <c r="I280" t="s">
        <v>2129</v>
      </c>
      <c r="J280" t="s">
        <v>853</v>
      </c>
      <c r="K280">
        <v>10</v>
      </c>
      <c r="L280">
        <v>60</v>
      </c>
      <c r="M280" t="s">
        <v>289</v>
      </c>
      <c r="N280">
        <v>2013</v>
      </c>
      <c r="O280" s="5" t="s">
        <v>1869</v>
      </c>
      <c r="P280" t="s">
        <v>56</v>
      </c>
      <c r="Q280" t="s">
        <v>46</v>
      </c>
      <c r="R280" t="s">
        <v>47</v>
      </c>
      <c r="S280">
        <v>7.33</v>
      </c>
      <c r="T280">
        <v>7.33</v>
      </c>
      <c r="U280">
        <v>7.5</v>
      </c>
      <c r="V280">
        <v>7.25</v>
      </c>
      <c r="W280">
        <v>7.42</v>
      </c>
      <c r="X280">
        <v>7.33</v>
      </c>
      <c r="Y280">
        <v>10</v>
      </c>
      <c r="Z280">
        <v>10</v>
      </c>
      <c r="AA280">
        <v>10</v>
      </c>
      <c r="AB280">
        <v>7.5</v>
      </c>
      <c r="AC280">
        <f>SUM(S280:AB280)</f>
        <v>81.66</v>
      </c>
      <c r="AD280" t="s">
        <v>2325</v>
      </c>
      <c r="AE280" s="1">
        <v>0.12</v>
      </c>
      <c r="AF280" t="s">
        <v>49</v>
      </c>
      <c r="AG280">
        <v>0</v>
      </c>
      <c r="AH280" t="s">
        <v>50</v>
      </c>
      <c r="AI280" t="s">
        <v>350</v>
      </c>
      <c r="AJ280" t="s">
        <v>1870</v>
      </c>
      <c r="AK280" t="s">
        <v>289</v>
      </c>
      <c r="AL280" t="s">
        <v>292</v>
      </c>
      <c r="AM280" t="s">
        <v>293</v>
      </c>
      <c r="AN280" t="s">
        <v>54</v>
      </c>
      <c r="AO280">
        <v>1700</v>
      </c>
      <c r="AQ280">
        <v>2013</v>
      </c>
    </row>
    <row r="281" spans="1:43" x14ac:dyDescent="0.25">
      <c r="A281">
        <v>81.67</v>
      </c>
      <c r="B281" t="s">
        <v>939</v>
      </c>
      <c r="C281" t="str">
        <f>AQ281&amp;D281</f>
        <v>2013Indonesia</v>
      </c>
      <c r="D281" t="s">
        <v>455</v>
      </c>
      <c r="E281" t="s">
        <v>3260</v>
      </c>
      <c r="F281" s="7" t="e">
        <f>VLOOKUP(C281,'[1]Grower Price Country'!$D:$S,6,FALSE)</f>
        <v>#N/A</v>
      </c>
      <c r="H281" t="s">
        <v>940</v>
      </c>
      <c r="I281" t="s">
        <v>1285</v>
      </c>
      <c r="K281">
        <v>320</v>
      </c>
      <c r="L281">
        <v>4</v>
      </c>
      <c r="M281" t="s">
        <v>133</v>
      </c>
      <c r="N281">
        <v>2013</v>
      </c>
      <c r="O281" s="5" t="s">
        <v>2334</v>
      </c>
      <c r="P281" t="s">
        <v>193</v>
      </c>
      <c r="Q281" t="s">
        <v>46</v>
      </c>
      <c r="R281" t="s">
        <v>255</v>
      </c>
      <c r="S281">
        <v>7.17</v>
      </c>
      <c r="T281">
        <v>7.42</v>
      </c>
      <c r="U281">
        <v>7.33</v>
      </c>
      <c r="V281">
        <v>7.42</v>
      </c>
      <c r="W281">
        <v>7.33</v>
      </c>
      <c r="X281">
        <v>7.42</v>
      </c>
      <c r="Y281">
        <v>10</v>
      </c>
      <c r="Z281">
        <v>10</v>
      </c>
      <c r="AA281">
        <v>10</v>
      </c>
      <c r="AB281">
        <v>7.58</v>
      </c>
      <c r="AC281">
        <f>SUM(S281:AB281)</f>
        <v>81.67</v>
      </c>
      <c r="AD281" t="s">
        <v>2325</v>
      </c>
      <c r="AE281" s="1">
        <v>0.11</v>
      </c>
      <c r="AF281" t="s">
        <v>49</v>
      </c>
      <c r="AG281">
        <v>0</v>
      </c>
      <c r="AH281" t="s">
        <v>74</v>
      </c>
      <c r="AI281" t="s">
        <v>49</v>
      </c>
      <c r="AJ281" t="s">
        <v>381</v>
      </c>
      <c r="AK281" t="s">
        <v>133</v>
      </c>
      <c r="AL281" t="s">
        <v>138</v>
      </c>
      <c r="AM281" t="s">
        <v>139</v>
      </c>
      <c r="AQ281">
        <v>2013</v>
      </c>
    </row>
    <row r="282" spans="1:43" x14ac:dyDescent="0.25">
      <c r="A282">
        <v>81.67</v>
      </c>
      <c r="B282" t="s">
        <v>352</v>
      </c>
      <c r="C282" t="str">
        <f>AQ282&amp;D282</f>
        <v>2014Mexico</v>
      </c>
      <c r="D282" t="s">
        <v>141</v>
      </c>
      <c r="E282" t="s">
        <v>3259</v>
      </c>
      <c r="F282" s="7" t="e">
        <f>VLOOKUP(C282,'[1]Grower Price Country'!$D:$S,6,FALSE)</f>
        <v>#N/A</v>
      </c>
      <c r="H282" t="s">
        <v>353</v>
      </c>
      <c r="I282" t="s">
        <v>508</v>
      </c>
      <c r="J282" t="s">
        <v>1924</v>
      </c>
      <c r="K282">
        <v>320</v>
      </c>
      <c r="L282">
        <v>2.26796</v>
      </c>
      <c r="M282" t="s">
        <v>133</v>
      </c>
      <c r="N282">
        <v>2014</v>
      </c>
      <c r="O282" s="5" t="s">
        <v>134</v>
      </c>
      <c r="Q282" t="s">
        <v>46</v>
      </c>
      <c r="R282" t="s">
        <v>47</v>
      </c>
      <c r="S282">
        <v>7.42</v>
      </c>
      <c r="T282">
        <v>7.42</v>
      </c>
      <c r="U282">
        <v>7.67</v>
      </c>
      <c r="V282">
        <v>8</v>
      </c>
      <c r="W282">
        <v>7.58</v>
      </c>
      <c r="X282">
        <v>7.5</v>
      </c>
      <c r="Y282">
        <v>9.33</v>
      </c>
      <c r="Z282">
        <v>9.33</v>
      </c>
      <c r="AA282">
        <v>10</v>
      </c>
      <c r="AB282">
        <v>7.42</v>
      </c>
      <c r="AC282">
        <f>SUM(S282:AB282)</f>
        <v>81.67</v>
      </c>
      <c r="AD282" t="s">
        <v>2325</v>
      </c>
      <c r="AE282" s="1">
        <v>0</v>
      </c>
      <c r="AF282" t="s">
        <v>49</v>
      </c>
      <c r="AG282">
        <v>0</v>
      </c>
      <c r="AH282" t="s">
        <v>50</v>
      </c>
      <c r="AI282" t="s">
        <v>91</v>
      </c>
      <c r="AJ282" t="s">
        <v>137</v>
      </c>
      <c r="AK282" t="s">
        <v>133</v>
      </c>
      <c r="AL282" t="s">
        <v>138</v>
      </c>
      <c r="AM282" t="s">
        <v>139</v>
      </c>
      <c r="AQ282">
        <v>2014</v>
      </c>
    </row>
    <row r="283" spans="1:43" x14ac:dyDescent="0.25">
      <c r="A283">
        <v>81.67</v>
      </c>
      <c r="B283" t="s">
        <v>657</v>
      </c>
      <c r="C283" t="str">
        <f>AQ283&amp;D283</f>
        <v>2013Taiwan</v>
      </c>
      <c r="D283" t="s">
        <v>187</v>
      </c>
      <c r="E283" t="s">
        <v>3260</v>
      </c>
      <c r="F283" s="7" t="e">
        <f>VLOOKUP(C283,'[1]Grower Price Country'!$D:$S,6,FALSE)</f>
        <v>#N/A</v>
      </c>
      <c r="G283" t="s">
        <v>2335</v>
      </c>
      <c r="H283" t="s">
        <v>659</v>
      </c>
      <c r="I283" t="s">
        <v>1909</v>
      </c>
      <c r="J283" t="s">
        <v>2336</v>
      </c>
      <c r="K283">
        <v>10</v>
      </c>
      <c r="L283">
        <v>30</v>
      </c>
      <c r="M283" t="s">
        <v>121</v>
      </c>
      <c r="N283" t="s">
        <v>662</v>
      </c>
      <c r="O283" s="5" t="s">
        <v>663</v>
      </c>
      <c r="P283" t="s">
        <v>441</v>
      </c>
      <c r="Q283" t="s">
        <v>46</v>
      </c>
      <c r="R283" t="s">
        <v>255</v>
      </c>
      <c r="T283">
        <v>7.5</v>
      </c>
      <c r="U283">
        <v>7.5</v>
      </c>
      <c r="V283">
        <v>7.25</v>
      </c>
      <c r="W283">
        <v>7.42</v>
      </c>
      <c r="X283">
        <v>7.25</v>
      </c>
      <c r="Y283">
        <v>10</v>
      </c>
      <c r="Z283">
        <v>10</v>
      </c>
      <c r="AA283">
        <v>10</v>
      </c>
      <c r="AB283">
        <v>7.25</v>
      </c>
      <c r="AC283">
        <f>SUM(S283:AB283)</f>
        <v>74.17</v>
      </c>
      <c r="AD283" t="s">
        <v>2325</v>
      </c>
      <c r="AE283" s="1">
        <v>0.11</v>
      </c>
      <c r="AF283" t="s">
        <v>49</v>
      </c>
      <c r="AG283">
        <v>0</v>
      </c>
      <c r="AH283" t="s">
        <v>50</v>
      </c>
      <c r="AI283" t="s">
        <v>49</v>
      </c>
      <c r="AJ283" t="s">
        <v>664</v>
      </c>
      <c r="AK283" t="s">
        <v>121</v>
      </c>
      <c r="AL283" t="s">
        <v>126</v>
      </c>
      <c r="AM283" t="s">
        <v>127</v>
      </c>
      <c r="AN283" t="s">
        <v>54</v>
      </c>
      <c r="AQ283">
        <v>2013</v>
      </c>
    </row>
    <row r="284" spans="1:43" x14ac:dyDescent="0.25">
      <c r="A284">
        <v>81.67</v>
      </c>
      <c r="B284" t="s">
        <v>657</v>
      </c>
      <c r="C284" t="str">
        <f>AQ284&amp;D284</f>
        <v>2013Taiwan</v>
      </c>
      <c r="D284" t="s">
        <v>187</v>
      </c>
      <c r="E284" t="s">
        <v>3260</v>
      </c>
      <c r="F284" s="7" t="e">
        <f>VLOOKUP(C284,'[1]Grower Price Country'!$D:$S,6,FALSE)</f>
        <v>#N/A</v>
      </c>
      <c r="G284" t="s">
        <v>2337</v>
      </c>
      <c r="H284" t="s">
        <v>659</v>
      </c>
      <c r="I284" t="s">
        <v>2095</v>
      </c>
      <c r="J284" t="s">
        <v>2338</v>
      </c>
      <c r="K284">
        <v>10</v>
      </c>
      <c r="L284">
        <v>30</v>
      </c>
      <c r="M284" t="s">
        <v>121</v>
      </c>
      <c r="N284" t="s">
        <v>662</v>
      </c>
      <c r="O284" s="5" t="s">
        <v>663</v>
      </c>
      <c r="P284" t="s">
        <v>441</v>
      </c>
      <c r="Q284" t="s">
        <v>46</v>
      </c>
      <c r="R284" t="s">
        <v>47</v>
      </c>
      <c r="T284">
        <v>7.42</v>
      </c>
      <c r="U284">
        <v>7.33</v>
      </c>
      <c r="V284">
        <v>7.42</v>
      </c>
      <c r="W284">
        <v>7.33</v>
      </c>
      <c r="X284">
        <v>7.33</v>
      </c>
      <c r="Y284">
        <v>10</v>
      </c>
      <c r="Z284">
        <v>10</v>
      </c>
      <c r="AA284">
        <v>10</v>
      </c>
      <c r="AB284">
        <v>7.25</v>
      </c>
      <c r="AC284">
        <f>SUM(S284:AB284)</f>
        <v>74.08</v>
      </c>
      <c r="AD284" t="s">
        <v>2325</v>
      </c>
      <c r="AE284" s="1">
        <v>0.11</v>
      </c>
      <c r="AF284" t="s">
        <v>49</v>
      </c>
      <c r="AG284">
        <v>0</v>
      </c>
      <c r="AH284" t="s">
        <v>50</v>
      </c>
      <c r="AI284" t="s">
        <v>49</v>
      </c>
      <c r="AJ284" t="s">
        <v>664</v>
      </c>
      <c r="AK284" t="s">
        <v>121</v>
      </c>
      <c r="AL284" t="s">
        <v>126</v>
      </c>
      <c r="AM284" t="s">
        <v>127</v>
      </c>
      <c r="AN284" t="s">
        <v>54</v>
      </c>
      <c r="AO284">
        <v>750</v>
      </c>
      <c r="AQ284">
        <v>2013</v>
      </c>
    </row>
    <row r="285" spans="1:43" x14ac:dyDescent="0.25">
      <c r="A285">
        <v>81.67</v>
      </c>
      <c r="B285" t="s">
        <v>2339</v>
      </c>
      <c r="C285" t="str">
        <f>AQ285&amp;D285</f>
        <v>2013Mexico</v>
      </c>
      <c r="D285" t="s">
        <v>141</v>
      </c>
      <c r="E285" t="s">
        <v>3259</v>
      </c>
      <c r="F285" s="7" t="e">
        <f>VLOOKUP(C285,'[1]Grower Price Country'!$D:$S,6,FALSE)</f>
        <v>#N/A</v>
      </c>
      <c r="G285" t="s">
        <v>2340</v>
      </c>
      <c r="H285" t="s">
        <v>2341</v>
      </c>
      <c r="I285" t="s">
        <v>874</v>
      </c>
      <c r="J285" t="s">
        <v>2340</v>
      </c>
      <c r="K285">
        <v>310</v>
      </c>
      <c r="L285">
        <v>1</v>
      </c>
      <c r="M285" t="s">
        <v>144</v>
      </c>
      <c r="N285">
        <v>2013</v>
      </c>
      <c r="O285" s="5" t="s">
        <v>1445</v>
      </c>
      <c r="P285" t="s">
        <v>441</v>
      </c>
      <c r="Q285" t="s">
        <v>46</v>
      </c>
      <c r="R285" t="s">
        <v>47</v>
      </c>
      <c r="S285">
        <v>7.5</v>
      </c>
      <c r="T285">
        <v>7.42</v>
      </c>
      <c r="U285">
        <v>7.08</v>
      </c>
      <c r="V285">
        <v>7.58</v>
      </c>
      <c r="W285">
        <v>7.33</v>
      </c>
      <c r="X285">
        <v>7.33</v>
      </c>
      <c r="Y285">
        <v>10</v>
      </c>
      <c r="Z285">
        <v>10</v>
      </c>
      <c r="AA285">
        <v>10</v>
      </c>
      <c r="AB285">
        <v>7.42</v>
      </c>
      <c r="AC285">
        <f>SUM(S285:AB285)</f>
        <v>81.66</v>
      </c>
      <c r="AD285" t="s">
        <v>2325</v>
      </c>
      <c r="AE285" s="1">
        <v>0.12</v>
      </c>
      <c r="AF285" t="s">
        <v>49</v>
      </c>
      <c r="AG285">
        <v>0</v>
      </c>
      <c r="AH285" t="s">
        <v>50</v>
      </c>
      <c r="AI285" t="s">
        <v>356</v>
      </c>
      <c r="AJ285" t="s">
        <v>1446</v>
      </c>
      <c r="AK285" t="s">
        <v>144</v>
      </c>
      <c r="AL285" t="s">
        <v>147</v>
      </c>
      <c r="AM285" t="s">
        <v>148</v>
      </c>
      <c r="AN285" t="s">
        <v>54</v>
      </c>
      <c r="AO285">
        <v>1400</v>
      </c>
      <c r="AQ285">
        <v>2013</v>
      </c>
    </row>
    <row r="286" spans="1:43" x14ac:dyDescent="0.25">
      <c r="A286">
        <v>81.67</v>
      </c>
      <c r="B286" t="s">
        <v>2342</v>
      </c>
      <c r="C286" t="str">
        <f>AQ286&amp;D286</f>
        <v>2012Mexico</v>
      </c>
      <c r="D286" t="s">
        <v>141</v>
      </c>
      <c r="E286" t="s">
        <v>3259</v>
      </c>
      <c r="F286" s="7" t="e">
        <f>VLOOKUP(C286,'[1]Grower Price Country'!$D:$S,6,FALSE)</f>
        <v>#N/A</v>
      </c>
      <c r="G286" t="s">
        <v>2343</v>
      </c>
      <c r="H286" t="s">
        <v>2344</v>
      </c>
      <c r="I286" t="s">
        <v>818</v>
      </c>
      <c r="J286" t="s">
        <v>2345</v>
      </c>
      <c r="K286">
        <v>100</v>
      </c>
      <c r="L286">
        <v>1</v>
      </c>
      <c r="M286" t="s">
        <v>144</v>
      </c>
      <c r="N286">
        <v>2012</v>
      </c>
      <c r="O286" s="5" t="s">
        <v>866</v>
      </c>
      <c r="P286" t="s">
        <v>441</v>
      </c>
      <c r="Q286" t="s">
        <v>46</v>
      </c>
      <c r="R286" t="s">
        <v>47</v>
      </c>
      <c r="S286">
        <v>7.25</v>
      </c>
      <c r="T286">
        <v>7.67</v>
      </c>
      <c r="U286">
        <v>7.58</v>
      </c>
      <c r="V286">
        <v>7.67</v>
      </c>
      <c r="W286">
        <v>7.67</v>
      </c>
      <c r="X286">
        <v>7.58</v>
      </c>
      <c r="Y286">
        <v>8.67</v>
      </c>
      <c r="Z286">
        <v>10</v>
      </c>
      <c r="AA286">
        <v>10</v>
      </c>
      <c r="AB286">
        <v>7.58</v>
      </c>
      <c r="AC286">
        <f>SUM(S286:AB286)</f>
        <v>81.67</v>
      </c>
      <c r="AD286" t="s">
        <v>2325</v>
      </c>
      <c r="AE286" s="1">
        <v>0.13</v>
      </c>
      <c r="AF286" t="s">
        <v>58</v>
      </c>
      <c r="AG286">
        <v>0</v>
      </c>
      <c r="AH286" t="s">
        <v>50</v>
      </c>
      <c r="AI286" t="s">
        <v>997</v>
      </c>
      <c r="AJ286" t="s">
        <v>867</v>
      </c>
      <c r="AK286" t="s">
        <v>144</v>
      </c>
      <c r="AL286" t="s">
        <v>147</v>
      </c>
      <c r="AM286" t="s">
        <v>148</v>
      </c>
      <c r="AN286" t="s">
        <v>54</v>
      </c>
      <c r="AO286">
        <v>1650</v>
      </c>
      <c r="AQ286">
        <v>2012</v>
      </c>
    </row>
    <row r="287" spans="1:43" x14ac:dyDescent="0.25">
      <c r="A287">
        <v>81.67</v>
      </c>
      <c r="B287" t="s">
        <v>2346</v>
      </c>
      <c r="C287" t="str">
        <f>AQ287&amp;D287</f>
        <v>2012Mexico</v>
      </c>
      <c r="D287" t="s">
        <v>141</v>
      </c>
      <c r="E287" t="s">
        <v>3259</v>
      </c>
      <c r="F287" s="7" t="e">
        <f>VLOOKUP(C287,'[1]Grower Price Country'!$D:$S,6,FALSE)</f>
        <v>#N/A</v>
      </c>
      <c r="I287" t="s">
        <v>2347</v>
      </c>
      <c r="J287" t="s">
        <v>2348</v>
      </c>
      <c r="K287">
        <v>15</v>
      </c>
      <c r="L287">
        <v>1</v>
      </c>
      <c r="M287" t="s">
        <v>144</v>
      </c>
      <c r="N287">
        <v>2012</v>
      </c>
      <c r="O287" s="5" t="s">
        <v>1304</v>
      </c>
      <c r="P287" t="s">
        <v>156</v>
      </c>
      <c r="Q287" t="s">
        <v>46</v>
      </c>
      <c r="R287" t="s">
        <v>47</v>
      </c>
      <c r="S287">
        <v>7.67</v>
      </c>
      <c r="T287">
        <v>7.25</v>
      </c>
      <c r="U287">
        <v>7.17</v>
      </c>
      <c r="V287">
        <v>7.75</v>
      </c>
      <c r="W287">
        <v>7.5</v>
      </c>
      <c r="X287">
        <v>7.25</v>
      </c>
      <c r="Y287">
        <v>10</v>
      </c>
      <c r="Z287">
        <v>10</v>
      </c>
      <c r="AA287">
        <v>10</v>
      </c>
      <c r="AB287">
        <v>7.08</v>
      </c>
      <c r="AC287">
        <f>SUM(S287:AB287)</f>
        <v>81.67</v>
      </c>
      <c r="AD287" t="s">
        <v>2325</v>
      </c>
      <c r="AE287" s="1">
        <v>0.11</v>
      </c>
      <c r="AF287" t="s">
        <v>49</v>
      </c>
      <c r="AG287">
        <v>0</v>
      </c>
      <c r="AH287" t="s">
        <v>50</v>
      </c>
      <c r="AI287" t="s">
        <v>91</v>
      </c>
      <c r="AJ287" t="s">
        <v>711</v>
      </c>
      <c r="AK287" t="s">
        <v>144</v>
      </c>
      <c r="AL287" t="s">
        <v>147</v>
      </c>
      <c r="AM287" t="s">
        <v>148</v>
      </c>
      <c r="AN287" t="s">
        <v>54</v>
      </c>
      <c r="AO287">
        <v>1400</v>
      </c>
      <c r="AQ287">
        <v>2012</v>
      </c>
    </row>
    <row r="288" spans="1:43" x14ac:dyDescent="0.25">
      <c r="A288">
        <v>81.67</v>
      </c>
      <c r="B288" t="s">
        <v>2301</v>
      </c>
      <c r="C288" t="str">
        <f>AQ288&amp;D288</f>
        <v>2012Mexico</v>
      </c>
      <c r="D288" t="s">
        <v>141</v>
      </c>
      <c r="E288" t="s">
        <v>3259</v>
      </c>
      <c r="F288" s="7" t="e">
        <f>VLOOKUP(C288,'[1]Grower Price Country'!$D:$S,6,FALSE)</f>
        <v>#N/A</v>
      </c>
      <c r="G288" t="s">
        <v>2349</v>
      </c>
      <c r="I288" t="s">
        <v>1044</v>
      </c>
      <c r="J288" t="s">
        <v>2350</v>
      </c>
      <c r="K288">
        <v>275</v>
      </c>
      <c r="L288">
        <v>1</v>
      </c>
      <c r="M288" t="s">
        <v>144</v>
      </c>
      <c r="N288">
        <v>2012</v>
      </c>
      <c r="O288" s="5" t="s">
        <v>819</v>
      </c>
      <c r="P288" t="s">
        <v>156</v>
      </c>
      <c r="Q288" t="s">
        <v>46</v>
      </c>
      <c r="R288" t="s">
        <v>47</v>
      </c>
      <c r="S288">
        <v>7.5</v>
      </c>
      <c r="T288">
        <v>7.42</v>
      </c>
      <c r="U288">
        <v>7.33</v>
      </c>
      <c r="V288">
        <v>7.42</v>
      </c>
      <c r="W288">
        <v>7.42</v>
      </c>
      <c r="X288">
        <v>7.42</v>
      </c>
      <c r="Y288">
        <v>10</v>
      </c>
      <c r="Z288">
        <v>10</v>
      </c>
      <c r="AA288">
        <v>10</v>
      </c>
      <c r="AB288">
        <v>7.17</v>
      </c>
      <c r="AC288">
        <f>SUM(S288:AB288)</f>
        <v>81.680000000000007</v>
      </c>
      <c r="AD288" t="s">
        <v>2325</v>
      </c>
      <c r="AE288" s="1">
        <v>0.11</v>
      </c>
      <c r="AF288" t="s">
        <v>49</v>
      </c>
      <c r="AG288">
        <v>0</v>
      </c>
      <c r="AH288" t="s">
        <v>50</v>
      </c>
      <c r="AI288" t="s">
        <v>66</v>
      </c>
      <c r="AJ288" t="s">
        <v>820</v>
      </c>
      <c r="AK288" t="s">
        <v>144</v>
      </c>
      <c r="AL288" t="s">
        <v>147</v>
      </c>
      <c r="AM288" t="s">
        <v>148</v>
      </c>
      <c r="AN288" t="s">
        <v>54</v>
      </c>
      <c r="AO288">
        <v>1200</v>
      </c>
      <c r="AQ288">
        <v>2012</v>
      </c>
    </row>
    <row r="289" spans="1:43" x14ac:dyDescent="0.25">
      <c r="A289">
        <v>81.67</v>
      </c>
      <c r="B289" t="s">
        <v>751</v>
      </c>
      <c r="C289" t="str">
        <f>AQ289&amp;D289</f>
        <v>2012Mexico</v>
      </c>
      <c r="D289" t="s">
        <v>141</v>
      </c>
      <c r="E289" t="s">
        <v>3259</v>
      </c>
      <c r="F289" s="7" t="e">
        <f>VLOOKUP(C289,'[1]Grower Price Country'!$D:$S,6,FALSE)</f>
        <v>#N/A</v>
      </c>
      <c r="G289" t="s">
        <v>1548</v>
      </c>
      <c r="H289" t="s">
        <v>753</v>
      </c>
      <c r="I289" t="s">
        <v>874</v>
      </c>
      <c r="J289" t="s">
        <v>1549</v>
      </c>
      <c r="K289">
        <v>250</v>
      </c>
      <c r="L289">
        <v>1</v>
      </c>
      <c r="M289" t="s">
        <v>144</v>
      </c>
      <c r="N289">
        <v>2012</v>
      </c>
      <c r="O289" s="5" t="s">
        <v>876</v>
      </c>
      <c r="P289" t="s">
        <v>156</v>
      </c>
      <c r="Q289" t="s">
        <v>46</v>
      </c>
      <c r="R289" t="s">
        <v>47</v>
      </c>
      <c r="S289">
        <v>7.58</v>
      </c>
      <c r="T289">
        <v>7.42</v>
      </c>
      <c r="U289">
        <v>7.25</v>
      </c>
      <c r="V289">
        <v>7.58</v>
      </c>
      <c r="W289">
        <v>7.25</v>
      </c>
      <c r="X289">
        <v>7.17</v>
      </c>
      <c r="Y289">
        <v>10</v>
      </c>
      <c r="Z289">
        <v>10</v>
      </c>
      <c r="AA289">
        <v>10</v>
      </c>
      <c r="AB289">
        <v>7.42</v>
      </c>
      <c r="AC289">
        <f>SUM(S289:AB289)</f>
        <v>81.67</v>
      </c>
      <c r="AD289" t="s">
        <v>2325</v>
      </c>
      <c r="AE289" s="1">
        <v>0.11</v>
      </c>
      <c r="AF289" t="s">
        <v>49</v>
      </c>
      <c r="AG289">
        <v>0</v>
      </c>
      <c r="AH289" t="s">
        <v>50</v>
      </c>
      <c r="AI289" t="s">
        <v>66</v>
      </c>
      <c r="AJ289" t="s">
        <v>877</v>
      </c>
      <c r="AK289" t="s">
        <v>144</v>
      </c>
      <c r="AL289" t="s">
        <v>147</v>
      </c>
      <c r="AM289" t="s">
        <v>148</v>
      </c>
      <c r="AN289" t="s">
        <v>54</v>
      </c>
      <c r="AO289">
        <v>1400</v>
      </c>
      <c r="AQ289">
        <v>2012</v>
      </c>
    </row>
    <row r="290" spans="1:43" x14ac:dyDescent="0.25">
      <c r="A290">
        <v>81.67</v>
      </c>
      <c r="B290" t="s">
        <v>1300</v>
      </c>
      <c r="C290" t="str">
        <f>AQ290&amp;D290</f>
        <v>2012Mexico</v>
      </c>
      <c r="D290" t="s">
        <v>141</v>
      </c>
      <c r="E290" t="s">
        <v>3259</v>
      </c>
      <c r="F290" s="7" t="e">
        <f>VLOOKUP(C290,'[1]Grower Price Country'!$D:$S,6,FALSE)</f>
        <v>#N/A</v>
      </c>
      <c r="G290" t="s">
        <v>2351</v>
      </c>
      <c r="H290" t="s">
        <v>2352</v>
      </c>
      <c r="I290" t="s">
        <v>2353</v>
      </c>
      <c r="J290" t="s">
        <v>2354</v>
      </c>
      <c r="K290">
        <v>12</v>
      </c>
      <c r="L290">
        <v>1</v>
      </c>
      <c r="M290" t="s">
        <v>144</v>
      </c>
      <c r="N290">
        <v>2012</v>
      </c>
      <c r="O290" s="5" t="s">
        <v>524</v>
      </c>
      <c r="P290" t="s">
        <v>135</v>
      </c>
      <c r="Q290" t="s">
        <v>46</v>
      </c>
      <c r="R290" t="s">
        <v>255</v>
      </c>
      <c r="S290">
        <v>7.75</v>
      </c>
      <c r="T290">
        <v>7.58</v>
      </c>
      <c r="U290">
        <v>7.25</v>
      </c>
      <c r="V290">
        <v>7.17</v>
      </c>
      <c r="W290">
        <v>7.58</v>
      </c>
      <c r="X290">
        <v>7.33</v>
      </c>
      <c r="Y290">
        <v>9.33</v>
      </c>
      <c r="Z290">
        <v>10</v>
      </c>
      <c r="AA290">
        <v>10</v>
      </c>
      <c r="AB290">
        <v>7.67</v>
      </c>
      <c r="AC290">
        <f>SUM(S290:AB290)</f>
        <v>81.66</v>
      </c>
      <c r="AD290" t="s">
        <v>2325</v>
      </c>
      <c r="AE290" s="1">
        <v>0.11</v>
      </c>
      <c r="AF290" t="s">
        <v>49</v>
      </c>
      <c r="AG290">
        <v>0</v>
      </c>
      <c r="AH290" t="s">
        <v>50</v>
      </c>
      <c r="AI290" t="s">
        <v>91</v>
      </c>
      <c r="AJ290" t="s">
        <v>526</v>
      </c>
      <c r="AK290" t="s">
        <v>144</v>
      </c>
      <c r="AL290" t="s">
        <v>147</v>
      </c>
      <c r="AM290" t="s">
        <v>148</v>
      </c>
      <c r="AN290" t="s">
        <v>54</v>
      </c>
      <c r="AO290">
        <v>940</v>
      </c>
      <c r="AQ290">
        <v>2012</v>
      </c>
    </row>
    <row r="291" spans="1:43" x14ac:dyDescent="0.25">
      <c r="A291">
        <v>81.58</v>
      </c>
      <c r="B291" t="s">
        <v>186</v>
      </c>
      <c r="C291" t="str">
        <f>AQ291&amp;D291</f>
        <v>2016Taiwan</v>
      </c>
      <c r="D291" t="s">
        <v>187</v>
      </c>
      <c r="E291" t="s">
        <v>3260</v>
      </c>
      <c r="F291" s="7" t="e">
        <f>VLOOKUP(C291,'[1]Grower Price Country'!$D:$S,6,FALSE)</f>
        <v>#N/A</v>
      </c>
      <c r="G291" t="s">
        <v>543</v>
      </c>
      <c r="H291" t="s">
        <v>189</v>
      </c>
      <c r="I291" t="s">
        <v>252</v>
      </c>
      <c r="J291" t="s">
        <v>2363</v>
      </c>
      <c r="K291">
        <v>20</v>
      </c>
      <c r="L291">
        <v>50</v>
      </c>
      <c r="M291" t="s">
        <v>133</v>
      </c>
      <c r="N291">
        <v>2016</v>
      </c>
      <c r="O291" s="5" t="s">
        <v>2046</v>
      </c>
      <c r="P291" t="s">
        <v>441</v>
      </c>
      <c r="Q291" t="s">
        <v>46</v>
      </c>
      <c r="R291" t="s">
        <v>47</v>
      </c>
      <c r="S291">
        <v>7.42</v>
      </c>
      <c r="T291">
        <v>7.42</v>
      </c>
      <c r="U291">
        <v>7.25</v>
      </c>
      <c r="V291">
        <v>7.67</v>
      </c>
      <c r="W291">
        <v>7.33</v>
      </c>
      <c r="X291">
        <v>7.25</v>
      </c>
      <c r="Y291">
        <v>10</v>
      </c>
      <c r="Z291">
        <v>10</v>
      </c>
      <c r="AA291">
        <v>10</v>
      </c>
      <c r="AB291">
        <v>7.25</v>
      </c>
      <c r="AC291">
        <f>SUM(S291:AB291)</f>
        <v>81.59</v>
      </c>
      <c r="AD291" t="s">
        <v>2360</v>
      </c>
      <c r="AE291" s="1">
        <v>0.1</v>
      </c>
      <c r="AF291" t="s">
        <v>49</v>
      </c>
      <c r="AG291">
        <v>0</v>
      </c>
      <c r="AH291" t="s">
        <v>210</v>
      </c>
      <c r="AI291" t="s">
        <v>49</v>
      </c>
      <c r="AJ291" t="s">
        <v>2047</v>
      </c>
      <c r="AK291" t="s">
        <v>133</v>
      </c>
      <c r="AL291" t="s">
        <v>138</v>
      </c>
      <c r="AM291" t="s">
        <v>139</v>
      </c>
      <c r="AN291" t="s">
        <v>54</v>
      </c>
      <c r="AO291">
        <v>800</v>
      </c>
      <c r="AQ291">
        <v>2016</v>
      </c>
    </row>
    <row r="292" spans="1:43" x14ac:dyDescent="0.25">
      <c r="A292">
        <v>81.58</v>
      </c>
      <c r="B292" t="s">
        <v>2366</v>
      </c>
      <c r="C292" t="str">
        <f>AQ292&amp;D292</f>
        <v>2014Tanzania, United Republic Of</v>
      </c>
      <c r="D292" t="s">
        <v>197</v>
      </c>
      <c r="E292" t="s">
        <v>3258</v>
      </c>
      <c r="F292" s="7" t="e">
        <f>VLOOKUP(C292,'[1]Grower Price Country'!$D:$S,6,FALSE)</f>
        <v>#N/A</v>
      </c>
      <c r="G292" t="s">
        <v>2367</v>
      </c>
      <c r="H292" t="s">
        <v>2366</v>
      </c>
      <c r="I292" t="s">
        <v>2368</v>
      </c>
      <c r="J292" t="s">
        <v>2366</v>
      </c>
      <c r="K292">
        <v>100</v>
      </c>
      <c r="L292">
        <v>60</v>
      </c>
      <c r="M292" t="s">
        <v>289</v>
      </c>
      <c r="N292">
        <v>2014</v>
      </c>
      <c r="O292" s="5" t="s">
        <v>1007</v>
      </c>
      <c r="P292" t="s">
        <v>56</v>
      </c>
      <c r="Q292" t="s">
        <v>46</v>
      </c>
      <c r="R292" t="s">
        <v>47</v>
      </c>
      <c r="S292">
        <v>7.42</v>
      </c>
      <c r="T292">
        <v>7.42</v>
      </c>
      <c r="U292">
        <v>7.33</v>
      </c>
      <c r="V292">
        <v>7.42</v>
      </c>
      <c r="W292">
        <v>7.42</v>
      </c>
      <c r="X292">
        <v>7.33</v>
      </c>
      <c r="Y292">
        <v>10</v>
      </c>
      <c r="Z292">
        <v>10</v>
      </c>
      <c r="AA292">
        <v>10</v>
      </c>
      <c r="AB292">
        <v>7.25</v>
      </c>
      <c r="AC292">
        <f>SUM(S292:AB292)</f>
        <v>81.59</v>
      </c>
      <c r="AD292" t="s">
        <v>2360</v>
      </c>
      <c r="AE292" s="1">
        <v>0.12</v>
      </c>
      <c r="AF292" t="s">
        <v>49</v>
      </c>
      <c r="AG292">
        <v>0</v>
      </c>
      <c r="AH292" t="s">
        <v>50</v>
      </c>
      <c r="AI292" t="s">
        <v>405</v>
      </c>
      <c r="AJ292" t="s">
        <v>1008</v>
      </c>
      <c r="AK292" t="s">
        <v>289</v>
      </c>
      <c r="AL292" t="s">
        <v>292</v>
      </c>
      <c r="AM292" t="s">
        <v>293</v>
      </c>
      <c r="AN292" t="s">
        <v>54</v>
      </c>
      <c r="AO292">
        <v>1800</v>
      </c>
      <c r="AQ292">
        <v>2014</v>
      </c>
    </row>
    <row r="293" spans="1:43" x14ac:dyDescent="0.25">
      <c r="A293">
        <v>81.58</v>
      </c>
      <c r="B293" t="s">
        <v>285</v>
      </c>
      <c r="C293" t="str">
        <f>AQ293&amp;D293</f>
        <v>2014Malawi</v>
      </c>
      <c r="D293" t="s">
        <v>1821</v>
      </c>
      <c r="E293" t="s">
        <v>3258</v>
      </c>
      <c r="F293" s="7" t="e">
        <f>VLOOKUP(C293,'[1]Grower Price Country'!$D:$S,6,FALSE)</f>
        <v>#N/A</v>
      </c>
      <c r="G293" t="s">
        <v>2369</v>
      </c>
      <c r="H293" t="s">
        <v>1823</v>
      </c>
      <c r="I293" t="s">
        <v>2370</v>
      </c>
      <c r="J293" t="s">
        <v>2093</v>
      </c>
      <c r="K293">
        <v>10</v>
      </c>
      <c r="L293">
        <v>60</v>
      </c>
      <c r="M293" t="s">
        <v>289</v>
      </c>
      <c r="N293">
        <v>2014</v>
      </c>
      <c r="O293" s="5" t="s">
        <v>2191</v>
      </c>
      <c r="P293" t="s">
        <v>325</v>
      </c>
      <c r="Q293" t="s">
        <v>46</v>
      </c>
      <c r="R293" t="s">
        <v>47</v>
      </c>
      <c r="S293">
        <v>7.42</v>
      </c>
      <c r="T293">
        <v>7.42</v>
      </c>
      <c r="U293">
        <v>7.17</v>
      </c>
      <c r="V293">
        <v>7.58</v>
      </c>
      <c r="W293">
        <v>7.33</v>
      </c>
      <c r="X293">
        <v>7.33</v>
      </c>
      <c r="Y293">
        <v>10</v>
      </c>
      <c r="Z293">
        <v>10</v>
      </c>
      <c r="AA293">
        <v>10</v>
      </c>
      <c r="AB293">
        <v>7.33</v>
      </c>
      <c r="AC293">
        <f>SUM(S293:AB293)</f>
        <v>81.58</v>
      </c>
      <c r="AD293" t="s">
        <v>2360</v>
      </c>
      <c r="AE293" s="1">
        <v>0.13</v>
      </c>
      <c r="AF293" t="s">
        <v>49</v>
      </c>
      <c r="AG293">
        <v>0</v>
      </c>
      <c r="AH293" t="s">
        <v>50</v>
      </c>
      <c r="AI293" t="s">
        <v>49</v>
      </c>
      <c r="AJ293" t="s">
        <v>2192</v>
      </c>
      <c r="AK293" t="s">
        <v>289</v>
      </c>
      <c r="AL293" t="s">
        <v>292</v>
      </c>
      <c r="AM293" t="s">
        <v>293</v>
      </c>
      <c r="AN293" t="s">
        <v>54</v>
      </c>
      <c r="AO293">
        <v>1100</v>
      </c>
      <c r="AQ293">
        <v>2014</v>
      </c>
    </row>
    <row r="294" spans="1:43" x14ac:dyDescent="0.25">
      <c r="A294">
        <v>81.58</v>
      </c>
      <c r="B294" t="s">
        <v>186</v>
      </c>
      <c r="C294" t="str">
        <f>AQ294&amp;D294</f>
        <v>2014Taiwan</v>
      </c>
      <c r="D294" t="s">
        <v>187</v>
      </c>
      <c r="E294" t="s">
        <v>3260</v>
      </c>
      <c r="F294" s="7" t="e">
        <f>VLOOKUP(C294,'[1]Grower Price Country'!$D:$S,6,FALSE)</f>
        <v>#N/A</v>
      </c>
      <c r="G294" t="s">
        <v>2371</v>
      </c>
      <c r="H294" t="s">
        <v>2136</v>
      </c>
      <c r="I294" t="s">
        <v>252</v>
      </c>
      <c r="J294" t="s">
        <v>2372</v>
      </c>
      <c r="K294">
        <v>50</v>
      </c>
      <c r="L294">
        <v>20</v>
      </c>
      <c r="M294" t="s">
        <v>133</v>
      </c>
      <c r="N294">
        <v>2014</v>
      </c>
      <c r="O294" s="5" t="s">
        <v>1516</v>
      </c>
      <c r="P294" t="s">
        <v>441</v>
      </c>
      <c r="Q294" t="s">
        <v>46</v>
      </c>
      <c r="R294" t="s">
        <v>255</v>
      </c>
      <c r="S294">
        <v>7.33</v>
      </c>
      <c r="T294">
        <v>7.17</v>
      </c>
      <c r="U294">
        <v>7.08</v>
      </c>
      <c r="V294">
        <v>7.08</v>
      </c>
      <c r="W294">
        <v>8.33</v>
      </c>
      <c r="X294">
        <v>8.25</v>
      </c>
      <c r="Y294">
        <v>10</v>
      </c>
      <c r="Z294">
        <v>10</v>
      </c>
      <c r="AA294">
        <v>9.33</v>
      </c>
      <c r="AB294">
        <v>7</v>
      </c>
      <c r="AC294">
        <f>SUM(S294:AB294)</f>
        <v>81.569999999999993</v>
      </c>
      <c r="AD294" t="s">
        <v>2360</v>
      </c>
      <c r="AE294" s="1">
        <v>0</v>
      </c>
      <c r="AF294" t="s">
        <v>49</v>
      </c>
      <c r="AG294">
        <v>0</v>
      </c>
      <c r="AI294" t="s">
        <v>49</v>
      </c>
      <c r="AJ294" t="s">
        <v>1517</v>
      </c>
      <c r="AK294" t="s">
        <v>133</v>
      </c>
      <c r="AL294" t="s">
        <v>138</v>
      </c>
      <c r="AM294" t="s">
        <v>139</v>
      </c>
      <c r="AN294" t="s">
        <v>54</v>
      </c>
      <c r="AO294">
        <v>850</v>
      </c>
      <c r="AQ294">
        <v>2014</v>
      </c>
    </row>
    <row r="295" spans="1:43" x14ac:dyDescent="0.25">
      <c r="A295">
        <v>81.58</v>
      </c>
      <c r="B295" t="s">
        <v>2339</v>
      </c>
      <c r="C295" t="str">
        <f>AQ295&amp;D295</f>
        <v>2013Mexico</v>
      </c>
      <c r="D295" t="s">
        <v>141</v>
      </c>
      <c r="E295" t="s">
        <v>3259</v>
      </c>
      <c r="F295" s="7" t="e">
        <f>VLOOKUP(C295,'[1]Grower Price Country'!$D:$S,6,FALSE)</f>
        <v>#N/A</v>
      </c>
      <c r="G295" t="s">
        <v>2340</v>
      </c>
      <c r="H295" t="s">
        <v>2341</v>
      </c>
      <c r="I295" t="s">
        <v>874</v>
      </c>
      <c r="J295" t="s">
        <v>2340</v>
      </c>
      <c r="K295">
        <v>310</v>
      </c>
      <c r="L295">
        <v>1</v>
      </c>
      <c r="M295" t="s">
        <v>144</v>
      </c>
      <c r="N295">
        <v>2013</v>
      </c>
      <c r="O295" s="5" t="s">
        <v>1445</v>
      </c>
      <c r="P295" t="s">
        <v>441</v>
      </c>
      <c r="Q295" t="s">
        <v>46</v>
      </c>
      <c r="R295" t="s">
        <v>47</v>
      </c>
      <c r="S295">
        <v>7.67</v>
      </c>
      <c r="T295">
        <v>7.5</v>
      </c>
      <c r="U295">
        <v>7.42</v>
      </c>
      <c r="V295">
        <v>7.5</v>
      </c>
      <c r="W295">
        <v>6.75</v>
      </c>
      <c r="X295">
        <v>7.42</v>
      </c>
      <c r="Y295">
        <v>10</v>
      </c>
      <c r="Z295">
        <v>10</v>
      </c>
      <c r="AA295">
        <v>10</v>
      </c>
      <c r="AB295">
        <v>7.33</v>
      </c>
      <c r="AC295">
        <f>SUM(S295:AB295)</f>
        <v>81.59</v>
      </c>
      <c r="AD295" t="s">
        <v>2360</v>
      </c>
      <c r="AE295" s="1">
        <v>0.12</v>
      </c>
      <c r="AF295" t="s">
        <v>49</v>
      </c>
      <c r="AG295">
        <v>0</v>
      </c>
      <c r="AH295" t="s">
        <v>50</v>
      </c>
      <c r="AI295" t="s">
        <v>242</v>
      </c>
      <c r="AJ295" t="s">
        <v>1446</v>
      </c>
      <c r="AK295" t="s">
        <v>144</v>
      </c>
      <c r="AL295" t="s">
        <v>147</v>
      </c>
      <c r="AM295" t="s">
        <v>148</v>
      </c>
      <c r="AN295" t="s">
        <v>54</v>
      </c>
      <c r="AO295">
        <v>1400</v>
      </c>
      <c r="AQ295">
        <v>2013</v>
      </c>
    </row>
    <row r="296" spans="1:43" x14ac:dyDescent="0.25">
      <c r="A296">
        <v>81.58</v>
      </c>
      <c r="B296" t="s">
        <v>1970</v>
      </c>
      <c r="C296" t="str">
        <f>AQ296&amp;D296</f>
        <v>2012Mexico</v>
      </c>
      <c r="D296" t="s">
        <v>141</v>
      </c>
      <c r="E296" t="s">
        <v>3259</v>
      </c>
      <c r="F296" s="7" t="e">
        <f>VLOOKUP(C296,'[1]Grower Price Country'!$D:$S,6,FALSE)</f>
        <v>#N/A</v>
      </c>
      <c r="G296" t="s">
        <v>2375</v>
      </c>
      <c r="H296" t="s">
        <v>1972</v>
      </c>
      <c r="I296" t="s">
        <v>1083</v>
      </c>
      <c r="J296" t="s">
        <v>2376</v>
      </c>
      <c r="K296">
        <v>28</v>
      </c>
      <c r="L296">
        <v>1</v>
      </c>
      <c r="M296" t="s">
        <v>144</v>
      </c>
      <c r="N296">
        <v>2012</v>
      </c>
      <c r="O296" s="5" t="s">
        <v>756</v>
      </c>
      <c r="P296" t="s">
        <v>2377</v>
      </c>
      <c r="Q296" t="s">
        <v>46</v>
      </c>
      <c r="R296" t="s">
        <v>64</v>
      </c>
      <c r="S296">
        <v>7.33</v>
      </c>
      <c r="T296">
        <v>7.5</v>
      </c>
      <c r="U296">
        <v>7.25</v>
      </c>
      <c r="V296">
        <v>7.5</v>
      </c>
      <c r="W296">
        <v>7.5</v>
      </c>
      <c r="X296">
        <v>7.17</v>
      </c>
      <c r="Y296">
        <v>10</v>
      </c>
      <c r="Z296">
        <v>10</v>
      </c>
      <c r="AA296">
        <v>10</v>
      </c>
      <c r="AB296">
        <v>7.33</v>
      </c>
      <c r="AC296">
        <f>SUM(S296:AB296)</f>
        <v>81.58</v>
      </c>
      <c r="AD296" t="s">
        <v>2360</v>
      </c>
      <c r="AE296" s="1">
        <v>0.11</v>
      </c>
      <c r="AF296" t="s">
        <v>49</v>
      </c>
      <c r="AG296">
        <v>0</v>
      </c>
      <c r="AI296" t="s">
        <v>49</v>
      </c>
      <c r="AJ296" t="s">
        <v>757</v>
      </c>
      <c r="AK296" t="s">
        <v>144</v>
      </c>
      <c r="AL296" t="s">
        <v>147</v>
      </c>
      <c r="AM296" t="s">
        <v>148</v>
      </c>
      <c r="AN296" t="s">
        <v>54</v>
      </c>
      <c r="AO296">
        <v>1600</v>
      </c>
      <c r="AQ296">
        <v>2012</v>
      </c>
    </row>
    <row r="297" spans="1:43" x14ac:dyDescent="0.25">
      <c r="A297">
        <v>81.58</v>
      </c>
      <c r="B297" t="s">
        <v>1970</v>
      </c>
      <c r="C297" t="str">
        <f>AQ297&amp;D297</f>
        <v>2012Mexico</v>
      </c>
      <c r="D297" t="s">
        <v>141</v>
      </c>
      <c r="E297" t="s">
        <v>3259</v>
      </c>
      <c r="F297" s="7" t="e">
        <f>VLOOKUP(C297,'[1]Grower Price Country'!$D:$S,6,FALSE)</f>
        <v>#N/A</v>
      </c>
      <c r="G297" t="s">
        <v>2378</v>
      </c>
      <c r="H297" t="s">
        <v>1972</v>
      </c>
      <c r="I297" t="s">
        <v>1083</v>
      </c>
      <c r="J297" t="s">
        <v>2379</v>
      </c>
      <c r="K297">
        <v>28</v>
      </c>
      <c r="L297">
        <v>1</v>
      </c>
      <c r="M297" t="s">
        <v>144</v>
      </c>
      <c r="N297">
        <v>2012</v>
      </c>
      <c r="O297" s="5" t="s">
        <v>756</v>
      </c>
      <c r="P297" t="s">
        <v>441</v>
      </c>
      <c r="Q297" t="s">
        <v>46</v>
      </c>
      <c r="R297" t="s">
        <v>64</v>
      </c>
      <c r="S297">
        <v>7.67</v>
      </c>
      <c r="T297">
        <v>7.58</v>
      </c>
      <c r="U297">
        <v>7.42</v>
      </c>
      <c r="V297">
        <v>7.58</v>
      </c>
      <c r="W297">
        <v>7.58</v>
      </c>
      <c r="X297">
        <v>7.42</v>
      </c>
      <c r="Y297">
        <v>10</v>
      </c>
      <c r="Z297">
        <v>10</v>
      </c>
      <c r="AA297">
        <v>8.67</v>
      </c>
      <c r="AB297">
        <v>7.67</v>
      </c>
      <c r="AC297">
        <f>SUM(S297:AB297)</f>
        <v>81.59</v>
      </c>
      <c r="AD297" t="s">
        <v>2360</v>
      </c>
      <c r="AE297" s="1">
        <v>0.11</v>
      </c>
      <c r="AF297" t="s">
        <v>49</v>
      </c>
      <c r="AG297">
        <v>0</v>
      </c>
      <c r="AI297" t="s">
        <v>66</v>
      </c>
      <c r="AJ297" t="s">
        <v>757</v>
      </c>
      <c r="AK297" t="s">
        <v>144</v>
      </c>
      <c r="AL297" t="s">
        <v>147</v>
      </c>
      <c r="AM297" t="s">
        <v>148</v>
      </c>
      <c r="AN297" t="s">
        <v>54</v>
      </c>
      <c r="AO297">
        <v>1650</v>
      </c>
      <c r="AQ297">
        <v>2012</v>
      </c>
    </row>
    <row r="298" spans="1:43" x14ac:dyDescent="0.25">
      <c r="A298">
        <v>81.5</v>
      </c>
      <c r="B298" t="s">
        <v>2384</v>
      </c>
      <c r="C298" t="str">
        <f>AQ298&amp;D298</f>
        <v>2017Nicaragua</v>
      </c>
      <c r="D298" t="s">
        <v>599</v>
      </c>
      <c r="E298" t="s">
        <v>3259</v>
      </c>
      <c r="F298" s="7" t="e">
        <f>VLOOKUP(C298,'[1]Grower Price Country'!$D:$S,6,FALSE)</f>
        <v>#N/A</v>
      </c>
      <c r="G298" t="s">
        <v>2385</v>
      </c>
      <c r="H298" t="s">
        <v>2386</v>
      </c>
      <c r="I298" t="s">
        <v>697</v>
      </c>
      <c r="J298" t="s">
        <v>2387</v>
      </c>
      <c r="K298">
        <v>550</v>
      </c>
      <c r="L298">
        <v>69</v>
      </c>
      <c r="M298" t="s">
        <v>179</v>
      </c>
      <c r="N298">
        <v>2017</v>
      </c>
      <c r="O298" s="5" t="s">
        <v>1471</v>
      </c>
      <c r="P298" t="s">
        <v>135</v>
      </c>
      <c r="Q298" t="s">
        <v>46</v>
      </c>
      <c r="R298" t="s">
        <v>56</v>
      </c>
      <c r="S298">
        <v>7.5</v>
      </c>
      <c r="T298">
        <v>7.42</v>
      </c>
      <c r="U298">
        <v>7.33</v>
      </c>
      <c r="V298">
        <v>7.33</v>
      </c>
      <c r="W298">
        <v>7.25</v>
      </c>
      <c r="X298">
        <v>7.33</v>
      </c>
      <c r="Y298">
        <v>10</v>
      </c>
      <c r="Z298">
        <v>10</v>
      </c>
      <c r="AA298">
        <v>10</v>
      </c>
      <c r="AB298">
        <v>7.33</v>
      </c>
      <c r="AC298">
        <f>SUM(S298:AB298)</f>
        <v>81.489999999999995</v>
      </c>
      <c r="AD298" t="s">
        <v>2383</v>
      </c>
      <c r="AE298" s="1">
        <v>0.11</v>
      </c>
      <c r="AF298" t="s">
        <v>49</v>
      </c>
      <c r="AG298">
        <v>0</v>
      </c>
      <c r="AH298" t="s">
        <v>50</v>
      </c>
      <c r="AI298" t="s">
        <v>182</v>
      </c>
      <c r="AJ298" t="s">
        <v>1472</v>
      </c>
      <c r="AK298" t="s">
        <v>179</v>
      </c>
      <c r="AL298" t="s">
        <v>184</v>
      </c>
      <c r="AM298" t="s">
        <v>185</v>
      </c>
      <c r="AN298" t="s">
        <v>54</v>
      </c>
      <c r="AO298">
        <v>1100</v>
      </c>
      <c r="AQ298">
        <v>2017</v>
      </c>
    </row>
    <row r="299" spans="1:43" x14ac:dyDescent="0.25">
      <c r="A299">
        <v>81.5</v>
      </c>
      <c r="B299" t="s">
        <v>657</v>
      </c>
      <c r="C299" t="str">
        <f>AQ299&amp;D299</f>
        <v>2015Taiwan</v>
      </c>
      <c r="D299" t="s">
        <v>187</v>
      </c>
      <c r="E299" t="s">
        <v>3260</v>
      </c>
      <c r="F299" s="7" t="e">
        <f>VLOOKUP(C299,'[1]Grower Price Country'!$D:$S,6,FALSE)</f>
        <v>#N/A</v>
      </c>
      <c r="G299" t="s">
        <v>2392</v>
      </c>
      <c r="H299" t="s">
        <v>1065</v>
      </c>
      <c r="I299" t="s">
        <v>2393</v>
      </c>
      <c r="J299" t="s">
        <v>2394</v>
      </c>
      <c r="K299">
        <v>123</v>
      </c>
      <c r="L299">
        <v>2</v>
      </c>
      <c r="M299" t="s">
        <v>121</v>
      </c>
      <c r="N299">
        <v>2015</v>
      </c>
      <c r="O299" s="5" t="s">
        <v>2395</v>
      </c>
      <c r="P299" t="s">
        <v>441</v>
      </c>
      <c r="Q299" t="s">
        <v>46</v>
      </c>
      <c r="R299" t="s">
        <v>64</v>
      </c>
      <c r="S299">
        <v>7.5</v>
      </c>
      <c r="T299">
        <v>7.42</v>
      </c>
      <c r="U299">
        <v>7.33</v>
      </c>
      <c r="V299">
        <v>7.08</v>
      </c>
      <c r="W299">
        <v>7.58</v>
      </c>
      <c r="X299">
        <v>7.25</v>
      </c>
      <c r="Y299">
        <v>10</v>
      </c>
      <c r="Z299">
        <v>10</v>
      </c>
      <c r="AA299">
        <v>10</v>
      </c>
      <c r="AB299">
        <v>7.33</v>
      </c>
      <c r="AC299">
        <f>SUM(S299:AB299)</f>
        <v>81.489999999999995</v>
      </c>
      <c r="AD299" t="s">
        <v>2383</v>
      </c>
      <c r="AE299" s="1">
        <v>0.12</v>
      </c>
      <c r="AF299" t="s">
        <v>49</v>
      </c>
      <c r="AG299">
        <v>0</v>
      </c>
      <c r="AH299" t="s">
        <v>50</v>
      </c>
      <c r="AI299" t="s">
        <v>66</v>
      </c>
      <c r="AJ299" t="s">
        <v>2396</v>
      </c>
      <c r="AK299" t="s">
        <v>121</v>
      </c>
      <c r="AL299" t="s">
        <v>126</v>
      </c>
      <c r="AM299" t="s">
        <v>127</v>
      </c>
      <c r="AN299" t="s">
        <v>54</v>
      </c>
      <c r="AO299">
        <v>160</v>
      </c>
      <c r="AP299">
        <v>200</v>
      </c>
      <c r="AQ299">
        <v>2015</v>
      </c>
    </row>
    <row r="300" spans="1:43" x14ac:dyDescent="0.25">
      <c r="A300">
        <v>81.5</v>
      </c>
      <c r="B300" t="s">
        <v>2397</v>
      </c>
      <c r="C300" t="str">
        <f>AQ300&amp;D300</f>
        <v>2015Myanmar</v>
      </c>
      <c r="D300" t="s">
        <v>2270</v>
      </c>
      <c r="E300" t="s">
        <v>3260</v>
      </c>
      <c r="F300" s="7" t="e">
        <f>VLOOKUP(C300,'[1]Grower Price Country'!$D:$S,6,FALSE)</f>
        <v>#N/A</v>
      </c>
      <c r="G300" t="s">
        <v>2398</v>
      </c>
      <c r="H300" t="s">
        <v>2399</v>
      </c>
      <c r="I300" t="s">
        <v>2400</v>
      </c>
      <c r="J300" t="s">
        <v>2401</v>
      </c>
      <c r="K300">
        <v>1</v>
      </c>
      <c r="L300">
        <v>1</v>
      </c>
      <c r="M300" t="s">
        <v>98</v>
      </c>
      <c r="N300">
        <v>2015</v>
      </c>
      <c r="O300" s="5" t="s">
        <v>2273</v>
      </c>
      <c r="P300" t="s">
        <v>342</v>
      </c>
      <c r="Q300" t="s">
        <v>46</v>
      </c>
      <c r="R300" t="s">
        <v>47</v>
      </c>
      <c r="S300">
        <v>7.25</v>
      </c>
      <c r="T300">
        <v>7.42</v>
      </c>
      <c r="U300">
        <v>7.25</v>
      </c>
      <c r="V300">
        <v>7.5</v>
      </c>
      <c r="W300">
        <v>7.33</v>
      </c>
      <c r="X300">
        <v>7.33</v>
      </c>
      <c r="Y300">
        <v>10</v>
      </c>
      <c r="Z300">
        <v>10</v>
      </c>
      <c r="AA300">
        <v>10</v>
      </c>
      <c r="AB300">
        <v>7.42</v>
      </c>
      <c r="AC300">
        <f>SUM(S300:AB300)</f>
        <v>81.5</v>
      </c>
      <c r="AD300" t="s">
        <v>2383</v>
      </c>
      <c r="AE300" s="1">
        <v>0</v>
      </c>
      <c r="AF300" t="s">
        <v>49</v>
      </c>
      <c r="AG300">
        <v>0</v>
      </c>
      <c r="AH300" t="s">
        <v>50</v>
      </c>
      <c r="AI300" t="s">
        <v>91</v>
      </c>
      <c r="AJ300" t="s">
        <v>2274</v>
      </c>
      <c r="AK300" t="s">
        <v>98</v>
      </c>
      <c r="AL300" t="s">
        <v>2275</v>
      </c>
      <c r="AM300" t="s">
        <v>2276</v>
      </c>
      <c r="AN300" t="s">
        <v>336</v>
      </c>
      <c r="AO300">
        <v>4000</v>
      </c>
      <c r="AQ300">
        <v>2015</v>
      </c>
    </row>
    <row r="301" spans="1:43" ht="150" x14ac:dyDescent="0.25">
      <c r="A301">
        <v>81.5</v>
      </c>
      <c r="B301" t="s">
        <v>285</v>
      </c>
      <c r="C301" t="str">
        <f>AQ301&amp;D301</f>
        <v>2014Malawi</v>
      </c>
      <c r="D301" t="s">
        <v>1821</v>
      </c>
      <c r="E301" t="s">
        <v>3258</v>
      </c>
      <c r="F301" s="7" t="e">
        <f>VLOOKUP(C301,'[1]Grower Price Country'!$D:$S,6,FALSE)</f>
        <v>#N/A</v>
      </c>
      <c r="G301" t="s">
        <v>2406</v>
      </c>
      <c r="H301" t="s">
        <v>2407</v>
      </c>
      <c r="I301" t="s">
        <v>2190</v>
      </c>
      <c r="J301" t="s">
        <v>2408</v>
      </c>
      <c r="K301">
        <v>15</v>
      </c>
      <c r="L301">
        <v>60</v>
      </c>
      <c r="M301" t="s">
        <v>289</v>
      </c>
      <c r="N301">
        <v>2014</v>
      </c>
      <c r="O301" s="5" t="s">
        <v>1825</v>
      </c>
      <c r="P301" t="s">
        <v>325</v>
      </c>
      <c r="Q301" t="s">
        <v>46</v>
      </c>
      <c r="R301" t="s">
        <v>47</v>
      </c>
      <c r="S301">
        <v>7.67</v>
      </c>
      <c r="T301">
        <v>7.42</v>
      </c>
      <c r="U301">
        <v>6.92</v>
      </c>
      <c r="V301">
        <v>7.5</v>
      </c>
      <c r="W301">
        <v>7.5</v>
      </c>
      <c r="X301">
        <v>7.17</v>
      </c>
      <c r="Y301">
        <v>10</v>
      </c>
      <c r="Z301">
        <v>10</v>
      </c>
      <c r="AA301">
        <v>10</v>
      </c>
      <c r="AB301">
        <v>7.33</v>
      </c>
      <c r="AC301">
        <f>SUM(S301:AB301)</f>
        <v>81.510000000000005</v>
      </c>
      <c r="AD301" t="s">
        <v>2383</v>
      </c>
      <c r="AE301" s="1">
        <v>0.12</v>
      </c>
      <c r="AF301" t="s">
        <v>49</v>
      </c>
      <c r="AG301">
        <v>0</v>
      </c>
      <c r="AH301" t="s">
        <v>50</v>
      </c>
      <c r="AI301" t="s">
        <v>49</v>
      </c>
      <c r="AJ301" t="s">
        <v>1826</v>
      </c>
      <c r="AK301" t="s">
        <v>289</v>
      </c>
      <c r="AL301" s="2" t="s">
        <v>2409</v>
      </c>
      <c r="AM301" t="s">
        <v>293</v>
      </c>
      <c r="AN301" t="s">
        <v>54</v>
      </c>
      <c r="AO301">
        <v>1599</v>
      </c>
      <c r="AQ301">
        <v>2014</v>
      </c>
    </row>
    <row r="302" spans="1:43" ht="105" x14ac:dyDescent="0.25">
      <c r="A302">
        <v>81.5</v>
      </c>
      <c r="B302" t="s">
        <v>186</v>
      </c>
      <c r="C302" t="str">
        <f>AQ302&amp;D302</f>
        <v>2014Taiwan</v>
      </c>
      <c r="D302" t="s">
        <v>187</v>
      </c>
      <c r="E302" t="s">
        <v>3260</v>
      </c>
      <c r="F302" s="7" t="e">
        <f>VLOOKUP(C302,'[1]Grower Price Country'!$D:$S,6,FALSE)</f>
        <v>#N/A</v>
      </c>
      <c r="G302" t="s">
        <v>2413</v>
      </c>
      <c r="H302" t="s">
        <v>2414</v>
      </c>
      <c r="I302" t="s">
        <v>2415</v>
      </c>
      <c r="J302" t="s">
        <v>2416</v>
      </c>
      <c r="K302">
        <v>50</v>
      </c>
      <c r="L302">
        <v>20</v>
      </c>
      <c r="M302" t="s">
        <v>133</v>
      </c>
      <c r="N302">
        <v>2014</v>
      </c>
      <c r="O302" s="5" t="s">
        <v>2417</v>
      </c>
      <c r="P302" t="s">
        <v>441</v>
      </c>
      <c r="Q302" t="s">
        <v>46</v>
      </c>
      <c r="R302" t="s">
        <v>47</v>
      </c>
      <c r="S302">
        <v>7.42</v>
      </c>
      <c r="T302">
        <v>7.33</v>
      </c>
      <c r="U302">
        <v>7.67</v>
      </c>
      <c r="V302">
        <v>7.33</v>
      </c>
      <c r="W302">
        <v>7.42</v>
      </c>
      <c r="X302">
        <v>7.5</v>
      </c>
      <c r="Y302">
        <v>10</v>
      </c>
      <c r="Z302">
        <v>10</v>
      </c>
      <c r="AA302">
        <v>9.33</v>
      </c>
      <c r="AB302">
        <v>7.5</v>
      </c>
      <c r="AC302">
        <f>SUM(S302:AB302)</f>
        <v>81.5</v>
      </c>
      <c r="AD302" t="s">
        <v>2383</v>
      </c>
      <c r="AE302" s="1">
        <v>0.11</v>
      </c>
      <c r="AF302" t="s">
        <v>49</v>
      </c>
      <c r="AG302">
        <v>0</v>
      </c>
      <c r="AH302" t="s">
        <v>210</v>
      </c>
      <c r="AI302" t="s">
        <v>49</v>
      </c>
      <c r="AJ302" t="s">
        <v>473</v>
      </c>
      <c r="AK302" t="s">
        <v>133</v>
      </c>
      <c r="AL302" s="2" t="s">
        <v>2418</v>
      </c>
      <c r="AM302" t="s">
        <v>139</v>
      </c>
      <c r="AN302" t="s">
        <v>54</v>
      </c>
      <c r="AO302">
        <v>900</v>
      </c>
      <c r="AQ302">
        <v>2014</v>
      </c>
    </row>
    <row r="303" spans="1:43" x14ac:dyDescent="0.25">
      <c r="A303">
        <v>81.5</v>
      </c>
      <c r="B303" t="s">
        <v>2421</v>
      </c>
      <c r="C303" t="str">
        <f>AQ303&amp;D303</f>
        <v>2013Haiti</v>
      </c>
      <c r="D303" t="s">
        <v>1387</v>
      </c>
      <c r="E303" t="s">
        <v>3259</v>
      </c>
      <c r="F303" s="7" t="e">
        <f>VLOOKUP(C303,'[1]Grower Price Country'!$D:$S,6,FALSE)</f>
        <v>#N/A</v>
      </c>
      <c r="G303" t="s">
        <v>2398</v>
      </c>
      <c r="H303" t="s">
        <v>2422</v>
      </c>
      <c r="I303" t="s">
        <v>2423</v>
      </c>
      <c r="J303" t="s">
        <v>2398</v>
      </c>
      <c r="K303">
        <v>300</v>
      </c>
      <c r="L303">
        <v>1.814368</v>
      </c>
      <c r="M303" t="s">
        <v>133</v>
      </c>
      <c r="N303">
        <v>2013</v>
      </c>
      <c r="O303" s="5" t="s">
        <v>2424</v>
      </c>
      <c r="P303" t="s">
        <v>1898</v>
      </c>
      <c r="Q303" t="s">
        <v>46</v>
      </c>
      <c r="R303" t="s">
        <v>47</v>
      </c>
      <c r="S303">
        <v>7.42</v>
      </c>
      <c r="T303">
        <v>7.33</v>
      </c>
      <c r="U303">
        <v>7.25</v>
      </c>
      <c r="V303">
        <v>7.42</v>
      </c>
      <c r="W303">
        <v>7.42</v>
      </c>
      <c r="X303">
        <v>7.33</v>
      </c>
      <c r="Y303">
        <v>10</v>
      </c>
      <c r="Z303">
        <v>10</v>
      </c>
      <c r="AA303">
        <v>10</v>
      </c>
      <c r="AB303">
        <v>7.33</v>
      </c>
      <c r="AC303">
        <f>SUM(S303:AB303)</f>
        <v>81.5</v>
      </c>
      <c r="AD303" t="s">
        <v>2383</v>
      </c>
      <c r="AE303" s="1">
        <v>0.11</v>
      </c>
      <c r="AF303" t="s">
        <v>49</v>
      </c>
      <c r="AG303">
        <v>0</v>
      </c>
      <c r="AH303" t="s">
        <v>74</v>
      </c>
      <c r="AI303" t="s">
        <v>49</v>
      </c>
      <c r="AJ303" t="s">
        <v>2234</v>
      </c>
      <c r="AK303" t="s">
        <v>133</v>
      </c>
      <c r="AL303" t="s">
        <v>138</v>
      </c>
      <c r="AM303" t="s">
        <v>139</v>
      </c>
      <c r="AN303" t="s">
        <v>54</v>
      </c>
      <c r="AO303">
        <v>400</v>
      </c>
      <c r="AP303">
        <v>1250</v>
      </c>
      <c r="AQ303">
        <v>2013</v>
      </c>
    </row>
    <row r="304" spans="1:43" x14ac:dyDescent="0.25">
      <c r="A304">
        <v>81.5</v>
      </c>
      <c r="B304" t="s">
        <v>657</v>
      </c>
      <c r="C304" t="str">
        <f>AQ304&amp;D304</f>
        <v>2013Taiwan</v>
      </c>
      <c r="D304" t="s">
        <v>187</v>
      </c>
      <c r="E304" t="s">
        <v>3260</v>
      </c>
      <c r="F304" s="7" t="e">
        <f>VLOOKUP(C304,'[1]Grower Price Country'!$D:$S,6,FALSE)</f>
        <v>#N/A</v>
      </c>
      <c r="G304" t="s">
        <v>2425</v>
      </c>
      <c r="H304" t="s">
        <v>659</v>
      </c>
      <c r="I304" t="s">
        <v>660</v>
      </c>
      <c r="J304" t="s">
        <v>2425</v>
      </c>
      <c r="K304">
        <v>5</v>
      </c>
      <c r="L304">
        <v>30</v>
      </c>
      <c r="M304" t="s">
        <v>121</v>
      </c>
      <c r="N304" t="s">
        <v>662</v>
      </c>
      <c r="O304" s="5" t="s">
        <v>663</v>
      </c>
      <c r="P304" t="s">
        <v>441</v>
      </c>
      <c r="Q304" t="s">
        <v>46</v>
      </c>
      <c r="R304" t="s">
        <v>56</v>
      </c>
      <c r="T304">
        <v>7.42</v>
      </c>
      <c r="U304">
        <v>7.25</v>
      </c>
      <c r="V304">
        <v>7.25</v>
      </c>
      <c r="W304">
        <v>7.33</v>
      </c>
      <c r="X304">
        <v>7.33</v>
      </c>
      <c r="Y304">
        <v>10</v>
      </c>
      <c r="Z304">
        <v>10</v>
      </c>
      <c r="AA304">
        <v>10</v>
      </c>
      <c r="AB304">
        <v>7.42</v>
      </c>
      <c r="AC304">
        <f>SUM(S304:AB304)</f>
        <v>74</v>
      </c>
      <c r="AD304" t="s">
        <v>2383</v>
      </c>
      <c r="AE304" s="1">
        <v>0.11</v>
      </c>
      <c r="AF304" t="s">
        <v>49</v>
      </c>
      <c r="AG304">
        <v>0</v>
      </c>
      <c r="AH304" t="s">
        <v>50</v>
      </c>
      <c r="AI304" t="s">
        <v>49</v>
      </c>
      <c r="AJ304" t="s">
        <v>664</v>
      </c>
      <c r="AK304" t="s">
        <v>121</v>
      </c>
      <c r="AL304" t="s">
        <v>126</v>
      </c>
      <c r="AM304" t="s">
        <v>127</v>
      </c>
      <c r="AN304" t="s">
        <v>54</v>
      </c>
      <c r="AO304">
        <v>600</v>
      </c>
      <c r="AQ304">
        <v>2013</v>
      </c>
    </row>
    <row r="305" spans="1:43" x14ac:dyDescent="0.25">
      <c r="A305">
        <v>81.5</v>
      </c>
      <c r="B305" t="s">
        <v>751</v>
      </c>
      <c r="C305" t="str">
        <f>AQ305&amp;D305</f>
        <v>2013Mexico</v>
      </c>
      <c r="D305" t="s">
        <v>141</v>
      </c>
      <c r="E305" t="s">
        <v>3259</v>
      </c>
      <c r="F305" s="7" t="e">
        <f>VLOOKUP(C305,'[1]Grower Price Country'!$D:$S,6,FALSE)</f>
        <v>#N/A</v>
      </c>
      <c r="G305" t="s">
        <v>2426</v>
      </c>
      <c r="H305" t="s">
        <v>753</v>
      </c>
      <c r="I305" t="s">
        <v>874</v>
      </c>
      <c r="J305" t="s">
        <v>2061</v>
      </c>
      <c r="K305">
        <v>250</v>
      </c>
      <c r="L305">
        <v>1</v>
      </c>
      <c r="M305" t="s">
        <v>144</v>
      </c>
      <c r="N305">
        <v>2013</v>
      </c>
      <c r="O305" s="5" t="s">
        <v>1721</v>
      </c>
      <c r="P305" t="s">
        <v>441</v>
      </c>
      <c r="Q305" t="s">
        <v>46</v>
      </c>
      <c r="R305" t="s">
        <v>47</v>
      </c>
      <c r="S305">
        <v>7.33</v>
      </c>
      <c r="T305">
        <v>7.33</v>
      </c>
      <c r="U305">
        <v>7.17</v>
      </c>
      <c r="V305">
        <v>7.42</v>
      </c>
      <c r="W305">
        <v>7.5</v>
      </c>
      <c r="X305">
        <v>7.5</v>
      </c>
      <c r="Y305">
        <v>10</v>
      </c>
      <c r="Z305">
        <v>10</v>
      </c>
      <c r="AA305">
        <v>10</v>
      </c>
      <c r="AB305">
        <v>7.25</v>
      </c>
      <c r="AC305">
        <f>SUM(S305:AB305)</f>
        <v>81.5</v>
      </c>
      <c r="AD305" t="s">
        <v>2383</v>
      </c>
      <c r="AE305" s="1">
        <v>0.13</v>
      </c>
      <c r="AF305" t="s">
        <v>49</v>
      </c>
      <c r="AG305">
        <v>0</v>
      </c>
      <c r="AH305" t="s">
        <v>50</v>
      </c>
      <c r="AI305" t="s">
        <v>66</v>
      </c>
      <c r="AJ305" t="s">
        <v>1722</v>
      </c>
      <c r="AK305" t="s">
        <v>144</v>
      </c>
      <c r="AL305" t="s">
        <v>147</v>
      </c>
      <c r="AM305" t="s">
        <v>148</v>
      </c>
      <c r="AN305" t="s">
        <v>54</v>
      </c>
      <c r="AO305">
        <v>1150</v>
      </c>
      <c r="AQ305">
        <v>2013</v>
      </c>
    </row>
    <row r="306" spans="1:43" x14ac:dyDescent="0.25">
      <c r="A306">
        <v>81.5</v>
      </c>
      <c r="B306" t="s">
        <v>751</v>
      </c>
      <c r="C306" t="str">
        <f>AQ306&amp;D306</f>
        <v>2012Mexico</v>
      </c>
      <c r="D306" t="s">
        <v>141</v>
      </c>
      <c r="E306" t="s">
        <v>3259</v>
      </c>
      <c r="F306" s="7" t="e">
        <f>VLOOKUP(C306,'[1]Grower Price Country'!$D:$S,6,FALSE)</f>
        <v>#N/A</v>
      </c>
      <c r="G306" t="s">
        <v>2427</v>
      </c>
      <c r="H306" t="s">
        <v>753</v>
      </c>
      <c r="I306" t="s">
        <v>2428</v>
      </c>
      <c r="J306" t="s">
        <v>2429</v>
      </c>
      <c r="K306">
        <v>250</v>
      </c>
      <c r="L306">
        <v>1</v>
      </c>
      <c r="M306" t="s">
        <v>144</v>
      </c>
      <c r="N306">
        <v>2012</v>
      </c>
      <c r="O306" s="5" t="s">
        <v>1304</v>
      </c>
      <c r="P306" t="s">
        <v>441</v>
      </c>
      <c r="Q306" t="s">
        <v>46</v>
      </c>
      <c r="R306" t="s">
        <v>47</v>
      </c>
      <c r="S306">
        <v>7.58</v>
      </c>
      <c r="T306">
        <v>7.42</v>
      </c>
      <c r="U306">
        <v>7.25</v>
      </c>
      <c r="V306">
        <v>7.42</v>
      </c>
      <c r="W306">
        <v>7.33</v>
      </c>
      <c r="X306">
        <v>7.33</v>
      </c>
      <c r="Y306">
        <v>10</v>
      </c>
      <c r="Z306">
        <v>10</v>
      </c>
      <c r="AA306">
        <v>10</v>
      </c>
      <c r="AB306">
        <v>7.17</v>
      </c>
      <c r="AC306">
        <f>SUM(S306:AB306)</f>
        <v>81.5</v>
      </c>
      <c r="AD306" t="s">
        <v>2383</v>
      </c>
      <c r="AE306" s="1">
        <v>0.12</v>
      </c>
      <c r="AF306" t="s">
        <v>49</v>
      </c>
      <c r="AG306">
        <v>0</v>
      </c>
      <c r="AH306" t="s">
        <v>50</v>
      </c>
      <c r="AI306" t="s">
        <v>405</v>
      </c>
      <c r="AJ306" t="s">
        <v>711</v>
      </c>
      <c r="AK306" t="s">
        <v>144</v>
      </c>
      <c r="AL306" t="s">
        <v>147</v>
      </c>
      <c r="AM306" t="s">
        <v>148</v>
      </c>
      <c r="AN306" t="s">
        <v>54</v>
      </c>
      <c r="AO306">
        <v>1600</v>
      </c>
      <c r="AQ306">
        <v>2012</v>
      </c>
    </row>
    <row r="307" spans="1:43" x14ac:dyDescent="0.25">
      <c r="A307">
        <v>81.5</v>
      </c>
      <c r="B307" t="s">
        <v>2346</v>
      </c>
      <c r="C307" t="str">
        <f>AQ307&amp;D307</f>
        <v>2012Mexico</v>
      </c>
      <c r="D307" t="s">
        <v>141</v>
      </c>
      <c r="E307" t="s">
        <v>3259</v>
      </c>
      <c r="F307" s="7" t="e">
        <f>VLOOKUP(C307,'[1]Grower Price Country'!$D:$S,6,FALSE)</f>
        <v>#N/A</v>
      </c>
      <c r="G307" t="s">
        <v>2430</v>
      </c>
      <c r="I307" t="s">
        <v>2431</v>
      </c>
      <c r="J307" t="s">
        <v>2432</v>
      </c>
      <c r="K307">
        <v>30</v>
      </c>
      <c r="L307">
        <v>1</v>
      </c>
      <c r="M307" t="s">
        <v>144</v>
      </c>
      <c r="N307">
        <v>2012</v>
      </c>
      <c r="O307" s="5" t="s">
        <v>1399</v>
      </c>
      <c r="P307" t="s">
        <v>342</v>
      </c>
      <c r="Q307" t="s">
        <v>46</v>
      </c>
      <c r="R307" t="s">
        <v>47</v>
      </c>
      <c r="S307">
        <v>7.42</v>
      </c>
      <c r="T307">
        <v>7.25</v>
      </c>
      <c r="U307">
        <v>7.17</v>
      </c>
      <c r="V307">
        <v>7.42</v>
      </c>
      <c r="W307">
        <v>7.17</v>
      </c>
      <c r="X307">
        <v>8</v>
      </c>
      <c r="Y307">
        <v>10</v>
      </c>
      <c r="Z307">
        <v>10</v>
      </c>
      <c r="AA307">
        <v>10</v>
      </c>
      <c r="AB307">
        <v>7.08</v>
      </c>
      <c r="AC307">
        <f>SUM(S307:AB307)</f>
        <v>81.510000000000005</v>
      </c>
      <c r="AD307" t="s">
        <v>2383</v>
      </c>
      <c r="AE307" s="1">
        <v>0.12</v>
      </c>
      <c r="AF307" t="s">
        <v>49</v>
      </c>
      <c r="AG307">
        <v>0</v>
      </c>
      <c r="AH307" t="s">
        <v>50</v>
      </c>
      <c r="AI307" t="s">
        <v>655</v>
      </c>
      <c r="AJ307" t="s">
        <v>1400</v>
      </c>
      <c r="AK307" t="s">
        <v>144</v>
      </c>
      <c r="AL307" t="s">
        <v>147</v>
      </c>
      <c r="AM307" t="s">
        <v>148</v>
      </c>
      <c r="AN307" t="s">
        <v>54</v>
      </c>
      <c r="AO307">
        <v>1100</v>
      </c>
      <c r="AQ307">
        <v>2012</v>
      </c>
    </row>
    <row r="308" spans="1:43" x14ac:dyDescent="0.25">
      <c r="A308">
        <v>81.5</v>
      </c>
      <c r="B308" t="s">
        <v>2346</v>
      </c>
      <c r="C308" t="str">
        <f>AQ308&amp;D308</f>
        <v>2012Mexico</v>
      </c>
      <c r="D308" t="s">
        <v>141</v>
      </c>
      <c r="E308" t="s">
        <v>3259</v>
      </c>
      <c r="F308" s="7" t="e">
        <f>VLOOKUP(C308,'[1]Grower Price Country'!$D:$S,6,FALSE)</f>
        <v>#N/A</v>
      </c>
      <c r="G308" t="s">
        <v>2433</v>
      </c>
      <c r="I308" t="s">
        <v>2434</v>
      </c>
      <c r="J308" t="s">
        <v>2435</v>
      </c>
      <c r="K308">
        <v>20</v>
      </c>
      <c r="L308">
        <v>1</v>
      </c>
      <c r="M308" t="s">
        <v>144</v>
      </c>
      <c r="N308">
        <v>2012</v>
      </c>
      <c r="O308" s="5" t="s">
        <v>1450</v>
      </c>
      <c r="P308" t="s">
        <v>441</v>
      </c>
      <c r="Q308" t="s">
        <v>46</v>
      </c>
      <c r="R308" t="s">
        <v>255</v>
      </c>
      <c r="S308">
        <v>7.33</v>
      </c>
      <c r="T308">
        <v>7.5</v>
      </c>
      <c r="U308">
        <v>7.33</v>
      </c>
      <c r="V308">
        <v>7.33</v>
      </c>
      <c r="W308">
        <v>7.33</v>
      </c>
      <c r="X308">
        <v>7.42</v>
      </c>
      <c r="Y308">
        <v>10</v>
      </c>
      <c r="Z308">
        <v>10</v>
      </c>
      <c r="AA308">
        <v>10</v>
      </c>
      <c r="AB308">
        <v>7.25</v>
      </c>
      <c r="AC308">
        <f>SUM(S308:AB308)</f>
        <v>81.490000000000009</v>
      </c>
      <c r="AD308" t="s">
        <v>2383</v>
      </c>
      <c r="AE308" s="1">
        <v>0.11</v>
      </c>
      <c r="AF308" t="s">
        <v>49</v>
      </c>
      <c r="AG308">
        <v>0</v>
      </c>
      <c r="AH308" t="s">
        <v>50</v>
      </c>
      <c r="AI308" t="s">
        <v>356</v>
      </c>
      <c r="AJ308" t="s">
        <v>1451</v>
      </c>
      <c r="AK308" t="s">
        <v>144</v>
      </c>
      <c r="AL308" t="s">
        <v>147</v>
      </c>
      <c r="AM308" t="s">
        <v>148</v>
      </c>
      <c r="AN308" t="s">
        <v>54</v>
      </c>
      <c r="AO308">
        <v>1000</v>
      </c>
      <c r="AQ308">
        <v>2012</v>
      </c>
    </row>
    <row r="309" spans="1:43" x14ac:dyDescent="0.25">
      <c r="A309">
        <v>81.5</v>
      </c>
      <c r="B309" t="s">
        <v>2436</v>
      </c>
      <c r="C309" t="str">
        <f>AQ309&amp;D309</f>
        <v>2012Mexico</v>
      </c>
      <c r="D309" t="s">
        <v>141</v>
      </c>
      <c r="E309" t="s">
        <v>3259</v>
      </c>
      <c r="F309" s="7" t="e">
        <f>VLOOKUP(C309,'[1]Grower Price Country'!$D:$S,6,FALSE)</f>
        <v>#N/A</v>
      </c>
      <c r="G309" t="s">
        <v>2437</v>
      </c>
      <c r="I309" t="s">
        <v>790</v>
      </c>
      <c r="J309" t="s">
        <v>2436</v>
      </c>
      <c r="K309">
        <v>50</v>
      </c>
      <c r="L309">
        <v>80</v>
      </c>
      <c r="M309" t="s">
        <v>144</v>
      </c>
      <c r="N309">
        <v>2012</v>
      </c>
      <c r="O309" s="5" t="s">
        <v>145</v>
      </c>
      <c r="P309" t="s">
        <v>156</v>
      </c>
      <c r="Q309" t="s">
        <v>46</v>
      </c>
      <c r="R309" t="s">
        <v>47</v>
      </c>
      <c r="S309">
        <v>7.42</v>
      </c>
      <c r="T309">
        <v>7.42</v>
      </c>
      <c r="U309">
        <v>7.33</v>
      </c>
      <c r="V309">
        <v>7.17</v>
      </c>
      <c r="W309">
        <v>7.25</v>
      </c>
      <c r="X309">
        <v>7.42</v>
      </c>
      <c r="Y309">
        <v>10</v>
      </c>
      <c r="Z309">
        <v>10</v>
      </c>
      <c r="AA309">
        <v>10</v>
      </c>
      <c r="AB309">
        <v>7.5</v>
      </c>
      <c r="AC309">
        <f>SUM(S309:AB309)</f>
        <v>81.510000000000005</v>
      </c>
      <c r="AD309" t="s">
        <v>2383</v>
      </c>
      <c r="AE309" s="1">
        <v>0.13</v>
      </c>
      <c r="AF309" t="s">
        <v>49</v>
      </c>
      <c r="AG309">
        <v>0</v>
      </c>
      <c r="AH309" t="s">
        <v>50</v>
      </c>
      <c r="AI309" t="s">
        <v>405</v>
      </c>
      <c r="AJ309" t="s">
        <v>146</v>
      </c>
      <c r="AK309" t="s">
        <v>144</v>
      </c>
      <c r="AL309" t="s">
        <v>147</v>
      </c>
      <c r="AM309" t="s">
        <v>148</v>
      </c>
      <c r="AN309" t="s">
        <v>54</v>
      </c>
      <c r="AO309">
        <v>1250</v>
      </c>
      <c r="AQ309">
        <v>2012</v>
      </c>
    </row>
    <row r="310" spans="1:43" x14ac:dyDescent="0.25">
      <c r="A310">
        <v>81.5</v>
      </c>
      <c r="B310" t="s">
        <v>2438</v>
      </c>
      <c r="C310" t="str">
        <f>AQ310&amp;D310</f>
        <v>2012Mexico</v>
      </c>
      <c r="D310" t="s">
        <v>141</v>
      </c>
      <c r="E310" t="s">
        <v>3259</v>
      </c>
      <c r="F310" s="7" t="e">
        <f>VLOOKUP(C310,'[1]Grower Price Country'!$D:$S,6,FALSE)</f>
        <v>#N/A</v>
      </c>
      <c r="G310" t="s">
        <v>2439</v>
      </c>
      <c r="I310" t="s">
        <v>1640</v>
      </c>
      <c r="J310" t="s">
        <v>2438</v>
      </c>
      <c r="K310">
        <v>15</v>
      </c>
      <c r="L310">
        <v>1</v>
      </c>
      <c r="M310" t="s">
        <v>144</v>
      </c>
      <c r="N310">
        <v>2012</v>
      </c>
      <c r="O310" s="5" t="s">
        <v>145</v>
      </c>
      <c r="P310" t="s">
        <v>441</v>
      </c>
      <c r="Q310" t="s">
        <v>46</v>
      </c>
      <c r="R310" t="s">
        <v>64</v>
      </c>
      <c r="S310">
        <v>7.5</v>
      </c>
      <c r="T310">
        <v>7.5</v>
      </c>
      <c r="U310">
        <v>7.25</v>
      </c>
      <c r="V310">
        <v>7.5</v>
      </c>
      <c r="W310">
        <v>7.42</v>
      </c>
      <c r="X310">
        <v>7.58</v>
      </c>
      <c r="Y310">
        <v>9.33</v>
      </c>
      <c r="Z310">
        <v>10</v>
      </c>
      <c r="AA310">
        <v>10</v>
      </c>
      <c r="AB310">
        <v>7.42</v>
      </c>
      <c r="AC310">
        <f>SUM(S310:AB310)</f>
        <v>81.5</v>
      </c>
      <c r="AD310" t="s">
        <v>2383</v>
      </c>
      <c r="AE310" s="1">
        <v>0.11</v>
      </c>
      <c r="AF310" t="s">
        <v>49</v>
      </c>
      <c r="AG310">
        <v>0</v>
      </c>
      <c r="AH310" t="s">
        <v>50</v>
      </c>
      <c r="AI310" t="s">
        <v>182</v>
      </c>
      <c r="AJ310" t="s">
        <v>146</v>
      </c>
      <c r="AK310" t="s">
        <v>144</v>
      </c>
      <c r="AL310" t="s">
        <v>147</v>
      </c>
      <c r="AM310" t="s">
        <v>148</v>
      </c>
      <c r="AN310" t="s">
        <v>54</v>
      </c>
      <c r="AO310">
        <v>1100</v>
      </c>
      <c r="AQ310">
        <v>2012</v>
      </c>
    </row>
    <row r="311" spans="1:43" x14ac:dyDescent="0.25">
      <c r="A311">
        <v>81.5</v>
      </c>
      <c r="B311" t="s">
        <v>619</v>
      </c>
      <c r="C311" t="str">
        <f>AQ311&amp;D311</f>
        <v>2012Indonesia</v>
      </c>
      <c r="D311" t="s">
        <v>455</v>
      </c>
      <c r="E311" t="s">
        <v>3260</v>
      </c>
      <c r="F311" s="7" t="e">
        <f>VLOOKUP(C311,'[1]Grower Price Country'!$D:$S,6,FALSE)</f>
        <v>#N/A</v>
      </c>
      <c r="G311" t="s">
        <v>1218</v>
      </c>
      <c r="H311" t="s">
        <v>1219</v>
      </c>
      <c r="I311" t="s">
        <v>1218</v>
      </c>
      <c r="J311" t="s">
        <v>1221</v>
      </c>
      <c r="K311">
        <v>10</v>
      </c>
      <c r="L311">
        <v>60</v>
      </c>
      <c r="M311" t="s">
        <v>619</v>
      </c>
      <c r="N311">
        <v>2012</v>
      </c>
      <c r="O311" s="5" t="s">
        <v>1177</v>
      </c>
      <c r="P311" t="s">
        <v>56</v>
      </c>
      <c r="Q311" t="s">
        <v>46</v>
      </c>
      <c r="R311" t="s">
        <v>47</v>
      </c>
      <c r="S311">
        <v>7.75</v>
      </c>
      <c r="T311">
        <v>7.17</v>
      </c>
      <c r="U311">
        <v>7.17</v>
      </c>
      <c r="V311">
        <v>7.33</v>
      </c>
      <c r="W311">
        <v>7.58</v>
      </c>
      <c r="X311">
        <v>7.33</v>
      </c>
      <c r="Y311">
        <v>10</v>
      </c>
      <c r="Z311">
        <v>10</v>
      </c>
      <c r="AA311">
        <v>10</v>
      </c>
      <c r="AB311">
        <v>7.17</v>
      </c>
      <c r="AC311">
        <f>SUM(S311:AB311)</f>
        <v>81.5</v>
      </c>
      <c r="AD311" t="s">
        <v>2383</v>
      </c>
      <c r="AE311" s="1">
        <v>0.12</v>
      </c>
      <c r="AF311" t="s">
        <v>49</v>
      </c>
      <c r="AG311">
        <v>0</v>
      </c>
      <c r="AH311" t="s">
        <v>50</v>
      </c>
      <c r="AI311" t="s">
        <v>49</v>
      </c>
      <c r="AJ311" t="s">
        <v>1178</v>
      </c>
      <c r="AK311" t="s">
        <v>619</v>
      </c>
      <c r="AL311" t="s">
        <v>623</v>
      </c>
      <c r="AM311" t="s">
        <v>624</v>
      </c>
      <c r="AN311" t="s">
        <v>54</v>
      </c>
      <c r="AO311">
        <v>1200</v>
      </c>
      <c r="AP311">
        <v>1600</v>
      </c>
      <c r="AQ311">
        <v>2012</v>
      </c>
    </row>
    <row r="312" spans="1:43" x14ac:dyDescent="0.25">
      <c r="A312">
        <v>81.42</v>
      </c>
      <c r="B312" t="s">
        <v>1041</v>
      </c>
      <c r="C312" t="str">
        <f>AQ312&amp;D312</f>
        <v>2017Mexico</v>
      </c>
      <c r="D312" t="s">
        <v>141</v>
      </c>
      <c r="E312" t="s">
        <v>3259</v>
      </c>
      <c r="F312" s="7" t="e">
        <f>VLOOKUP(C312,'[1]Grower Price Country'!$D:$S,6,FALSE)</f>
        <v>#N/A</v>
      </c>
      <c r="G312" t="s">
        <v>2443</v>
      </c>
      <c r="H312" t="s">
        <v>1041</v>
      </c>
      <c r="I312" t="s">
        <v>508</v>
      </c>
      <c r="J312" t="s">
        <v>2444</v>
      </c>
      <c r="K312">
        <v>200</v>
      </c>
      <c r="L312">
        <v>69</v>
      </c>
      <c r="M312" t="s">
        <v>510</v>
      </c>
      <c r="N312">
        <v>2017</v>
      </c>
      <c r="O312" s="5" t="s">
        <v>2445</v>
      </c>
      <c r="P312" t="s">
        <v>525</v>
      </c>
      <c r="Q312" t="s">
        <v>46</v>
      </c>
      <c r="R312" t="s">
        <v>47</v>
      </c>
      <c r="S312">
        <v>7.58</v>
      </c>
      <c r="T312">
        <v>7.33</v>
      </c>
      <c r="U312">
        <v>7.08</v>
      </c>
      <c r="V312">
        <v>7.33</v>
      </c>
      <c r="W312">
        <v>7.5</v>
      </c>
      <c r="X312">
        <v>7.33</v>
      </c>
      <c r="Y312">
        <v>10</v>
      </c>
      <c r="Z312">
        <v>10</v>
      </c>
      <c r="AA312">
        <v>10</v>
      </c>
      <c r="AB312">
        <v>7.25</v>
      </c>
      <c r="AC312">
        <f>SUM(S312:AB312)</f>
        <v>81.400000000000006</v>
      </c>
      <c r="AD312" t="s">
        <v>2446</v>
      </c>
      <c r="AE312" s="1">
        <v>0.12</v>
      </c>
      <c r="AF312" t="s">
        <v>58</v>
      </c>
      <c r="AG312">
        <v>5</v>
      </c>
      <c r="AH312" t="s">
        <v>50</v>
      </c>
      <c r="AI312" t="s">
        <v>1730</v>
      </c>
      <c r="AJ312" t="s">
        <v>2447</v>
      </c>
      <c r="AK312" t="s">
        <v>510</v>
      </c>
      <c r="AL312" t="s">
        <v>513</v>
      </c>
      <c r="AM312" t="s">
        <v>514</v>
      </c>
      <c r="AN312" t="s">
        <v>54</v>
      </c>
      <c r="AO312">
        <v>1100</v>
      </c>
      <c r="AQ312">
        <v>2017</v>
      </c>
    </row>
    <row r="313" spans="1:43" x14ac:dyDescent="0.25">
      <c r="A313">
        <v>81.42</v>
      </c>
      <c r="B313" t="s">
        <v>657</v>
      </c>
      <c r="C313" t="str">
        <f>AQ313&amp;D313</f>
        <v>2014Taiwan</v>
      </c>
      <c r="D313" t="s">
        <v>187</v>
      </c>
      <c r="E313" t="s">
        <v>3260</v>
      </c>
      <c r="F313" s="7" t="e">
        <f>VLOOKUP(C313,'[1]Grower Price Country'!$D:$S,6,FALSE)</f>
        <v>#N/A</v>
      </c>
      <c r="G313" t="s">
        <v>2454</v>
      </c>
      <c r="H313" t="s">
        <v>1065</v>
      </c>
      <c r="I313" t="s">
        <v>2455</v>
      </c>
      <c r="J313" t="s">
        <v>2456</v>
      </c>
      <c r="K313">
        <v>10</v>
      </c>
      <c r="L313">
        <v>60</v>
      </c>
      <c r="M313" t="s">
        <v>121</v>
      </c>
      <c r="N313">
        <v>2014</v>
      </c>
      <c r="O313" s="5" t="s">
        <v>1075</v>
      </c>
      <c r="P313" t="s">
        <v>441</v>
      </c>
      <c r="Q313" t="s">
        <v>46</v>
      </c>
      <c r="R313" t="s">
        <v>47</v>
      </c>
      <c r="S313">
        <v>7.83</v>
      </c>
      <c r="T313">
        <v>7.75</v>
      </c>
      <c r="U313">
        <v>7.42</v>
      </c>
      <c r="V313">
        <v>7.17</v>
      </c>
      <c r="W313">
        <v>7.08</v>
      </c>
      <c r="X313">
        <v>7.08</v>
      </c>
      <c r="Y313">
        <v>10</v>
      </c>
      <c r="Z313">
        <v>10</v>
      </c>
      <c r="AA313">
        <v>10</v>
      </c>
      <c r="AB313">
        <v>7.08</v>
      </c>
      <c r="AC313">
        <f>SUM(S313:AB313)</f>
        <v>81.41</v>
      </c>
      <c r="AD313" t="s">
        <v>2446</v>
      </c>
      <c r="AE313" s="1">
        <v>0.12</v>
      </c>
      <c r="AF313" t="s">
        <v>49</v>
      </c>
      <c r="AG313">
        <v>0</v>
      </c>
      <c r="AH313" t="s">
        <v>50</v>
      </c>
      <c r="AI313" t="s">
        <v>49</v>
      </c>
      <c r="AJ313" t="s">
        <v>1076</v>
      </c>
      <c r="AK313" t="s">
        <v>121</v>
      </c>
      <c r="AL313" t="s">
        <v>126</v>
      </c>
      <c r="AM313" t="s">
        <v>127</v>
      </c>
      <c r="AN313" t="s">
        <v>54</v>
      </c>
      <c r="AQ313">
        <v>2014</v>
      </c>
    </row>
    <row r="314" spans="1:43" x14ac:dyDescent="0.25">
      <c r="A314">
        <v>81.42</v>
      </c>
      <c r="B314" t="s">
        <v>285</v>
      </c>
      <c r="C314" t="str">
        <f>AQ314&amp;D314</f>
        <v>2014Malawi</v>
      </c>
      <c r="D314" t="s">
        <v>1821</v>
      </c>
      <c r="E314" t="s">
        <v>3258</v>
      </c>
      <c r="F314" s="7" t="e">
        <f>VLOOKUP(C314,'[1]Grower Price Country'!$D:$S,6,FALSE)</f>
        <v>#N/A</v>
      </c>
      <c r="G314" t="s">
        <v>2457</v>
      </c>
      <c r="H314" t="s">
        <v>1823</v>
      </c>
      <c r="I314" t="s">
        <v>2190</v>
      </c>
      <c r="J314" t="s">
        <v>2093</v>
      </c>
      <c r="K314">
        <v>12</v>
      </c>
      <c r="L314">
        <v>60</v>
      </c>
      <c r="M314" t="s">
        <v>289</v>
      </c>
      <c r="N314">
        <v>2014</v>
      </c>
      <c r="O314" s="5" t="s">
        <v>1825</v>
      </c>
      <c r="P314" t="s">
        <v>325</v>
      </c>
      <c r="Q314" t="s">
        <v>46</v>
      </c>
      <c r="R314" t="s">
        <v>47</v>
      </c>
      <c r="S314">
        <v>7.58</v>
      </c>
      <c r="T314">
        <v>7.17</v>
      </c>
      <c r="U314">
        <v>7.33</v>
      </c>
      <c r="V314">
        <v>7.42</v>
      </c>
      <c r="W314">
        <v>7.08</v>
      </c>
      <c r="X314">
        <v>7.42</v>
      </c>
      <c r="Y314">
        <v>10</v>
      </c>
      <c r="Z314">
        <v>10</v>
      </c>
      <c r="AA314">
        <v>10</v>
      </c>
      <c r="AB314">
        <v>7.42</v>
      </c>
      <c r="AC314">
        <f>SUM(S314:AB314)</f>
        <v>81.42</v>
      </c>
      <c r="AD314" t="s">
        <v>2446</v>
      </c>
      <c r="AE314" s="1">
        <v>0.12</v>
      </c>
      <c r="AF314" t="s">
        <v>49</v>
      </c>
      <c r="AG314">
        <v>0</v>
      </c>
      <c r="AH314" t="s">
        <v>74</v>
      </c>
      <c r="AI314" t="s">
        <v>49</v>
      </c>
      <c r="AJ314" t="s">
        <v>1826</v>
      </c>
      <c r="AK314" t="s">
        <v>289</v>
      </c>
      <c r="AL314" t="s">
        <v>292</v>
      </c>
      <c r="AM314" t="s">
        <v>293</v>
      </c>
      <c r="AN314" t="s">
        <v>54</v>
      </c>
      <c r="AO314">
        <v>1422</v>
      </c>
      <c r="AQ314">
        <v>2014</v>
      </c>
    </row>
    <row r="315" spans="1:43" x14ac:dyDescent="0.25">
      <c r="A315">
        <v>81.42</v>
      </c>
      <c r="B315" t="s">
        <v>2293</v>
      </c>
      <c r="C315" t="str">
        <f>AQ315&amp;D315</f>
        <v>2014Mexico</v>
      </c>
      <c r="D315" t="s">
        <v>141</v>
      </c>
      <c r="E315" t="s">
        <v>3259</v>
      </c>
      <c r="F315" s="7" t="e">
        <f>VLOOKUP(C315,'[1]Grower Price Country'!$D:$S,6,FALSE)</f>
        <v>#N/A</v>
      </c>
      <c r="G315" t="s">
        <v>2294</v>
      </c>
      <c r="H315" t="s">
        <v>2295</v>
      </c>
      <c r="I315" t="s">
        <v>2464</v>
      </c>
      <c r="J315" t="s">
        <v>2297</v>
      </c>
      <c r="K315">
        <v>280</v>
      </c>
      <c r="L315">
        <v>2</v>
      </c>
      <c r="M315" t="s">
        <v>133</v>
      </c>
      <c r="N315">
        <v>2014</v>
      </c>
      <c r="O315" s="5" t="s">
        <v>425</v>
      </c>
      <c r="P315" t="s">
        <v>441</v>
      </c>
      <c r="Q315" t="s">
        <v>46</v>
      </c>
      <c r="R315" t="s">
        <v>47</v>
      </c>
      <c r="S315">
        <v>7.67</v>
      </c>
      <c r="T315">
        <v>7.33</v>
      </c>
      <c r="U315">
        <v>7.25</v>
      </c>
      <c r="V315">
        <v>7.17</v>
      </c>
      <c r="W315">
        <v>7.25</v>
      </c>
      <c r="X315">
        <v>7.42</v>
      </c>
      <c r="Y315">
        <v>10</v>
      </c>
      <c r="Z315">
        <v>10</v>
      </c>
      <c r="AA315">
        <v>10</v>
      </c>
      <c r="AB315">
        <v>7.33</v>
      </c>
      <c r="AC315">
        <f>SUM(S315:AB315)</f>
        <v>81.42</v>
      </c>
      <c r="AD315" t="s">
        <v>2446</v>
      </c>
      <c r="AE315" s="1">
        <v>0</v>
      </c>
      <c r="AF315" t="s">
        <v>58</v>
      </c>
      <c r="AG315">
        <v>0</v>
      </c>
      <c r="AH315" t="s">
        <v>50</v>
      </c>
      <c r="AI315" t="s">
        <v>58</v>
      </c>
      <c r="AJ315" t="s">
        <v>426</v>
      </c>
      <c r="AK315" t="s">
        <v>133</v>
      </c>
      <c r="AL315" t="s">
        <v>138</v>
      </c>
      <c r="AM315" t="s">
        <v>139</v>
      </c>
      <c r="AN315" t="s">
        <v>54</v>
      </c>
      <c r="AO315">
        <v>1550</v>
      </c>
      <c r="AQ315">
        <v>2014</v>
      </c>
    </row>
    <row r="316" spans="1:43" x14ac:dyDescent="0.25">
      <c r="A316">
        <v>81.42</v>
      </c>
      <c r="B316" t="s">
        <v>1168</v>
      </c>
      <c r="C316" t="str">
        <f>AQ316&amp;D316</f>
        <v>2012Mexico</v>
      </c>
      <c r="D316" t="s">
        <v>141</v>
      </c>
      <c r="E316" t="s">
        <v>3259</v>
      </c>
      <c r="F316" s="7" t="e">
        <f>VLOOKUP(C316,'[1]Grower Price Country'!$D:$S,6,FALSE)</f>
        <v>#N/A</v>
      </c>
      <c r="G316" t="s">
        <v>2468</v>
      </c>
      <c r="I316" t="s">
        <v>1170</v>
      </c>
      <c r="J316" t="s">
        <v>2469</v>
      </c>
      <c r="K316">
        <v>10</v>
      </c>
      <c r="L316">
        <v>1</v>
      </c>
      <c r="M316" t="s">
        <v>144</v>
      </c>
      <c r="N316">
        <v>2012</v>
      </c>
      <c r="O316" s="5" t="s">
        <v>1172</v>
      </c>
      <c r="P316" t="s">
        <v>135</v>
      </c>
      <c r="Q316" t="s">
        <v>46</v>
      </c>
      <c r="R316" t="s">
        <v>47</v>
      </c>
      <c r="S316">
        <v>7.42</v>
      </c>
      <c r="T316">
        <v>7.33</v>
      </c>
      <c r="U316">
        <v>7.25</v>
      </c>
      <c r="V316">
        <v>7.17</v>
      </c>
      <c r="W316">
        <v>7.25</v>
      </c>
      <c r="X316">
        <v>7.42</v>
      </c>
      <c r="Y316">
        <v>10</v>
      </c>
      <c r="Z316">
        <v>10</v>
      </c>
      <c r="AA316">
        <v>10</v>
      </c>
      <c r="AB316">
        <v>7.58</v>
      </c>
      <c r="AC316">
        <f>SUM(S316:AB316)</f>
        <v>81.42</v>
      </c>
      <c r="AD316" t="s">
        <v>2446</v>
      </c>
      <c r="AE316" s="1">
        <v>0.13</v>
      </c>
      <c r="AF316" t="s">
        <v>58</v>
      </c>
      <c r="AG316">
        <v>0</v>
      </c>
      <c r="AH316" t="s">
        <v>128</v>
      </c>
      <c r="AI316" t="s">
        <v>124</v>
      </c>
      <c r="AJ316" t="s">
        <v>1173</v>
      </c>
      <c r="AK316" t="s">
        <v>144</v>
      </c>
      <c r="AL316" t="s">
        <v>147</v>
      </c>
      <c r="AM316" t="s">
        <v>148</v>
      </c>
      <c r="AN316" t="s">
        <v>54</v>
      </c>
      <c r="AO316">
        <v>763</v>
      </c>
      <c r="AQ316">
        <v>2012</v>
      </c>
    </row>
    <row r="317" spans="1:43" x14ac:dyDescent="0.25">
      <c r="A317">
        <v>81.42</v>
      </c>
      <c r="B317" t="s">
        <v>1893</v>
      </c>
      <c r="C317" t="str">
        <f>AQ317&amp;D317</f>
        <v>2012Mexico</v>
      </c>
      <c r="D317" t="s">
        <v>141</v>
      </c>
      <c r="E317" t="s">
        <v>3259</v>
      </c>
      <c r="F317" s="7" t="e">
        <f>VLOOKUP(C317,'[1]Grower Price Country'!$D:$S,6,FALSE)</f>
        <v>#N/A</v>
      </c>
      <c r="G317" t="s">
        <v>2470</v>
      </c>
      <c r="H317" t="s">
        <v>1895</v>
      </c>
      <c r="I317" t="s">
        <v>2471</v>
      </c>
      <c r="J317" t="s">
        <v>2472</v>
      </c>
      <c r="K317">
        <v>20</v>
      </c>
      <c r="L317">
        <v>1</v>
      </c>
      <c r="M317" t="s">
        <v>144</v>
      </c>
      <c r="N317">
        <v>2012</v>
      </c>
      <c r="O317" s="5" t="s">
        <v>756</v>
      </c>
      <c r="P317" t="s">
        <v>441</v>
      </c>
      <c r="Q317" t="s">
        <v>46</v>
      </c>
      <c r="R317" t="s">
        <v>47</v>
      </c>
      <c r="S317">
        <v>7.42</v>
      </c>
      <c r="T317">
        <v>7.42</v>
      </c>
      <c r="U317">
        <v>7.25</v>
      </c>
      <c r="V317">
        <v>7.25</v>
      </c>
      <c r="W317">
        <v>7.5</v>
      </c>
      <c r="X317">
        <v>7.33</v>
      </c>
      <c r="Y317">
        <v>10</v>
      </c>
      <c r="Z317">
        <v>10</v>
      </c>
      <c r="AA317">
        <v>10</v>
      </c>
      <c r="AB317">
        <v>7.25</v>
      </c>
      <c r="AC317">
        <f>SUM(S317:AB317)</f>
        <v>81.42</v>
      </c>
      <c r="AD317" t="s">
        <v>2446</v>
      </c>
      <c r="AE317" s="1">
        <v>0.13</v>
      </c>
      <c r="AF317" t="s">
        <v>49</v>
      </c>
      <c r="AG317">
        <v>0</v>
      </c>
      <c r="AI317" t="s">
        <v>58</v>
      </c>
      <c r="AJ317" t="s">
        <v>757</v>
      </c>
      <c r="AK317" t="s">
        <v>144</v>
      </c>
      <c r="AL317" t="s">
        <v>147</v>
      </c>
      <c r="AM317" t="s">
        <v>148</v>
      </c>
      <c r="AN317" t="s">
        <v>54</v>
      </c>
      <c r="AO317">
        <v>1100</v>
      </c>
      <c r="AQ317">
        <v>2012</v>
      </c>
    </row>
    <row r="318" spans="1:43" x14ac:dyDescent="0.25">
      <c r="A318">
        <v>81.33</v>
      </c>
      <c r="B318" t="s">
        <v>2477</v>
      </c>
      <c r="C318" t="str">
        <f>AQ318&amp;D318</f>
        <v>2016Mexico</v>
      </c>
      <c r="D318" t="s">
        <v>141</v>
      </c>
      <c r="E318" t="s">
        <v>3259</v>
      </c>
      <c r="F318" s="7" t="e">
        <f>VLOOKUP(C318,'[1]Grower Price Country'!$D:$S,6,FALSE)</f>
        <v>#N/A</v>
      </c>
      <c r="H318" t="s">
        <v>2478</v>
      </c>
      <c r="I318" t="s">
        <v>2479</v>
      </c>
      <c r="J318" t="s">
        <v>2480</v>
      </c>
      <c r="K318">
        <v>220</v>
      </c>
      <c r="L318">
        <v>69</v>
      </c>
      <c r="M318" t="s">
        <v>510</v>
      </c>
      <c r="N318">
        <v>2016</v>
      </c>
      <c r="O318" s="5" t="s">
        <v>1858</v>
      </c>
      <c r="Q318" t="s">
        <v>46</v>
      </c>
      <c r="S318">
        <v>7.67</v>
      </c>
      <c r="T318">
        <v>7.42</v>
      </c>
      <c r="U318">
        <v>7</v>
      </c>
      <c r="V318">
        <v>7.42</v>
      </c>
      <c r="W318">
        <v>7.58</v>
      </c>
      <c r="X318">
        <v>7.08</v>
      </c>
      <c r="Y318">
        <v>10</v>
      </c>
      <c r="Z318">
        <v>10</v>
      </c>
      <c r="AA318">
        <v>10</v>
      </c>
      <c r="AB318">
        <v>7.17</v>
      </c>
      <c r="AC318">
        <f>SUM(S318:AB318)</f>
        <v>81.339999999999989</v>
      </c>
      <c r="AD318" t="s">
        <v>2476</v>
      </c>
      <c r="AE318" s="1">
        <v>0.12</v>
      </c>
      <c r="AF318" t="s">
        <v>49</v>
      </c>
      <c r="AG318">
        <v>2</v>
      </c>
      <c r="AH318" t="s">
        <v>50</v>
      </c>
      <c r="AI318" t="s">
        <v>49</v>
      </c>
      <c r="AJ318" t="s">
        <v>1859</v>
      </c>
      <c r="AK318" t="s">
        <v>510</v>
      </c>
      <c r="AL318" t="s">
        <v>513</v>
      </c>
      <c r="AM318" t="s">
        <v>514</v>
      </c>
      <c r="AN318" t="s">
        <v>54</v>
      </c>
      <c r="AO318">
        <v>1130</v>
      </c>
      <c r="AQ318">
        <v>2016</v>
      </c>
    </row>
    <row r="319" spans="1:43" x14ac:dyDescent="0.25">
      <c r="A319">
        <v>81.33</v>
      </c>
      <c r="B319" t="s">
        <v>2489</v>
      </c>
      <c r="C319" t="str">
        <f>AQ319&amp;D319</f>
        <v>2014Philippines</v>
      </c>
      <c r="D319" t="s">
        <v>1681</v>
      </c>
      <c r="E319" t="s">
        <v>3260</v>
      </c>
      <c r="F319" s="7" t="e">
        <f>VLOOKUP(C319,'[1]Grower Price Country'!$D:$S,6,FALSE)</f>
        <v>#N/A</v>
      </c>
      <c r="G319" t="s">
        <v>2490</v>
      </c>
      <c r="H319" t="s">
        <v>2491</v>
      </c>
      <c r="I319" t="s">
        <v>2492</v>
      </c>
      <c r="J319" t="s">
        <v>2493</v>
      </c>
      <c r="K319">
        <v>2</v>
      </c>
      <c r="L319">
        <v>2</v>
      </c>
      <c r="M319" t="s">
        <v>133</v>
      </c>
      <c r="N319">
        <v>2014</v>
      </c>
      <c r="O319" s="5" t="s">
        <v>2494</v>
      </c>
      <c r="P319" t="s">
        <v>56</v>
      </c>
      <c r="Q319" t="s">
        <v>46</v>
      </c>
      <c r="R319" t="s">
        <v>47</v>
      </c>
      <c r="S319">
        <v>7.08</v>
      </c>
      <c r="T319">
        <v>7.33</v>
      </c>
      <c r="U319">
        <v>7.42</v>
      </c>
      <c r="V319">
        <v>7.33</v>
      </c>
      <c r="W319">
        <v>7.33</v>
      </c>
      <c r="X319">
        <v>7.5</v>
      </c>
      <c r="Y319">
        <v>10</v>
      </c>
      <c r="Z319">
        <v>10</v>
      </c>
      <c r="AA319">
        <v>10</v>
      </c>
      <c r="AB319">
        <v>7.33</v>
      </c>
      <c r="AC319">
        <f>SUM(S319:AB319)</f>
        <v>81.319999999999993</v>
      </c>
      <c r="AD319" t="s">
        <v>2476</v>
      </c>
      <c r="AE319" s="1">
        <v>0.14000000000000001</v>
      </c>
      <c r="AF319" t="s">
        <v>49</v>
      </c>
      <c r="AG319">
        <v>0</v>
      </c>
      <c r="AH319" t="s">
        <v>50</v>
      </c>
      <c r="AI319" t="s">
        <v>182</v>
      </c>
      <c r="AJ319" t="s">
        <v>2495</v>
      </c>
      <c r="AK319" t="s">
        <v>133</v>
      </c>
      <c r="AL319" t="s">
        <v>138</v>
      </c>
      <c r="AM319" t="s">
        <v>139</v>
      </c>
      <c r="AN319" t="s">
        <v>54</v>
      </c>
      <c r="AO319">
        <v>1400</v>
      </c>
      <c r="AQ319">
        <v>2014</v>
      </c>
    </row>
    <row r="320" spans="1:43" x14ac:dyDescent="0.25">
      <c r="A320">
        <v>81.33</v>
      </c>
      <c r="B320" t="s">
        <v>285</v>
      </c>
      <c r="C320" t="str">
        <f>AQ320&amp;D320</f>
        <v>2014Malawi</v>
      </c>
      <c r="D320" t="s">
        <v>1821</v>
      </c>
      <c r="E320" t="s">
        <v>3258</v>
      </c>
      <c r="F320" s="7" t="e">
        <f>VLOOKUP(C320,'[1]Grower Price Country'!$D:$S,6,FALSE)</f>
        <v>#N/A</v>
      </c>
      <c r="G320" t="s">
        <v>2496</v>
      </c>
      <c r="H320" t="s">
        <v>1823</v>
      </c>
      <c r="I320" t="s">
        <v>2370</v>
      </c>
      <c r="J320" t="s">
        <v>2093</v>
      </c>
      <c r="K320">
        <v>31</v>
      </c>
      <c r="L320">
        <v>60</v>
      </c>
      <c r="M320" t="s">
        <v>289</v>
      </c>
      <c r="N320">
        <v>2014</v>
      </c>
      <c r="O320" s="5" t="s">
        <v>1825</v>
      </c>
      <c r="P320" t="s">
        <v>325</v>
      </c>
      <c r="Q320" t="s">
        <v>46</v>
      </c>
      <c r="R320" t="s">
        <v>47</v>
      </c>
      <c r="S320">
        <v>7.75</v>
      </c>
      <c r="T320">
        <v>7.33</v>
      </c>
      <c r="U320">
        <v>7.08</v>
      </c>
      <c r="V320">
        <v>7.33</v>
      </c>
      <c r="W320">
        <v>7.33</v>
      </c>
      <c r="X320">
        <v>7.25</v>
      </c>
      <c r="Y320">
        <v>10</v>
      </c>
      <c r="Z320">
        <v>10</v>
      </c>
      <c r="AA320">
        <v>10</v>
      </c>
      <c r="AB320">
        <v>7.25</v>
      </c>
      <c r="AC320">
        <f>SUM(S320:AB320)</f>
        <v>81.319999999999993</v>
      </c>
      <c r="AD320" t="s">
        <v>2476</v>
      </c>
      <c r="AE320" s="1">
        <v>0.13</v>
      </c>
      <c r="AF320" t="s">
        <v>49</v>
      </c>
      <c r="AG320">
        <v>0</v>
      </c>
      <c r="AH320" t="s">
        <v>50</v>
      </c>
      <c r="AI320" t="s">
        <v>58</v>
      </c>
      <c r="AJ320" t="s">
        <v>1826</v>
      </c>
      <c r="AK320" t="s">
        <v>289</v>
      </c>
      <c r="AL320" t="s">
        <v>292</v>
      </c>
      <c r="AM320" t="s">
        <v>293</v>
      </c>
      <c r="AN320" t="s">
        <v>54</v>
      </c>
      <c r="AO320">
        <v>1200</v>
      </c>
      <c r="AQ320">
        <v>2014</v>
      </c>
    </row>
    <row r="321" spans="1:43" x14ac:dyDescent="0.25">
      <c r="A321">
        <v>81.33</v>
      </c>
      <c r="B321" t="s">
        <v>2164</v>
      </c>
      <c r="C321" t="str">
        <f>AQ321&amp;D321</f>
        <v>2012Mexico</v>
      </c>
      <c r="D321" t="s">
        <v>141</v>
      </c>
      <c r="E321" t="s">
        <v>3259</v>
      </c>
      <c r="F321" s="7" t="e">
        <f>VLOOKUP(C321,'[1]Grower Price Country'!$D:$S,6,FALSE)</f>
        <v>#N/A</v>
      </c>
      <c r="H321" t="s">
        <v>2165</v>
      </c>
      <c r="I321" t="s">
        <v>790</v>
      </c>
      <c r="J321" t="s">
        <v>2166</v>
      </c>
      <c r="K321">
        <v>250</v>
      </c>
      <c r="L321">
        <v>1</v>
      </c>
      <c r="M321" t="s">
        <v>144</v>
      </c>
      <c r="N321">
        <v>2012</v>
      </c>
      <c r="O321" s="5" t="s">
        <v>1304</v>
      </c>
      <c r="P321" t="s">
        <v>441</v>
      </c>
      <c r="Q321" t="s">
        <v>46</v>
      </c>
      <c r="R321" t="s">
        <v>47</v>
      </c>
      <c r="S321">
        <v>7.58</v>
      </c>
      <c r="T321">
        <v>7.42</v>
      </c>
      <c r="U321">
        <v>7.25</v>
      </c>
      <c r="V321">
        <v>7.33</v>
      </c>
      <c r="W321">
        <v>7.25</v>
      </c>
      <c r="X321">
        <v>7.25</v>
      </c>
      <c r="Y321">
        <v>10</v>
      </c>
      <c r="Z321">
        <v>10</v>
      </c>
      <c r="AA321">
        <v>10</v>
      </c>
      <c r="AB321">
        <v>7.25</v>
      </c>
      <c r="AC321">
        <f>SUM(S321:AB321)</f>
        <v>81.33</v>
      </c>
      <c r="AD321" t="s">
        <v>2476</v>
      </c>
      <c r="AE321" s="1">
        <v>0.13</v>
      </c>
      <c r="AF321" t="s">
        <v>91</v>
      </c>
      <c r="AG321">
        <v>0</v>
      </c>
      <c r="AH321" t="s">
        <v>50</v>
      </c>
      <c r="AI321" t="s">
        <v>997</v>
      </c>
      <c r="AJ321" t="s">
        <v>711</v>
      </c>
      <c r="AK321" t="s">
        <v>144</v>
      </c>
      <c r="AL321" t="s">
        <v>147</v>
      </c>
      <c r="AM321" t="s">
        <v>148</v>
      </c>
      <c r="AN321" t="s">
        <v>54</v>
      </c>
      <c r="AO321">
        <v>1800</v>
      </c>
      <c r="AQ321">
        <v>2012</v>
      </c>
    </row>
    <row r="322" spans="1:43" x14ac:dyDescent="0.25">
      <c r="A322">
        <v>81.33</v>
      </c>
      <c r="B322" t="s">
        <v>2498</v>
      </c>
      <c r="C322" t="str">
        <f>AQ322&amp;D322</f>
        <v>2012Mexico</v>
      </c>
      <c r="D322" t="s">
        <v>141</v>
      </c>
      <c r="E322" t="s">
        <v>3259</v>
      </c>
      <c r="F322" s="7" t="e">
        <f>VLOOKUP(C322,'[1]Grower Price Country'!$D:$S,6,FALSE)</f>
        <v>#N/A</v>
      </c>
      <c r="G322" t="s">
        <v>2499</v>
      </c>
      <c r="I322" t="s">
        <v>1044</v>
      </c>
      <c r="J322" t="s">
        <v>2498</v>
      </c>
      <c r="K322">
        <v>70</v>
      </c>
      <c r="L322">
        <v>1</v>
      </c>
      <c r="M322" t="s">
        <v>144</v>
      </c>
      <c r="N322">
        <v>2012</v>
      </c>
      <c r="O322" s="5" t="s">
        <v>560</v>
      </c>
      <c r="P322" t="s">
        <v>441</v>
      </c>
      <c r="Q322" t="s">
        <v>46</v>
      </c>
      <c r="R322" t="s">
        <v>47</v>
      </c>
      <c r="S322">
        <v>7.33</v>
      </c>
      <c r="T322">
        <v>7.25</v>
      </c>
      <c r="U322">
        <v>7.17</v>
      </c>
      <c r="V322">
        <v>7.42</v>
      </c>
      <c r="W322">
        <v>7.58</v>
      </c>
      <c r="X322">
        <v>7.33</v>
      </c>
      <c r="Y322">
        <v>10</v>
      </c>
      <c r="Z322">
        <v>10</v>
      </c>
      <c r="AA322">
        <v>10</v>
      </c>
      <c r="AB322">
        <v>7.25</v>
      </c>
      <c r="AC322">
        <f>SUM(S322:AB322)</f>
        <v>81.33</v>
      </c>
      <c r="AD322" t="s">
        <v>2476</v>
      </c>
      <c r="AE322" s="1">
        <v>0.12</v>
      </c>
      <c r="AF322" t="s">
        <v>49</v>
      </c>
      <c r="AG322">
        <v>0</v>
      </c>
      <c r="AH322" t="s">
        <v>128</v>
      </c>
      <c r="AI322" t="s">
        <v>91</v>
      </c>
      <c r="AJ322" t="s">
        <v>561</v>
      </c>
      <c r="AK322" t="s">
        <v>144</v>
      </c>
      <c r="AL322" t="s">
        <v>147</v>
      </c>
      <c r="AM322" t="s">
        <v>148</v>
      </c>
      <c r="AN322" t="s">
        <v>54</v>
      </c>
      <c r="AO322">
        <v>1000</v>
      </c>
      <c r="AQ322">
        <v>2012</v>
      </c>
    </row>
    <row r="323" spans="1:43" x14ac:dyDescent="0.25">
      <c r="A323">
        <v>81.25</v>
      </c>
      <c r="B323" t="s">
        <v>186</v>
      </c>
      <c r="C323" t="str">
        <f>AQ323&amp;D323</f>
        <v>2015Taiwan</v>
      </c>
      <c r="D323" t="s">
        <v>187</v>
      </c>
      <c r="E323" t="s">
        <v>3260</v>
      </c>
      <c r="F323" s="7" t="e">
        <f>VLOOKUP(C323,'[1]Grower Price Country'!$D:$S,6,FALSE)</f>
        <v>#N/A</v>
      </c>
      <c r="G323" t="s">
        <v>2500</v>
      </c>
      <c r="H323" t="s">
        <v>189</v>
      </c>
      <c r="I323" t="s">
        <v>2501</v>
      </c>
      <c r="J323" t="s">
        <v>2502</v>
      </c>
      <c r="K323">
        <v>20</v>
      </c>
      <c r="L323">
        <v>50</v>
      </c>
      <c r="M323" t="s">
        <v>133</v>
      </c>
      <c r="N323">
        <v>2015</v>
      </c>
      <c r="O323" s="5" t="s">
        <v>192</v>
      </c>
      <c r="P323" t="s">
        <v>441</v>
      </c>
      <c r="Q323" t="s">
        <v>46</v>
      </c>
      <c r="R323" t="s">
        <v>64</v>
      </c>
      <c r="S323">
        <v>7.83</v>
      </c>
      <c r="T323">
        <v>7.75</v>
      </c>
      <c r="U323">
        <v>7.67</v>
      </c>
      <c r="V323">
        <v>7.83</v>
      </c>
      <c r="W323">
        <v>7.83</v>
      </c>
      <c r="X323">
        <v>7.75</v>
      </c>
      <c r="Y323">
        <v>9.33</v>
      </c>
      <c r="Z323">
        <v>10</v>
      </c>
      <c r="AA323">
        <v>10</v>
      </c>
      <c r="AB323">
        <v>5.25</v>
      </c>
      <c r="AC323">
        <f>SUM(S323:AB323)</f>
        <v>81.239999999999995</v>
      </c>
      <c r="AD323" t="s">
        <v>2503</v>
      </c>
      <c r="AE323" s="1">
        <v>0.12</v>
      </c>
      <c r="AF323" t="s">
        <v>49</v>
      </c>
      <c r="AG323">
        <v>0</v>
      </c>
      <c r="AH323" t="s">
        <v>50</v>
      </c>
      <c r="AI323" t="s">
        <v>49</v>
      </c>
      <c r="AJ323" t="s">
        <v>180</v>
      </c>
      <c r="AK323" t="s">
        <v>133</v>
      </c>
      <c r="AL323" t="s">
        <v>138</v>
      </c>
      <c r="AM323" t="s">
        <v>139</v>
      </c>
      <c r="AN323" t="s">
        <v>54</v>
      </c>
      <c r="AO323">
        <v>680</v>
      </c>
      <c r="AQ323">
        <v>2015</v>
      </c>
    </row>
    <row r="324" spans="1:43" x14ac:dyDescent="0.25">
      <c r="A324">
        <v>81.25</v>
      </c>
      <c r="B324" t="s">
        <v>1186</v>
      </c>
      <c r="C324" t="str">
        <f>AQ324&amp;D324</f>
        <v>2015Nicaragua</v>
      </c>
      <c r="D324" t="s">
        <v>599</v>
      </c>
      <c r="E324" t="s">
        <v>3259</v>
      </c>
      <c r="F324" s="7" t="e">
        <f>VLOOKUP(C324,'[1]Grower Price Country'!$D:$S,6,FALSE)</f>
        <v>#N/A</v>
      </c>
      <c r="G324" t="s">
        <v>2504</v>
      </c>
      <c r="H324" t="s">
        <v>1186</v>
      </c>
      <c r="I324" t="s">
        <v>601</v>
      </c>
      <c r="J324" t="s">
        <v>2505</v>
      </c>
      <c r="K324">
        <v>275</v>
      </c>
      <c r="L324">
        <v>69</v>
      </c>
      <c r="M324" t="s">
        <v>2506</v>
      </c>
      <c r="N324">
        <v>2015</v>
      </c>
      <c r="O324" s="5" t="s">
        <v>640</v>
      </c>
      <c r="P324" t="s">
        <v>342</v>
      </c>
      <c r="Q324" t="s">
        <v>46</v>
      </c>
      <c r="R324" t="s">
        <v>47</v>
      </c>
      <c r="S324">
        <v>7.08</v>
      </c>
      <c r="T324">
        <v>7.5</v>
      </c>
      <c r="U324">
        <v>7.33</v>
      </c>
      <c r="V324">
        <v>7.17</v>
      </c>
      <c r="W324">
        <v>7.42</v>
      </c>
      <c r="X324">
        <v>7.25</v>
      </c>
      <c r="Y324">
        <v>10</v>
      </c>
      <c r="Z324">
        <v>10</v>
      </c>
      <c r="AA324">
        <v>10</v>
      </c>
      <c r="AB324">
        <v>7.5</v>
      </c>
      <c r="AC324">
        <f>SUM(S324:AB324)</f>
        <v>81.25</v>
      </c>
      <c r="AD324" t="s">
        <v>2503</v>
      </c>
      <c r="AE324" s="1">
        <v>0.1</v>
      </c>
      <c r="AF324" t="s">
        <v>49</v>
      </c>
      <c r="AG324">
        <v>0</v>
      </c>
      <c r="AH324" t="s">
        <v>50</v>
      </c>
      <c r="AI324" t="s">
        <v>91</v>
      </c>
      <c r="AJ324" t="s">
        <v>641</v>
      </c>
      <c r="AK324" t="s">
        <v>2506</v>
      </c>
      <c r="AL324" t="s">
        <v>2507</v>
      </c>
      <c r="AM324" t="s">
        <v>2508</v>
      </c>
      <c r="AN324" t="s">
        <v>54</v>
      </c>
      <c r="AO324">
        <v>1100</v>
      </c>
      <c r="AQ324">
        <v>2015</v>
      </c>
    </row>
    <row r="325" spans="1:43" x14ac:dyDescent="0.25">
      <c r="A325">
        <v>81.25</v>
      </c>
      <c r="B325" t="s">
        <v>2509</v>
      </c>
      <c r="C325" t="str">
        <f>AQ325&amp;D325</f>
        <v>2014Tanzania, United Republic Of</v>
      </c>
      <c r="D325" t="s">
        <v>197</v>
      </c>
      <c r="E325" t="s">
        <v>3258</v>
      </c>
      <c r="F325" s="7" t="e">
        <f>VLOOKUP(C325,'[1]Grower Price Country'!$D:$S,6,FALSE)</f>
        <v>#N/A</v>
      </c>
      <c r="G325" t="s">
        <v>2510</v>
      </c>
      <c r="H325" t="s">
        <v>2509</v>
      </c>
      <c r="I325" t="s">
        <v>2511</v>
      </c>
      <c r="J325" t="s">
        <v>2510</v>
      </c>
      <c r="K325">
        <v>100</v>
      </c>
      <c r="L325">
        <v>60</v>
      </c>
      <c r="M325" t="s">
        <v>289</v>
      </c>
      <c r="N325">
        <v>2014</v>
      </c>
      <c r="O325" s="5" t="s">
        <v>2512</v>
      </c>
      <c r="P325" t="s">
        <v>56</v>
      </c>
      <c r="Q325" t="s">
        <v>46</v>
      </c>
      <c r="R325" t="s">
        <v>47</v>
      </c>
      <c r="S325">
        <v>7.33</v>
      </c>
      <c r="T325">
        <v>7.17</v>
      </c>
      <c r="U325">
        <v>7.17</v>
      </c>
      <c r="V325">
        <v>7.5</v>
      </c>
      <c r="W325">
        <v>7.25</v>
      </c>
      <c r="X325">
        <v>7.42</v>
      </c>
      <c r="Y325">
        <v>10</v>
      </c>
      <c r="Z325">
        <v>10</v>
      </c>
      <c r="AA325">
        <v>10</v>
      </c>
      <c r="AB325">
        <v>7.42</v>
      </c>
      <c r="AC325">
        <f>SUM(S325:AB325)</f>
        <v>81.260000000000005</v>
      </c>
      <c r="AD325" t="s">
        <v>2503</v>
      </c>
      <c r="AE325" s="1">
        <v>0.13</v>
      </c>
      <c r="AF325" t="s">
        <v>49</v>
      </c>
      <c r="AG325">
        <v>0</v>
      </c>
      <c r="AH325" t="s">
        <v>50</v>
      </c>
      <c r="AI325" t="s">
        <v>405</v>
      </c>
      <c r="AJ325" t="s">
        <v>2513</v>
      </c>
      <c r="AK325" t="s">
        <v>289</v>
      </c>
      <c r="AL325" t="s">
        <v>292</v>
      </c>
      <c r="AM325" t="s">
        <v>293</v>
      </c>
      <c r="AN325" t="s">
        <v>54</v>
      </c>
      <c r="AO325">
        <v>1700</v>
      </c>
      <c r="AQ325">
        <v>2014</v>
      </c>
    </row>
    <row r="326" spans="1:43" x14ac:dyDescent="0.25">
      <c r="A326">
        <v>81.25</v>
      </c>
      <c r="B326" t="s">
        <v>657</v>
      </c>
      <c r="C326" t="str">
        <f>AQ326&amp;D326</f>
        <v>2013Taiwan</v>
      </c>
      <c r="D326" t="s">
        <v>187</v>
      </c>
      <c r="E326" t="s">
        <v>3260</v>
      </c>
      <c r="F326" s="7" t="e">
        <f>VLOOKUP(C326,'[1]Grower Price Country'!$D:$S,6,FALSE)</f>
        <v>#N/A</v>
      </c>
      <c r="G326" t="s">
        <v>2514</v>
      </c>
      <c r="H326" t="s">
        <v>659</v>
      </c>
      <c r="I326" t="s">
        <v>2095</v>
      </c>
      <c r="J326" t="s">
        <v>2515</v>
      </c>
      <c r="K326">
        <v>10</v>
      </c>
      <c r="L326">
        <v>30</v>
      </c>
      <c r="M326" t="s">
        <v>121</v>
      </c>
      <c r="N326" t="s">
        <v>662</v>
      </c>
      <c r="O326" s="5" t="s">
        <v>663</v>
      </c>
      <c r="P326" t="s">
        <v>441</v>
      </c>
      <c r="Q326" t="s">
        <v>46</v>
      </c>
      <c r="R326" t="s">
        <v>255</v>
      </c>
      <c r="T326">
        <v>7.5</v>
      </c>
      <c r="U326">
        <v>7.25</v>
      </c>
      <c r="V326">
        <v>7.25</v>
      </c>
      <c r="W326">
        <v>7.25</v>
      </c>
      <c r="X326">
        <v>7.25</v>
      </c>
      <c r="Y326">
        <v>10</v>
      </c>
      <c r="Z326">
        <v>10</v>
      </c>
      <c r="AA326">
        <v>10</v>
      </c>
      <c r="AB326">
        <v>7.25</v>
      </c>
      <c r="AC326">
        <f>SUM(S326:AB326)</f>
        <v>73.75</v>
      </c>
      <c r="AD326" t="s">
        <v>2503</v>
      </c>
      <c r="AE326" s="1">
        <v>0.11</v>
      </c>
      <c r="AF326" t="s">
        <v>49</v>
      </c>
      <c r="AG326">
        <v>0</v>
      </c>
      <c r="AH326" t="s">
        <v>50</v>
      </c>
      <c r="AI326" t="s">
        <v>49</v>
      </c>
      <c r="AJ326" t="s">
        <v>664</v>
      </c>
      <c r="AK326" t="s">
        <v>121</v>
      </c>
      <c r="AL326" t="s">
        <v>126</v>
      </c>
      <c r="AM326" t="s">
        <v>127</v>
      </c>
      <c r="AN326" t="s">
        <v>54</v>
      </c>
      <c r="AO326">
        <v>650</v>
      </c>
      <c r="AQ326">
        <v>2013</v>
      </c>
    </row>
    <row r="327" spans="1:43" x14ac:dyDescent="0.25">
      <c r="A327">
        <v>81.25</v>
      </c>
      <c r="B327" t="s">
        <v>751</v>
      </c>
      <c r="C327" t="str">
        <f>AQ327&amp;D327</f>
        <v>2012Mexico</v>
      </c>
      <c r="D327" t="s">
        <v>141</v>
      </c>
      <c r="E327" t="s">
        <v>3259</v>
      </c>
      <c r="F327" s="7" t="e">
        <f>VLOOKUP(C327,'[1]Grower Price Country'!$D:$S,6,FALSE)</f>
        <v>#N/A</v>
      </c>
      <c r="G327" t="s">
        <v>2518</v>
      </c>
      <c r="H327" t="s">
        <v>753</v>
      </c>
      <c r="I327" t="s">
        <v>2519</v>
      </c>
      <c r="J327" t="s">
        <v>2520</v>
      </c>
      <c r="K327">
        <v>250</v>
      </c>
      <c r="L327">
        <v>1</v>
      </c>
      <c r="M327" t="s">
        <v>144</v>
      </c>
      <c r="N327">
        <v>2012</v>
      </c>
      <c r="O327" s="5" t="s">
        <v>145</v>
      </c>
      <c r="P327" t="s">
        <v>441</v>
      </c>
      <c r="Q327" t="s">
        <v>46</v>
      </c>
      <c r="R327" t="s">
        <v>47</v>
      </c>
      <c r="S327">
        <v>7.42</v>
      </c>
      <c r="T327">
        <v>7.42</v>
      </c>
      <c r="U327">
        <v>7.33</v>
      </c>
      <c r="V327">
        <v>7.33</v>
      </c>
      <c r="W327">
        <v>7.5</v>
      </c>
      <c r="X327">
        <v>7.42</v>
      </c>
      <c r="Y327">
        <v>9.33</v>
      </c>
      <c r="Z327">
        <v>10</v>
      </c>
      <c r="AA327">
        <v>10</v>
      </c>
      <c r="AB327">
        <v>7.5</v>
      </c>
      <c r="AC327">
        <f>SUM(S327:AB327)</f>
        <v>81.25</v>
      </c>
      <c r="AD327" t="s">
        <v>2503</v>
      </c>
      <c r="AE327" s="1">
        <v>0.12</v>
      </c>
      <c r="AF327" t="s">
        <v>49</v>
      </c>
      <c r="AG327">
        <v>0</v>
      </c>
      <c r="AH327" t="s">
        <v>50</v>
      </c>
      <c r="AI327" t="s">
        <v>58</v>
      </c>
      <c r="AJ327" t="s">
        <v>146</v>
      </c>
      <c r="AK327" t="s">
        <v>144</v>
      </c>
      <c r="AL327" t="s">
        <v>147</v>
      </c>
      <c r="AM327" t="s">
        <v>148</v>
      </c>
      <c r="AN327" t="s">
        <v>54</v>
      </c>
      <c r="AO327">
        <v>1500</v>
      </c>
      <c r="AQ327">
        <v>2012</v>
      </c>
    </row>
    <row r="328" spans="1:43" x14ac:dyDescent="0.25">
      <c r="A328">
        <v>81.17</v>
      </c>
      <c r="B328" t="s">
        <v>2384</v>
      </c>
      <c r="C328" t="str">
        <f>AQ328&amp;D328</f>
        <v>2016Nicaragua</v>
      </c>
      <c r="D328" t="s">
        <v>599</v>
      </c>
      <c r="E328" t="s">
        <v>3259</v>
      </c>
      <c r="F328" s="7" t="e">
        <f>VLOOKUP(C328,'[1]Grower Price Country'!$D:$S,6,FALSE)</f>
        <v>#N/A</v>
      </c>
      <c r="G328" t="s">
        <v>2521</v>
      </c>
      <c r="H328" t="s">
        <v>2386</v>
      </c>
      <c r="I328" t="s">
        <v>2522</v>
      </c>
      <c r="J328" t="s">
        <v>2523</v>
      </c>
      <c r="K328">
        <v>275</v>
      </c>
      <c r="L328">
        <v>69</v>
      </c>
      <c r="M328" t="s">
        <v>179</v>
      </c>
      <c r="N328">
        <v>2016</v>
      </c>
      <c r="O328" s="5" t="s">
        <v>2524</v>
      </c>
      <c r="Q328" t="s">
        <v>46</v>
      </c>
      <c r="R328" t="s">
        <v>47</v>
      </c>
      <c r="S328">
        <v>7.33</v>
      </c>
      <c r="T328">
        <v>7.5</v>
      </c>
      <c r="U328">
        <v>7.17</v>
      </c>
      <c r="V328">
        <v>7.17</v>
      </c>
      <c r="W328">
        <v>7.58</v>
      </c>
      <c r="X328">
        <v>7.17</v>
      </c>
      <c r="Y328">
        <v>10</v>
      </c>
      <c r="Z328">
        <v>10</v>
      </c>
      <c r="AA328">
        <v>10</v>
      </c>
      <c r="AB328">
        <v>7.25</v>
      </c>
      <c r="AC328">
        <f>SUM(S328:AB328)</f>
        <v>81.17</v>
      </c>
      <c r="AD328" t="s">
        <v>2525</v>
      </c>
      <c r="AE328" s="1">
        <v>0.09</v>
      </c>
      <c r="AF328" t="s">
        <v>49</v>
      </c>
      <c r="AG328">
        <v>0</v>
      </c>
      <c r="AH328" t="s">
        <v>50</v>
      </c>
      <c r="AI328" t="s">
        <v>350</v>
      </c>
      <c r="AJ328" t="s">
        <v>2526</v>
      </c>
      <c r="AK328" t="s">
        <v>179</v>
      </c>
      <c r="AL328" t="s">
        <v>184</v>
      </c>
      <c r="AM328" t="s">
        <v>185</v>
      </c>
      <c r="AN328" t="s">
        <v>54</v>
      </c>
      <c r="AO328">
        <v>1200</v>
      </c>
      <c r="AQ328">
        <v>2016</v>
      </c>
    </row>
    <row r="329" spans="1:43" x14ac:dyDescent="0.25">
      <c r="A329">
        <v>81.17</v>
      </c>
      <c r="B329" t="s">
        <v>2527</v>
      </c>
      <c r="C329" t="str">
        <f>AQ329&amp;D329</f>
        <v>2015Tanzania, United Republic Of</v>
      </c>
      <c r="D329" t="s">
        <v>197</v>
      </c>
      <c r="E329" t="s">
        <v>3258</v>
      </c>
      <c r="F329" s="7" t="e">
        <f>VLOOKUP(C329,'[1]Grower Price Country'!$D:$S,6,FALSE)</f>
        <v>#N/A</v>
      </c>
      <c r="G329" t="s">
        <v>2528</v>
      </c>
      <c r="H329" t="s">
        <v>2529</v>
      </c>
      <c r="I329" t="s">
        <v>2530</v>
      </c>
      <c r="J329" t="s">
        <v>2527</v>
      </c>
      <c r="K329">
        <v>100</v>
      </c>
      <c r="L329">
        <v>60</v>
      </c>
      <c r="M329" t="s">
        <v>289</v>
      </c>
      <c r="N329" t="s">
        <v>207</v>
      </c>
      <c r="O329" s="5" t="s">
        <v>1280</v>
      </c>
      <c r="P329" t="s">
        <v>156</v>
      </c>
      <c r="Q329" t="s">
        <v>46</v>
      </c>
      <c r="R329" t="s">
        <v>47</v>
      </c>
      <c r="T329">
        <v>7.17</v>
      </c>
      <c r="U329">
        <v>7.17</v>
      </c>
      <c r="V329">
        <v>7.33</v>
      </c>
      <c r="W329">
        <v>7.5</v>
      </c>
      <c r="X329">
        <v>7.17</v>
      </c>
      <c r="Y329">
        <v>10</v>
      </c>
      <c r="Z329">
        <v>10</v>
      </c>
      <c r="AA329">
        <v>10</v>
      </c>
      <c r="AB329">
        <v>7.17</v>
      </c>
      <c r="AC329">
        <f>SUM(S329:AB329)</f>
        <v>73.510000000000005</v>
      </c>
      <c r="AD329" t="s">
        <v>2525</v>
      </c>
      <c r="AE329" s="1">
        <v>0.12</v>
      </c>
      <c r="AF329" t="s">
        <v>49</v>
      </c>
      <c r="AG329">
        <v>0</v>
      </c>
      <c r="AH329" t="s">
        <v>50</v>
      </c>
      <c r="AI329" t="s">
        <v>66</v>
      </c>
      <c r="AJ329" t="s">
        <v>1283</v>
      </c>
      <c r="AK329" t="s">
        <v>289</v>
      </c>
      <c r="AL329" t="s">
        <v>292</v>
      </c>
      <c r="AM329" t="s">
        <v>293</v>
      </c>
      <c r="AN329" t="s">
        <v>336</v>
      </c>
      <c r="AQ329">
        <v>2015</v>
      </c>
    </row>
    <row r="330" spans="1:43" x14ac:dyDescent="0.25">
      <c r="A330">
        <v>81.17</v>
      </c>
      <c r="B330" t="s">
        <v>1234</v>
      </c>
      <c r="C330" t="str">
        <f>AQ330&amp;D330</f>
        <v>2015Mexico</v>
      </c>
      <c r="D330" t="s">
        <v>141</v>
      </c>
      <c r="E330" t="s">
        <v>3259</v>
      </c>
      <c r="F330" s="7" t="e">
        <f>VLOOKUP(C330,'[1]Grower Price Country'!$D:$S,6,FALSE)</f>
        <v>#N/A</v>
      </c>
      <c r="G330" t="s">
        <v>1235</v>
      </c>
      <c r="H330" t="s">
        <v>1235</v>
      </c>
      <c r="I330" t="s">
        <v>1236</v>
      </c>
      <c r="J330" t="s">
        <v>1235</v>
      </c>
      <c r="K330">
        <v>275</v>
      </c>
      <c r="L330">
        <v>1</v>
      </c>
      <c r="M330" t="s">
        <v>1237</v>
      </c>
      <c r="N330">
        <v>2015</v>
      </c>
      <c r="O330" s="5" t="s">
        <v>1879</v>
      </c>
      <c r="P330" t="s">
        <v>135</v>
      </c>
      <c r="Q330" t="s">
        <v>46</v>
      </c>
      <c r="R330" t="s">
        <v>47</v>
      </c>
      <c r="S330">
        <v>7.75</v>
      </c>
      <c r="T330">
        <v>7.58</v>
      </c>
      <c r="U330">
        <v>7.08</v>
      </c>
      <c r="V330">
        <v>7.25</v>
      </c>
      <c r="W330">
        <v>7.08</v>
      </c>
      <c r="X330">
        <v>7.25</v>
      </c>
      <c r="Y330">
        <v>10</v>
      </c>
      <c r="Z330">
        <v>10</v>
      </c>
      <c r="AA330">
        <v>10</v>
      </c>
      <c r="AB330">
        <v>7.17</v>
      </c>
      <c r="AC330">
        <f>SUM(S330:AB330)</f>
        <v>81.160000000000011</v>
      </c>
      <c r="AD330" t="s">
        <v>2525</v>
      </c>
      <c r="AE330" s="1">
        <v>0.12</v>
      </c>
      <c r="AF330" t="s">
        <v>49</v>
      </c>
      <c r="AG330">
        <v>0</v>
      </c>
      <c r="AH330" t="s">
        <v>50</v>
      </c>
      <c r="AI330" t="s">
        <v>655</v>
      </c>
      <c r="AJ330" t="s">
        <v>2280</v>
      </c>
      <c r="AK330" t="s">
        <v>1237</v>
      </c>
      <c r="AL330" t="s">
        <v>1240</v>
      </c>
      <c r="AM330" t="s">
        <v>1241</v>
      </c>
      <c r="AN330" t="s">
        <v>54</v>
      </c>
      <c r="AO330">
        <v>1200</v>
      </c>
      <c r="AQ330">
        <v>2015</v>
      </c>
    </row>
    <row r="331" spans="1:43" x14ac:dyDescent="0.25">
      <c r="A331">
        <v>81.17</v>
      </c>
      <c r="B331" t="s">
        <v>2489</v>
      </c>
      <c r="C331" t="str">
        <f>AQ331&amp;D331</f>
        <v>2014Philippines</v>
      </c>
      <c r="D331" t="s">
        <v>1681</v>
      </c>
      <c r="E331" t="s">
        <v>3260</v>
      </c>
      <c r="F331" s="7" t="e">
        <f>VLOOKUP(C331,'[1]Grower Price Country'!$D:$S,6,FALSE)</f>
        <v>#N/A</v>
      </c>
      <c r="G331" t="s">
        <v>2533</v>
      </c>
      <c r="H331" t="s">
        <v>2491</v>
      </c>
      <c r="I331" t="s">
        <v>2534</v>
      </c>
      <c r="J331" t="s">
        <v>2493</v>
      </c>
      <c r="K331">
        <v>2</v>
      </c>
      <c r="L331">
        <v>2</v>
      </c>
      <c r="M331" t="s">
        <v>133</v>
      </c>
      <c r="N331">
        <v>2014</v>
      </c>
      <c r="O331" s="5" t="s">
        <v>2158</v>
      </c>
      <c r="P331" t="s">
        <v>441</v>
      </c>
      <c r="Q331" t="s">
        <v>46</v>
      </c>
      <c r="R331" t="s">
        <v>64</v>
      </c>
      <c r="S331">
        <v>7.25</v>
      </c>
      <c r="T331">
        <v>7.25</v>
      </c>
      <c r="U331">
        <v>7.25</v>
      </c>
      <c r="V331">
        <v>7.08</v>
      </c>
      <c r="W331">
        <v>7.58</v>
      </c>
      <c r="X331">
        <v>7.5</v>
      </c>
      <c r="Y331">
        <v>10</v>
      </c>
      <c r="Z331">
        <v>10</v>
      </c>
      <c r="AA331">
        <v>10</v>
      </c>
      <c r="AB331">
        <v>7.25</v>
      </c>
      <c r="AC331">
        <f>SUM(S331:AB331)</f>
        <v>81.16</v>
      </c>
      <c r="AD331" t="s">
        <v>2525</v>
      </c>
      <c r="AE331" s="1">
        <v>0</v>
      </c>
      <c r="AF331" t="s">
        <v>49</v>
      </c>
      <c r="AG331">
        <v>0</v>
      </c>
      <c r="AH331" t="s">
        <v>128</v>
      </c>
      <c r="AI331" t="s">
        <v>91</v>
      </c>
      <c r="AJ331" t="s">
        <v>2159</v>
      </c>
      <c r="AK331" t="s">
        <v>133</v>
      </c>
      <c r="AL331" t="s">
        <v>138</v>
      </c>
      <c r="AM331" t="s">
        <v>139</v>
      </c>
      <c r="AN331" t="s">
        <v>54</v>
      </c>
      <c r="AO331">
        <v>1200</v>
      </c>
      <c r="AQ331">
        <v>2014</v>
      </c>
    </row>
    <row r="332" spans="1:43" x14ac:dyDescent="0.25">
      <c r="A332">
        <v>81.17</v>
      </c>
      <c r="B332" t="s">
        <v>547</v>
      </c>
      <c r="C332" t="str">
        <f>AQ332&amp;D332</f>
        <v>2014Tanzania, United Republic Of</v>
      </c>
      <c r="D332" t="s">
        <v>197</v>
      </c>
      <c r="E332" t="s">
        <v>3258</v>
      </c>
      <c r="F332" s="7" t="e">
        <f>VLOOKUP(C332,'[1]Grower Price Country'!$D:$S,6,FALSE)</f>
        <v>#N/A</v>
      </c>
      <c r="G332" t="s">
        <v>1867</v>
      </c>
      <c r="H332" t="s">
        <v>549</v>
      </c>
      <c r="I332" t="s">
        <v>1868</v>
      </c>
      <c r="J332" t="s">
        <v>857</v>
      </c>
      <c r="K332">
        <v>320</v>
      </c>
      <c r="L332">
        <v>60</v>
      </c>
      <c r="M332" t="s">
        <v>289</v>
      </c>
      <c r="N332">
        <v>2014</v>
      </c>
      <c r="O332" s="5" t="s">
        <v>2512</v>
      </c>
      <c r="P332" t="s">
        <v>156</v>
      </c>
      <c r="Q332" t="s">
        <v>46</v>
      </c>
      <c r="R332" t="s">
        <v>47</v>
      </c>
      <c r="S332">
        <v>7.58</v>
      </c>
      <c r="T332">
        <v>7.17</v>
      </c>
      <c r="U332">
        <v>7.17</v>
      </c>
      <c r="V332">
        <v>7.33</v>
      </c>
      <c r="W332">
        <v>7.33</v>
      </c>
      <c r="X332">
        <v>7.25</v>
      </c>
      <c r="Y332">
        <v>10</v>
      </c>
      <c r="Z332">
        <v>10</v>
      </c>
      <c r="AA332">
        <v>10</v>
      </c>
      <c r="AB332">
        <v>7.33</v>
      </c>
      <c r="AC332">
        <f>SUM(S332:AB332)</f>
        <v>81.16</v>
      </c>
      <c r="AD332" t="s">
        <v>2525</v>
      </c>
      <c r="AE332" s="1">
        <v>0.12</v>
      </c>
      <c r="AF332" t="s">
        <v>49</v>
      </c>
      <c r="AG332">
        <v>0</v>
      </c>
      <c r="AH332" t="s">
        <v>74</v>
      </c>
      <c r="AI332" t="s">
        <v>66</v>
      </c>
      <c r="AJ332" t="s">
        <v>2513</v>
      </c>
      <c r="AK332" t="s">
        <v>289</v>
      </c>
      <c r="AL332" t="s">
        <v>292</v>
      </c>
      <c r="AM332" t="s">
        <v>293</v>
      </c>
      <c r="AN332" t="s">
        <v>54</v>
      </c>
      <c r="AO332">
        <v>1550</v>
      </c>
      <c r="AQ332">
        <v>2014</v>
      </c>
    </row>
    <row r="333" spans="1:43" x14ac:dyDescent="0.25">
      <c r="A333">
        <v>81.17</v>
      </c>
      <c r="B333" t="s">
        <v>285</v>
      </c>
      <c r="C333" t="str">
        <f>AQ333&amp;D333</f>
        <v>2014Malawi</v>
      </c>
      <c r="D333" t="s">
        <v>1821</v>
      </c>
      <c r="E333" t="s">
        <v>3258</v>
      </c>
      <c r="F333" s="7" t="e">
        <f>VLOOKUP(C333,'[1]Grower Price Country'!$D:$S,6,FALSE)</f>
        <v>#N/A</v>
      </c>
      <c r="G333" t="s">
        <v>2535</v>
      </c>
      <c r="H333" t="s">
        <v>2536</v>
      </c>
      <c r="I333" t="s">
        <v>2537</v>
      </c>
      <c r="J333" t="s">
        <v>2538</v>
      </c>
      <c r="K333">
        <v>300</v>
      </c>
      <c r="L333">
        <v>60</v>
      </c>
      <c r="M333" t="s">
        <v>289</v>
      </c>
      <c r="N333">
        <v>2014</v>
      </c>
      <c r="O333" s="5" t="s">
        <v>1825</v>
      </c>
      <c r="P333" t="s">
        <v>135</v>
      </c>
      <c r="Q333" t="s">
        <v>46</v>
      </c>
      <c r="R333" t="s">
        <v>47</v>
      </c>
      <c r="S333">
        <v>7.58</v>
      </c>
      <c r="T333">
        <v>7.25</v>
      </c>
      <c r="U333">
        <v>7.33</v>
      </c>
      <c r="V333">
        <v>7.08</v>
      </c>
      <c r="W333">
        <v>7.33</v>
      </c>
      <c r="X333">
        <v>7.33</v>
      </c>
      <c r="Y333">
        <v>10</v>
      </c>
      <c r="Z333">
        <v>10</v>
      </c>
      <c r="AA333">
        <v>10</v>
      </c>
      <c r="AB333">
        <v>7.25</v>
      </c>
      <c r="AC333">
        <f>SUM(S333:AB333)</f>
        <v>81.150000000000006</v>
      </c>
      <c r="AD333" t="s">
        <v>2525</v>
      </c>
      <c r="AE333" s="1">
        <v>0.12</v>
      </c>
      <c r="AF333" t="s">
        <v>49</v>
      </c>
      <c r="AG333">
        <v>0</v>
      </c>
      <c r="AH333" t="s">
        <v>50</v>
      </c>
      <c r="AI333" t="s">
        <v>1305</v>
      </c>
      <c r="AJ333" t="s">
        <v>1826</v>
      </c>
      <c r="AK333" t="s">
        <v>289</v>
      </c>
      <c r="AL333" t="s">
        <v>292</v>
      </c>
      <c r="AM333" t="s">
        <v>293</v>
      </c>
      <c r="AN333" t="s">
        <v>54</v>
      </c>
      <c r="AO333">
        <v>990</v>
      </c>
      <c r="AP333">
        <v>1000</v>
      </c>
      <c r="AQ333">
        <v>2014</v>
      </c>
    </row>
    <row r="334" spans="1:43" x14ac:dyDescent="0.25">
      <c r="A334">
        <v>81.17</v>
      </c>
      <c r="B334" t="s">
        <v>2164</v>
      </c>
      <c r="C334" t="str">
        <f>AQ334&amp;D334</f>
        <v>2012Mexico</v>
      </c>
      <c r="D334" t="s">
        <v>141</v>
      </c>
      <c r="E334" t="s">
        <v>3259</v>
      </c>
      <c r="F334" s="7" t="e">
        <f>VLOOKUP(C334,'[1]Grower Price Country'!$D:$S,6,FALSE)</f>
        <v>#N/A</v>
      </c>
      <c r="H334" t="s">
        <v>2165</v>
      </c>
      <c r="I334" t="s">
        <v>790</v>
      </c>
      <c r="J334" t="s">
        <v>2166</v>
      </c>
      <c r="K334">
        <v>250</v>
      </c>
      <c r="L334">
        <v>1</v>
      </c>
      <c r="M334" t="s">
        <v>144</v>
      </c>
      <c r="N334">
        <v>2012</v>
      </c>
      <c r="O334" s="5" t="s">
        <v>1304</v>
      </c>
      <c r="P334" t="s">
        <v>441</v>
      </c>
      <c r="Q334" t="s">
        <v>46</v>
      </c>
      <c r="R334" t="s">
        <v>64</v>
      </c>
      <c r="S334">
        <v>7.42</v>
      </c>
      <c r="T334">
        <v>7.25</v>
      </c>
      <c r="U334">
        <v>7.08</v>
      </c>
      <c r="V334">
        <v>7.75</v>
      </c>
      <c r="W334">
        <v>7.42</v>
      </c>
      <c r="X334">
        <v>7.17</v>
      </c>
      <c r="Y334">
        <v>10</v>
      </c>
      <c r="Z334">
        <v>10</v>
      </c>
      <c r="AA334">
        <v>10</v>
      </c>
      <c r="AB334">
        <v>7.08</v>
      </c>
      <c r="AC334">
        <f>SUM(S334:AB334)</f>
        <v>81.17</v>
      </c>
      <c r="AD334" t="s">
        <v>2525</v>
      </c>
      <c r="AE334" s="1">
        <v>0.13</v>
      </c>
      <c r="AF334" t="s">
        <v>182</v>
      </c>
      <c r="AG334">
        <v>0</v>
      </c>
      <c r="AH334" t="s">
        <v>50</v>
      </c>
      <c r="AI334" t="s">
        <v>350</v>
      </c>
      <c r="AJ334" t="s">
        <v>711</v>
      </c>
      <c r="AK334" t="s">
        <v>144</v>
      </c>
      <c r="AL334" t="s">
        <v>147</v>
      </c>
      <c r="AM334" t="s">
        <v>148</v>
      </c>
      <c r="AN334" t="s">
        <v>54</v>
      </c>
      <c r="AO334">
        <v>1800</v>
      </c>
      <c r="AQ334">
        <v>2012</v>
      </c>
    </row>
    <row r="335" spans="1:43" x14ac:dyDescent="0.25">
      <c r="A335">
        <v>81.08</v>
      </c>
      <c r="B335" t="s">
        <v>2505</v>
      </c>
      <c r="C335" t="str">
        <f>AQ335&amp;D335</f>
        <v>2015Nicaragua</v>
      </c>
      <c r="D335" t="s">
        <v>599</v>
      </c>
      <c r="E335" t="s">
        <v>3259</v>
      </c>
      <c r="F335" s="7" t="e">
        <f>VLOOKUP(C335,'[1]Grower Price Country'!$D:$S,6,FALSE)</f>
        <v>#N/A</v>
      </c>
      <c r="G335" t="s">
        <v>2559</v>
      </c>
      <c r="H335" t="s">
        <v>1186</v>
      </c>
      <c r="I335" t="s">
        <v>2560</v>
      </c>
      <c r="J335" t="s">
        <v>2561</v>
      </c>
      <c r="K335">
        <v>275</v>
      </c>
      <c r="L335">
        <v>69</v>
      </c>
      <c r="M335" t="s">
        <v>2506</v>
      </c>
      <c r="N335">
        <v>2015</v>
      </c>
      <c r="O335" s="5" t="s">
        <v>2562</v>
      </c>
      <c r="P335" t="s">
        <v>56</v>
      </c>
      <c r="Q335" t="s">
        <v>46</v>
      </c>
      <c r="R335" t="s">
        <v>47</v>
      </c>
      <c r="S335">
        <v>7.33</v>
      </c>
      <c r="T335">
        <v>7.33</v>
      </c>
      <c r="U335">
        <v>7.33</v>
      </c>
      <c r="V335">
        <v>7.42</v>
      </c>
      <c r="W335">
        <v>7.33</v>
      </c>
      <c r="X335">
        <v>7.33</v>
      </c>
      <c r="Y335">
        <v>10</v>
      </c>
      <c r="Z335">
        <v>10</v>
      </c>
      <c r="AA335">
        <v>10</v>
      </c>
      <c r="AB335">
        <v>7</v>
      </c>
      <c r="AC335">
        <f>SUM(S335:AB335)</f>
        <v>81.069999999999993</v>
      </c>
      <c r="AD335" t="s">
        <v>2550</v>
      </c>
      <c r="AE335" s="1">
        <v>0.11</v>
      </c>
      <c r="AF335" t="s">
        <v>49</v>
      </c>
      <c r="AG335">
        <v>0</v>
      </c>
      <c r="AI335" t="s">
        <v>58</v>
      </c>
      <c r="AJ335" t="s">
        <v>2563</v>
      </c>
      <c r="AK335" t="s">
        <v>2506</v>
      </c>
      <c r="AL335" t="s">
        <v>2507</v>
      </c>
      <c r="AM335" t="s">
        <v>2508</v>
      </c>
      <c r="AN335" t="s">
        <v>54</v>
      </c>
      <c r="AO335">
        <v>1100</v>
      </c>
      <c r="AQ335">
        <v>2015</v>
      </c>
    </row>
    <row r="336" spans="1:43" x14ac:dyDescent="0.25">
      <c r="A336">
        <v>81.08</v>
      </c>
      <c r="B336" t="s">
        <v>547</v>
      </c>
      <c r="C336" t="str">
        <f>AQ336&amp;D336</f>
        <v>2014Tanzania, United Republic Of</v>
      </c>
      <c r="D336" t="s">
        <v>197</v>
      </c>
      <c r="E336" t="s">
        <v>3258</v>
      </c>
      <c r="F336" s="7" t="e">
        <f>VLOOKUP(C336,'[1]Grower Price Country'!$D:$S,6,FALSE)</f>
        <v>#N/A</v>
      </c>
      <c r="G336" t="s">
        <v>2564</v>
      </c>
      <c r="H336" t="s">
        <v>549</v>
      </c>
      <c r="I336" t="s">
        <v>2565</v>
      </c>
      <c r="J336" t="s">
        <v>857</v>
      </c>
      <c r="K336">
        <v>54</v>
      </c>
      <c r="L336">
        <v>60</v>
      </c>
      <c r="M336" t="s">
        <v>289</v>
      </c>
      <c r="N336">
        <v>2014</v>
      </c>
      <c r="O336" s="5" t="s">
        <v>1021</v>
      </c>
      <c r="P336" t="s">
        <v>56</v>
      </c>
      <c r="Q336" t="s">
        <v>46</v>
      </c>
      <c r="R336" t="s">
        <v>47</v>
      </c>
      <c r="S336">
        <v>7.42</v>
      </c>
      <c r="T336">
        <v>7.33</v>
      </c>
      <c r="U336">
        <v>7.33</v>
      </c>
      <c r="V336">
        <v>7.25</v>
      </c>
      <c r="W336">
        <v>7.25</v>
      </c>
      <c r="X336">
        <v>7.33</v>
      </c>
      <c r="Y336">
        <v>10</v>
      </c>
      <c r="Z336">
        <v>10</v>
      </c>
      <c r="AA336">
        <v>10</v>
      </c>
      <c r="AB336">
        <v>7.17</v>
      </c>
      <c r="AC336">
        <f>SUM(S336:AB336)</f>
        <v>81.08</v>
      </c>
      <c r="AD336" t="s">
        <v>2550</v>
      </c>
      <c r="AE336" s="1">
        <v>0.13</v>
      </c>
      <c r="AF336" t="s">
        <v>49</v>
      </c>
      <c r="AG336">
        <v>0</v>
      </c>
      <c r="AH336" t="s">
        <v>50</v>
      </c>
      <c r="AI336" t="s">
        <v>66</v>
      </c>
      <c r="AJ336" t="s">
        <v>2332</v>
      </c>
      <c r="AK336" t="s">
        <v>289</v>
      </c>
      <c r="AL336" t="s">
        <v>292</v>
      </c>
      <c r="AM336" t="s">
        <v>293</v>
      </c>
      <c r="AN336" t="s">
        <v>54</v>
      </c>
      <c r="AO336">
        <v>1456</v>
      </c>
      <c r="AQ336">
        <v>2014</v>
      </c>
    </row>
    <row r="337" spans="1:43" x14ac:dyDescent="0.25">
      <c r="A337">
        <v>81.08</v>
      </c>
      <c r="B337" t="s">
        <v>1155</v>
      </c>
      <c r="C337" t="str">
        <f>AQ337&amp;D337</f>
        <v>2013United States (Puerto Rico)</v>
      </c>
      <c r="D337" t="s">
        <v>1156</v>
      </c>
      <c r="E337" t="s">
        <v>3259</v>
      </c>
      <c r="F337" s="7" t="e">
        <f>VLOOKUP(C337,'[1]Grower Price Country'!$D:$S,6,FALSE)</f>
        <v>#N/A</v>
      </c>
      <c r="G337" t="s">
        <v>1157</v>
      </c>
      <c r="H337" t="s">
        <v>1158</v>
      </c>
      <c r="I337" t="s">
        <v>1159</v>
      </c>
      <c r="J337" t="s">
        <v>1160</v>
      </c>
      <c r="K337">
        <v>18</v>
      </c>
      <c r="L337">
        <v>2.26796</v>
      </c>
      <c r="M337" t="s">
        <v>133</v>
      </c>
      <c r="N337">
        <v>2013</v>
      </c>
      <c r="O337" s="5" t="s">
        <v>2568</v>
      </c>
      <c r="P337" t="s">
        <v>56</v>
      </c>
      <c r="Q337" t="s">
        <v>46</v>
      </c>
      <c r="R337" t="s">
        <v>47</v>
      </c>
      <c r="S337">
        <v>7.67</v>
      </c>
      <c r="T337">
        <v>7.75</v>
      </c>
      <c r="U337">
        <v>7.67</v>
      </c>
      <c r="V337">
        <v>7.58</v>
      </c>
      <c r="W337">
        <v>7.58</v>
      </c>
      <c r="X337">
        <v>7.67</v>
      </c>
      <c r="Y337">
        <v>6.67</v>
      </c>
      <c r="Z337">
        <v>10</v>
      </c>
      <c r="AA337">
        <v>10</v>
      </c>
      <c r="AB337">
        <v>8.5</v>
      </c>
      <c r="AC337">
        <f>SUM(S337:AB337)</f>
        <v>81.09</v>
      </c>
      <c r="AD337" t="s">
        <v>2550</v>
      </c>
      <c r="AE337" s="1">
        <v>0</v>
      </c>
      <c r="AF337" t="s">
        <v>49</v>
      </c>
      <c r="AG337">
        <v>0</v>
      </c>
      <c r="AH337" t="s">
        <v>50</v>
      </c>
      <c r="AI337" t="s">
        <v>49</v>
      </c>
      <c r="AJ337" t="s">
        <v>2569</v>
      </c>
      <c r="AK337" t="s">
        <v>133</v>
      </c>
      <c r="AL337" t="s">
        <v>138</v>
      </c>
      <c r="AM337" t="s">
        <v>139</v>
      </c>
      <c r="AN337" t="s">
        <v>336</v>
      </c>
      <c r="AO337">
        <v>2800</v>
      </c>
      <c r="AQ337">
        <v>2013</v>
      </c>
    </row>
    <row r="338" spans="1:43" x14ac:dyDescent="0.25">
      <c r="A338">
        <v>81.08</v>
      </c>
      <c r="B338" t="s">
        <v>2570</v>
      </c>
      <c r="C338" t="str">
        <f>AQ338&amp;D338</f>
        <v>2012Mexico</v>
      </c>
      <c r="D338" t="s">
        <v>141</v>
      </c>
      <c r="E338" t="s">
        <v>3259</v>
      </c>
      <c r="F338" s="7" t="e">
        <f>VLOOKUP(C338,'[1]Grower Price Country'!$D:$S,6,FALSE)</f>
        <v>#N/A</v>
      </c>
      <c r="G338" t="s">
        <v>2571</v>
      </c>
      <c r="H338" t="s">
        <v>2572</v>
      </c>
      <c r="I338" t="s">
        <v>2573</v>
      </c>
      <c r="J338" t="s">
        <v>2574</v>
      </c>
      <c r="K338">
        <v>100</v>
      </c>
      <c r="L338">
        <v>1</v>
      </c>
      <c r="M338" t="s">
        <v>144</v>
      </c>
      <c r="N338">
        <v>2012</v>
      </c>
      <c r="O338" s="5" t="s">
        <v>2575</v>
      </c>
      <c r="P338" t="s">
        <v>441</v>
      </c>
      <c r="Q338" t="s">
        <v>46</v>
      </c>
      <c r="R338" t="s">
        <v>47</v>
      </c>
      <c r="S338">
        <v>7.25</v>
      </c>
      <c r="T338">
        <v>7.42</v>
      </c>
      <c r="U338">
        <v>7.33</v>
      </c>
      <c r="V338">
        <v>7.33</v>
      </c>
      <c r="W338">
        <v>7.17</v>
      </c>
      <c r="X338">
        <v>7.33</v>
      </c>
      <c r="Y338">
        <v>10</v>
      </c>
      <c r="Z338">
        <v>10</v>
      </c>
      <c r="AA338">
        <v>10</v>
      </c>
      <c r="AB338">
        <v>7.25</v>
      </c>
      <c r="AC338">
        <f>SUM(S338:AB338)</f>
        <v>81.08</v>
      </c>
      <c r="AD338" t="s">
        <v>2550</v>
      </c>
      <c r="AE338" s="1">
        <v>0.13</v>
      </c>
      <c r="AF338" t="s">
        <v>405</v>
      </c>
      <c r="AG338">
        <v>0</v>
      </c>
      <c r="AH338" t="s">
        <v>128</v>
      </c>
      <c r="AI338" t="s">
        <v>914</v>
      </c>
      <c r="AJ338" t="s">
        <v>2576</v>
      </c>
      <c r="AK338" t="s">
        <v>144</v>
      </c>
      <c r="AL338" t="s">
        <v>147</v>
      </c>
      <c r="AM338" t="s">
        <v>148</v>
      </c>
      <c r="AN338" t="s">
        <v>54</v>
      </c>
      <c r="AO338">
        <v>1650</v>
      </c>
      <c r="AQ338">
        <v>2012</v>
      </c>
    </row>
    <row r="339" spans="1:43" x14ac:dyDescent="0.25">
      <c r="A339">
        <v>81.08</v>
      </c>
      <c r="B339" t="s">
        <v>2320</v>
      </c>
      <c r="C339" t="str">
        <f>AQ339&amp;D339</f>
        <v>2012Mexico</v>
      </c>
      <c r="D339" t="s">
        <v>141</v>
      </c>
      <c r="E339" t="s">
        <v>3259</v>
      </c>
      <c r="F339" s="7" t="e">
        <f>VLOOKUP(C339,'[1]Grower Price Country'!$D:$S,6,FALSE)</f>
        <v>#N/A</v>
      </c>
      <c r="G339" t="s">
        <v>2577</v>
      </c>
      <c r="I339" t="s">
        <v>2578</v>
      </c>
      <c r="J339" t="s">
        <v>2579</v>
      </c>
      <c r="K339">
        <v>30</v>
      </c>
      <c r="L339">
        <v>1</v>
      </c>
      <c r="M339" t="s">
        <v>144</v>
      </c>
      <c r="N339">
        <v>2012</v>
      </c>
      <c r="O339" s="5" t="s">
        <v>989</v>
      </c>
      <c r="P339" t="s">
        <v>441</v>
      </c>
      <c r="Q339" t="s">
        <v>46</v>
      </c>
      <c r="R339" t="s">
        <v>47</v>
      </c>
      <c r="S339">
        <v>7.33</v>
      </c>
      <c r="T339">
        <v>7.25</v>
      </c>
      <c r="U339">
        <v>7.33</v>
      </c>
      <c r="V339">
        <v>7.42</v>
      </c>
      <c r="W339">
        <v>7.25</v>
      </c>
      <c r="X339">
        <v>7.42</v>
      </c>
      <c r="Y339">
        <v>10</v>
      </c>
      <c r="Z339">
        <v>10</v>
      </c>
      <c r="AA339">
        <v>10</v>
      </c>
      <c r="AB339">
        <v>7.08</v>
      </c>
      <c r="AC339">
        <f>SUM(S339:AB339)</f>
        <v>81.08</v>
      </c>
      <c r="AD339" t="s">
        <v>2550</v>
      </c>
      <c r="AE339" s="1">
        <v>0.12</v>
      </c>
      <c r="AF339" t="s">
        <v>49</v>
      </c>
      <c r="AG339">
        <v>0</v>
      </c>
      <c r="AH339" t="s">
        <v>50</v>
      </c>
      <c r="AI339" t="s">
        <v>66</v>
      </c>
      <c r="AJ339" t="s">
        <v>990</v>
      </c>
      <c r="AK339" t="s">
        <v>144</v>
      </c>
      <c r="AL339" t="s">
        <v>147</v>
      </c>
      <c r="AM339" t="s">
        <v>148</v>
      </c>
      <c r="AN339" t="s">
        <v>54</v>
      </c>
      <c r="AO339">
        <v>1300</v>
      </c>
      <c r="AQ339">
        <v>2012</v>
      </c>
    </row>
    <row r="340" spans="1:43" x14ac:dyDescent="0.25">
      <c r="A340">
        <v>81.08</v>
      </c>
      <c r="B340" t="s">
        <v>2580</v>
      </c>
      <c r="C340" t="str">
        <f>AQ340&amp;D340</f>
        <v>2012Mexico</v>
      </c>
      <c r="D340" t="s">
        <v>141</v>
      </c>
      <c r="E340" t="s">
        <v>3259</v>
      </c>
      <c r="F340" s="7" t="e">
        <f>VLOOKUP(C340,'[1]Grower Price Country'!$D:$S,6,FALSE)</f>
        <v>#N/A</v>
      </c>
      <c r="H340" t="s">
        <v>2581</v>
      </c>
      <c r="I340" t="s">
        <v>2582</v>
      </c>
      <c r="J340" t="s">
        <v>2583</v>
      </c>
      <c r="K340">
        <v>40</v>
      </c>
      <c r="L340">
        <v>1</v>
      </c>
      <c r="M340" t="s">
        <v>144</v>
      </c>
      <c r="N340">
        <v>2012</v>
      </c>
      <c r="O340" s="5" t="s">
        <v>1304</v>
      </c>
      <c r="P340" t="s">
        <v>441</v>
      </c>
      <c r="Q340" t="s">
        <v>46</v>
      </c>
      <c r="R340" t="s">
        <v>47</v>
      </c>
      <c r="S340">
        <v>7.33</v>
      </c>
      <c r="T340">
        <v>7.33</v>
      </c>
      <c r="U340">
        <v>7.25</v>
      </c>
      <c r="V340">
        <v>7.42</v>
      </c>
      <c r="W340">
        <v>7.25</v>
      </c>
      <c r="X340">
        <v>7.25</v>
      </c>
      <c r="Y340">
        <v>10</v>
      </c>
      <c r="Z340">
        <v>10</v>
      </c>
      <c r="AA340">
        <v>10</v>
      </c>
      <c r="AB340">
        <v>7.25</v>
      </c>
      <c r="AC340">
        <f>SUM(S340:AB340)</f>
        <v>81.08</v>
      </c>
      <c r="AD340" t="s">
        <v>2550</v>
      </c>
      <c r="AE340" s="1">
        <v>0.11</v>
      </c>
      <c r="AF340" t="s">
        <v>49</v>
      </c>
      <c r="AG340">
        <v>0</v>
      </c>
      <c r="AH340" t="s">
        <v>50</v>
      </c>
      <c r="AI340" t="s">
        <v>405</v>
      </c>
      <c r="AJ340" t="s">
        <v>711</v>
      </c>
      <c r="AK340" t="s">
        <v>144</v>
      </c>
      <c r="AL340" t="s">
        <v>147</v>
      </c>
      <c r="AM340" t="s">
        <v>148</v>
      </c>
      <c r="AN340" t="s">
        <v>54</v>
      </c>
      <c r="AO340">
        <v>1642</v>
      </c>
      <c r="AQ340">
        <v>2012</v>
      </c>
    </row>
    <row r="341" spans="1:43" x14ac:dyDescent="0.25">
      <c r="A341">
        <v>81.08</v>
      </c>
      <c r="B341" t="s">
        <v>1406</v>
      </c>
      <c r="C341" t="str">
        <f>AQ341&amp;D341</f>
        <v>2012Mexico</v>
      </c>
      <c r="D341" t="s">
        <v>141</v>
      </c>
      <c r="E341" t="s">
        <v>3259</v>
      </c>
      <c r="F341" s="7" t="e">
        <f>VLOOKUP(C341,'[1]Grower Price Country'!$D:$S,6,FALSE)</f>
        <v>#N/A</v>
      </c>
      <c r="G341" t="s">
        <v>2584</v>
      </c>
      <c r="I341" t="s">
        <v>2585</v>
      </c>
      <c r="J341" t="s">
        <v>1406</v>
      </c>
      <c r="K341">
        <v>15</v>
      </c>
      <c r="L341">
        <v>1</v>
      </c>
      <c r="M341" t="s">
        <v>144</v>
      </c>
      <c r="N341">
        <v>2012</v>
      </c>
      <c r="O341" s="5" t="s">
        <v>334</v>
      </c>
      <c r="P341" t="s">
        <v>441</v>
      </c>
      <c r="Q341" t="s">
        <v>46</v>
      </c>
      <c r="R341" t="s">
        <v>47</v>
      </c>
      <c r="S341">
        <v>7.42</v>
      </c>
      <c r="T341">
        <v>7.33</v>
      </c>
      <c r="U341">
        <v>7.25</v>
      </c>
      <c r="V341">
        <v>7.42</v>
      </c>
      <c r="W341">
        <v>7.17</v>
      </c>
      <c r="X341">
        <v>7.25</v>
      </c>
      <c r="Y341">
        <v>10</v>
      </c>
      <c r="Z341">
        <v>10</v>
      </c>
      <c r="AA341">
        <v>10</v>
      </c>
      <c r="AB341">
        <v>7.25</v>
      </c>
      <c r="AC341">
        <f>SUM(S341:AB341)</f>
        <v>81.09</v>
      </c>
      <c r="AD341" t="s">
        <v>2550</v>
      </c>
      <c r="AE341" s="1">
        <v>0.1</v>
      </c>
      <c r="AF341" t="s">
        <v>49</v>
      </c>
      <c r="AG341">
        <v>0</v>
      </c>
      <c r="AH341" t="s">
        <v>50</v>
      </c>
      <c r="AI341" t="s">
        <v>58</v>
      </c>
      <c r="AJ341" t="s">
        <v>335</v>
      </c>
      <c r="AK341" t="s">
        <v>144</v>
      </c>
      <c r="AL341" t="s">
        <v>147</v>
      </c>
      <c r="AM341" t="s">
        <v>148</v>
      </c>
      <c r="AN341" t="s">
        <v>54</v>
      </c>
      <c r="AO341">
        <v>1200</v>
      </c>
      <c r="AQ341">
        <v>2012</v>
      </c>
    </row>
    <row r="342" spans="1:43" x14ac:dyDescent="0.25">
      <c r="A342">
        <v>81</v>
      </c>
      <c r="B342" t="s">
        <v>186</v>
      </c>
      <c r="C342" t="str">
        <f>AQ342&amp;D342</f>
        <v>2015Taiwan</v>
      </c>
      <c r="D342" t="s">
        <v>187</v>
      </c>
      <c r="E342" t="s">
        <v>3260</v>
      </c>
      <c r="F342" s="7" t="e">
        <f>VLOOKUP(C342,'[1]Grower Price Country'!$D:$S,6,FALSE)</f>
        <v>#N/A</v>
      </c>
      <c r="G342" t="s">
        <v>2500</v>
      </c>
      <c r="H342" t="s">
        <v>189</v>
      </c>
      <c r="I342" t="s">
        <v>573</v>
      </c>
      <c r="J342" t="s">
        <v>2594</v>
      </c>
      <c r="K342">
        <v>10</v>
      </c>
      <c r="L342">
        <v>5</v>
      </c>
      <c r="M342" t="s">
        <v>133</v>
      </c>
      <c r="N342">
        <v>2015</v>
      </c>
      <c r="O342" s="5" t="s">
        <v>2595</v>
      </c>
      <c r="P342" t="s">
        <v>441</v>
      </c>
      <c r="Q342" t="s">
        <v>46</v>
      </c>
      <c r="R342" t="s">
        <v>47</v>
      </c>
      <c r="S342">
        <v>7.25</v>
      </c>
      <c r="T342">
        <v>7.17</v>
      </c>
      <c r="U342">
        <v>7.17</v>
      </c>
      <c r="V342">
        <v>7.25</v>
      </c>
      <c r="W342">
        <v>7.5</v>
      </c>
      <c r="X342">
        <v>7.33</v>
      </c>
      <c r="Y342">
        <v>10</v>
      </c>
      <c r="Z342">
        <v>10</v>
      </c>
      <c r="AA342">
        <v>10</v>
      </c>
      <c r="AB342">
        <v>7.33</v>
      </c>
      <c r="AC342">
        <f>SUM(S342:AB342)</f>
        <v>81</v>
      </c>
      <c r="AD342" t="s">
        <v>2586</v>
      </c>
      <c r="AE342" s="1">
        <v>0.12</v>
      </c>
      <c r="AF342" t="s">
        <v>49</v>
      </c>
      <c r="AG342">
        <v>0</v>
      </c>
      <c r="AH342" t="s">
        <v>74</v>
      </c>
      <c r="AI342" t="s">
        <v>49</v>
      </c>
      <c r="AJ342" t="s">
        <v>1363</v>
      </c>
      <c r="AK342" t="s">
        <v>133</v>
      </c>
      <c r="AL342" t="s">
        <v>138</v>
      </c>
      <c r="AM342" t="s">
        <v>139</v>
      </c>
      <c r="AN342" t="s">
        <v>54</v>
      </c>
      <c r="AO342">
        <v>758</v>
      </c>
      <c r="AQ342">
        <v>2015</v>
      </c>
    </row>
    <row r="343" spans="1:43" x14ac:dyDescent="0.25">
      <c r="A343">
        <v>81</v>
      </c>
      <c r="B343" t="s">
        <v>2601</v>
      </c>
      <c r="C343" t="str">
        <f>AQ343&amp;D343</f>
        <v>2014Tanzania, United Republic Of</v>
      </c>
      <c r="D343" t="s">
        <v>197</v>
      </c>
      <c r="E343" t="s">
        <v>3258</v>
      </c>
      <c r="F343" s="7" t="e">
        <f>VLOOKUP(C343,'[1]Grower Price Country'!$D:$S,6,FALSE)</f>
        <v>#N/A</v>
      </c>
      <c r="G343" t="s">
        <v>2602</v>
      </c>
      <c r="H343" t="s">
        <v>2601</v>
      </c>
      <c r="I343" t="s">
        <v>933</v>
      </c>
      <c r="J343" t="s">
        <v>2601</v>
      </c>
      <c r="K343">
        <v>1</v>
      </c>
      <c r="L343">
        <v>60</v>
      </c>
      <c r="M343" t="s">
        <v>289</v>
      </c>
      <c r="N343">
        <v>2014</v>
      </c>
      <c r="O343" s="5" t="s">
        <v>1869</v>
      </c>
      <c r="P343" t="s">
        <v>56</v>
      </c>
      <c r="Q343" t="s">
        <v>46</v>
      </c>
      <c r="R343" t="s">
        <v>47</v>
      </c>
      <c r="S343">
        <v>7.33</v>
      </c>
      <c r="T343">
        <v>7.33</v>
      </c>
      <c r="U343">
        <v>7.08</v>
      </c>
      <c r="V343">
        <v>7.42</v>
      </c>
      <c r="W343">
        <v>7.17</v>
      </c>
      <c r="X343">
        <v>7.33</v>
      </c>
      <c r="Y343">
        <v>10</v>
      </c>
      <c r="Z343">
        <v>10</v>
      </c>
      <c r="AA343">
        <v>10</v>
      </c>
      <c r="AB343">
        <v>7.33</v>
      </c>
      <c r="AC343">
        <f>SUM(S343:AB343)</f>
        <v>80.989999999999995</v>
      </c>
      <c r="AD343" t="s">
        <v>2586</v>
      </c>
      <c r="AE343" s="1">
        <v>0.12</v>
      </c>
      <c r="AF343" t="s">
        <v>49</v>
      </c>
      <c r="AG343">
        <v>0</v>
      </c>
      <c r="AH343" t="s">
        <v>50</v>
      </c>
      <c r="AI343" t="s">
        <v>405</v>
      </c>
      <c r="AJ343" t="s">
        <v>1870</v>
      </c>
      <c r="AK343" t="s">
        <v>289</v>
      </c>
      <c r="AL343" t="s">
        <v>292</v>
      </c>
      <c r="AM343" t="s">
        <v>293</v>
      </c>
      <c r="AN343" t="s">
        <v>54</v>
      </c>
      <c r="AO343">
        <v>1525</v>
      </c>
      <c r="AQ343">
        <v>2014</v>
      </c>
    </row>
    <row r="344" spans="1:43" x14ac:dyDescent="0.25">
      <c r="A344">
        <v>81</v>
      </c>
      <c r="B344" t="s">
        <v>657</v>
      </c>
      <c r="C344" t="str">
        <f>AQ344&amp;D344</f>
        <v>2013Taiwan</v>
      </c>
      <c r="D344" t="s">
        <v>187</v>
      </c>
      <c r="E344" t="s">
        <v>3260</v>
      </c>
      <c r="F344" s="7" t="e">
        <f>VLOOKUP(C344,'[1]Grower Price Country'!$D:$S,6,FALSE)</f>
        <v>#N/A</v>
      </c>
      <c r="G344" t="s">
        <v>2603</v>
      </c>
      <c r="H344" t="s">
        <v>659</v>
      </c>
      <c r="I344" t="s">
        <v>2604</v>
      </c>
      <c r="J344" t="s">
        <v>2605</v>
      </c>
      <c r="K344">
        <v>10</v>
      </c>
      <c r="L344">
        <v>30</v>
      </c>
      <c r="M344" t="s">
        <v>121</v>
      </c>
      <c r="N344" t="s">
        <v>662</v>
      </c>
      <c r="O344" s="5" t="s">
        <v>663</v>
      </c>
      <c r="P344" t="s">
        <v>441</v>
      </c>
      <c r="Q344" t="s">
        <v>46</v>
      </c>
      <c r="R344" t="s">
        <v>255</v>
      </c>
      <c r="T344">
        <v>6.92</v>
      </c>
      <c r="U344">
        <v>7.33</v>
      </c>
      <c r="V344">
        <v>7.33</v>
      </c>
      <c r="W344">
        <v>7.33</v>
      </c>
      <c r="X344">
        <v>7.33</v>
      </c>
      <c r="Y344">
        <v>10</v>
      </c>
      <c r="Z344">
        <v>10</v>
      </c>
      <c r="AA344">
        <v>10</v>
      </c>
      <c r="AB344">
        <v>7.25</v>
      </c>
      <c r="AC344">
        <f>SUM(S344:AB344)</f>
        <v>73.489999999999995</v>
      </c>
      <c r="AD344" t="s">
        <v>2586</v>
      </c>
      <c r="AE344" s="1">
        <v>0.11</v>
      </c>
      <c r="AF344" t="s">
        <v>49</v>
      </c>
      <c r="AG344">
        <v>0</v>
      </c>
      <c r="AH344" t="s">
        <v>50</v>
      </c>
      <c r="AI344" t="s">
        <v>49</v>
      </c>
      <c r="AJ344" t="s">
        <v>664</v>
      </c>
      <c r="AK344" t="s">
        <v>121</v>
      </c>
      <c r="AL344" t="s">
        <v>126</v>
      </c>
      <c r="AM344" t="s">
        <v>127</v>
      </c>
      <c r="AN344" t="s">
        <v>54</v>
      </c>
      <c r="AO344">
        <v>1100</v>
      </c>
      <c r="AQ344">
        <v>2013</v>
      </c>
    </row>
    <row r="345" spans="1:43" x14ac:dyDescent="0.25">
      <c r="A345">
        <v>81</v>
      </c>
      <c r="B345" t="s">
        <v>2606</v>
      </c>
      <c r="C345" t="str">
        <f>AQ345&amp;D345</f>
        <v>2012Mexico</v>
      </c>
      <c r="D345" t="s">
        <v>141</v>
      </c>
      <c r="E345" t="s">
        <v>3259</v>
      </c>
      <c r="F345" s="7" t="e">
        <f>VLOOKUP(C345,'[1]Grower Price Country'!$D:$S,6,FALSE)</f>
        <v>#N/A</v>
      </c>
      <c r="G345" t="s">
        <v>2607</v>
      </c>
      <c r="H345" t="s">
        <v>2608</v>
      </c>
      <c r="I345" t="s">
        <v>2609</v>
      </c>
      <c r="J345" t="s">
        <v>2610</v>
      </c>
      <c r="K345">
        <v>10</v>
      </c>
      <c r="L345">
        <v>1</v>
      </c>
      <c r="M345" t="s">
        <v>144</v>
      </c>
      <c r="N345">
        <v>2012</v>
      </c>
      <c r="O345" s="5" t="s">
        <v>866</v>
      </c>
      <c r="P345" t="s">
        <v>56</v>
      </c>
      <c r="Q345" t="s">
        <v>46</v>
      </c>
      <c r="R345" t="s">
        <v>47</v>
      </c>
      <c r="S345">
        <v>7.08</v>
      </c>
      <c r="T345">
        <v>7.33</v>
      </c>
      <c r="U345">
        <v>7.33</v>
      </c>
      <c r="V345">
        <v>7.33</v>
      </c>
      <c r="W345">
        <v>7.42</v>
      </c>
      <c r="X345">
        <v>7.25</v>
      </c>
      <c r="Y345">
        <v>10</v>
      </c>
      <c r="Z345">
        <v>10</v>
      </c>
      <c r="AA345">
        <v>10</v>
      </c>
      <c r="AB345">
        <v>7.25</v>
      </c>
      <c r="AC345">
        <f>SUM(S345:AB345)</f>
        <v>80.990000000000009</v>
      </c>
      <c r="AD345" t="s">
        <v>2586</v>
      </c>
      <c r="AE345" s="1">
        <v>0.12</v>
      </c>
      <c r="AF345" t="s">
        <v>49</v>
      </c>
      <c r="AG345">
        <v>0</v>
      </c>
      <c r="AH345" t="s">
        <v>50</v>
      </c>
      <c r="AI345" t="s">
        <v>1305</v>
      </c>
      <c r="AJ345" t="s">
        <v>867</v>
      </c>
      <c r="AK345" t="s">
        <v>144</v>
      </c>
      <c r="AL345" t="s">
        <v>147</v>
      </c>
      <c r="AM345" t="s">
        <v>148</v>
      </c>
      <c r="AN345" t="s">
        <v>54</v>
      </c>
      <c r="AO345">
        <v>950</v>
      </c>
      <c r="AQ345">
        <v>2012</v>
      </c>
    </row>
    <row r="346" spans="1:43" x14ac:dyDescent="0.25">
      <c r="A346">
        <v>81</v>
      </c>
      <c r="B346" t="s">
        <v>677</v>
      </c>
      <c r="C346" t="str">
        <f>AQ346&amp;D346</f>
        <v>2012Mexico</v>
      </c>
      <c r="D346" t="s">
        <v>141</v>
      </c>
      <c r="E346" t="s">
        <v>3259</v>
      </c>
      <c r="F346" s="7" t="e">
        <f>VLOOKUP(C346,'[1]Grower Price Country'!$D:$S,6,FALSE)</f>
        <v>#N/A</v>
      </c>
      <c r="H346" t="s">
        <v>679</v>
      </c>
      <c r="I346" t="s">
        <v>2611</v>
      </c>
      <c r="J346" t="s">
        <v>2113</v>
      </c>
      <c r="K346">
        <v>200</v>
      </c>
      <c r="L346">
        <v>1</v>
      </c>
      <c r="M346" t="s">
        <v>144</v>
      </c>
      <c r="N346">
        <v>2012</v>
      </c>
      <c r="O346" s="5" t="s">
        <v>334</v>
      </c>
      <c r="P346" t="s">
        <v>441</v>
      </c>
      <c r="Q346" t="s">
        <v>46</v>
      </c>
      <c r="R346" t="s">
        <v>47</v>
      </c>
      <c r="S346">
        <v>7.58</v>
      </c>
      <c r="T346">
        <v>7.67</v>
      </c>
      <c r="U346">
        <v>7.5</v>
      </c>
      <c r="V346">
        <v>7.67</v>
      </c>
      <c r="W346">
        <v>7.58</v>
      </c>
      <c r="X346">
        <v>7.5</v>
      </c>
      <c r="Y346">
        <v>8</v>
      </c>
      <c r="Z346">
        <v>10</v>
      </c>
      <c r="AA346">
        <v>10</v>
      </c>
      <c r="AB346">
        <v>7.5</v>
      </c>
      <c r="AC346">
        <f>SUM(S346:AB346)</f>
        <v>81</v>
      </c>
      <c r="AD346" t="s">
        <v>2586</v>
      </c>
      <c r="AE346" s="1">
        <v>0</v>
      </c>
      <c r="AF346" t="s">
        <v>49</v>
      </c>
      <c r="AG346">
        <v>0</v>
      </c>
      <c r="AH346" t="s">
        <v>50</v>
      </c>
      <c r="AI346" t="s">
        <v>124</v>
      </c>
      <c r="AJ346" t="s">
        <v>335</v>
      </c>
      <c r="AK346" t="s">
        <v>144</v>
      </c>
      <c r="AL346" t="s">
        <v>147</v>
      </c>
      <c r="AM346" t="s">
        <v>148</v>
      </c>
      <c r="AN346" t="s">
        <v>54</v>
      </c>
      <c r="AO346">
        <v>1100</v>
      </c>
      <c r="AQ346">
        <v>2012</v>
      </c>
    </row>
    <row r="347" spans="1:43" x14ac:dyDescent="0.25">
      <c r="A347">
        <v>80.92</v>
      </c>
      <c r="B347" t="s">
        <v>657</v>
      </c>
      <c r="C347" t="str">
        <f>AQ347&amp;D347</f>
        <v>2017Taiwan</v>
      </c>
      <c r="D347" t="s">
        <v>187</v>
      </c>
      <c r="E347" t="s">
        <v>3260</v>
      </c>
      <c r="F347" s="7" t="e">
        <f>VLOOKUP(C347,'[1]Grower Price Country'!$D:$S,6,FALSE)</f>
        <v>#N/A</v>
      </c>
      <c r="G347" t="s">
        <v>2612</v>
      </c>
      <c r="H347" t="s">
        <v>2612</v>
      </c>
      <c r="I347" t="s">
        <v>187</v>
      </c>
      <c r="J347" t="s">
        <v>2613</v>
      </c>
      <c r="K347">
        <v>150</v>
      </c>
      <c r="L347">
        <v>1</v>
      </c>
      <c r="M347" t="s">
        <v>121</v>
      </c>
      <c r="N347">
        <v>2017</v>
      </c>
      <c r="O347" s="5" t="s">
        <v>2614</v>
      </c>
      <c r="P347" t="s">
        <v>56</v>
      </c>
      <c r="Q347" t="s">
        <v>46</v>
      </c>
      <c r="R347" t="s">
        <v>47</v>
      </c>
      <c r="S347">
        <v>7.33</v>
      </c>
      <c r="T347">
        <v>7.17</v>
      </c>
      <c r="U347">
        <v>7.25</v>
      </c>
      <c r="V347">
        <v>7.33</v>
      </c>
      <c r="W347">
        <v>7.33</v>
      </c>
      <c r="X347">
        <v>7.25</v>
      </c>
      <c r="Y347">
        <v>10</v>
      </c>
      <c r="Z347">
        <v>10</v>
      </c>
      <c r="AA347">
        <v>10</v>
      </c>
      <c r="AB347">
        <v>7.25</v>
      </c>
      <c r="AC347">
        <f>SUM(S347:AB347)</f>
        <v>80.91</v>
      </c>
      <c r="AD347" t="s">
        <v>2615</v>
      </c>
      <c r="AE347" s="1">
        <v>0</v>
      </c>
      <c r="AF347" t="s">
        <v>49</v>
      </c>
      <c r="AG347">
        <v>0</v>
      </c>
      <c r="AH347" t="s">
        <v>210</v>
      </c>
      <c r="AI347" t="s">
        <v>49</v>
      </c>
      <c r="AJ347" t="s">
        <v>2616</v>
      </c>
      <c r="AK347" t="s">
        <v>121</v>
      </c>
      <c r="AL347" t="s">
        <v>126</v>
      </c>
      <c r="AM347" t="s">
        <v>127</v>
      </c>
      <c r="AN347" t="s">
        <v>54</v>
      </c>
      <c r="AQ347">
        <v>2017</v>
      </c>
    </row>
    <row r="348" spans="1:43" x14ac:dyDescent="0.25">
      <c r="A348">
        <v>80.92</v>
      </c>
      <c r="B348" t="s">
        <v>584</v>
      </c>
      <c r="C348" t="str">
        <f>AQ348&amp;D348</f>
        <v>2017Kenya</v>
      </c>
      <c r="D348" t="s">
        <v>220</v>
      </c>
      <c r="E348" t="s">
        <v>3258</v>
      </c>
      <c r="F348" s="7" t="e">
        <f>VLOOKUP(C348,'[1]Grower Price Country'!$D:$S,6,FALSE)</f>
        <v>#N/A</v>
      </c>
      <c r="G348" t="s">
        <v>2617</v>
      </c>
      <c r="H348" t="s">
        <v>793</v>
      </c>
      <c r="I348" t="s">
        <v>2618</v>
      </c>
      <c r="J348" t="s">
        <v>2619</v>
      </c>
      <c r="K348">
        <v>150</v>
      </c>
      <c r="L348">
        <v>60</v>
      </c>
      <c r="M348" t="s">
        <v>224</v>
      </c>
      <c r="N348">
        <v>2017</v>
      </c>
      <c r="O348" s="5" t="s">
        <v>1665</v>
      </c>
      <c r="P348" t="s">
        <v>263</v>
      </c>
      <c r="Q348" t="s">
        <v>46</v>
      </c>
      <c r="R348" t="s">
        <v>47</v>
      </c>
      <c r="S348">
        <v>7.17</v>
      </c>
      <c r="T348">
        <v>7.58</v>
      </c>
      <c r="U348">
        <v>7.5</v>
      </c>
      <c r="V348">
        <v>7.5</v>
      </c>
      <c r="W348">
        <v>8</v>
      </c>
      <c r="X348">
        <v>7.75</v>
      </c>
      <c r="Y348">
        <v>10</v>
      </c>
      <c r="Z348">
        <v>10</v>
      </c>
      <c r="AA348">
        <v>10</v>
      </c>
      <c r="AB348">
        <v>5.42</v>
      </c>
      <c r="AC348">
        <f>SUM(S348:AB348)</f>
        <v>80.92</v>
      </c>
      <c r="AD348" t="s">
        <v>2615</v>
      </c>
      <c r="AE348" s="1">
        <v>0.11</v>
      </c>
      <c r="AF348" t="s">
        <v>49</v>
      </c>
      <c r="AG348">
        <v>0</v>
      </c>
      <c r="AH348" t="s">
        <v>50</v>
      </c>
      <c r="AI348" t="s">
        <v>182</v>
      </c>
      <c r="AJ348" t="s">
        <v>1666</v>
      </c>
      <c r="AK348" t="s">
        <v>224</v>
      </c>
      <c r="AL348" t="s">
        <v>228</v>
      </c>
      <c r="AM348" t="s">
        <v>229</v>
      </c>
      <c r="AN348" t="s">
        <v>54</v>
      </c>
      <c r="AO348">
        <v>1600</v>
      </c>
      <c r="AQ348">
        <v>2017</v>
      </c>
    </row>
    <row r="349" spans="1:43" x14ac:dyDescent="0.25">
      <c r="A349">
        <v>80.92</v>
      </c>
      <c r="B349" t="s">
        <v>2620</v>
      </c>
      <c r="C349" t="str">
        <f>AQ349&amp;D349</f>
        <v>2017Mexico</v>
      </c>
      <c r="D349" t="s">
        <v>141</v>
      </c>
      <c r="E349" t="s">
        <v>3259</v>
      </c>
      <c r="F349" s="7" t="e">
        <f>VLOOKUP(C349,'[1]Grower Price Country'!$D:$S,6,FALSE)</f>
        <v>#N/A</v>
      </c>
      <c r="G349" t="s">
        <v>2621</v>
      </c>
      <c r="H349" t="s">
        <v>2622</v>
      </c>
      <c r="I349" t="s">
        <v>2479</v>
      </c>
      <c r="J349" t="s">
        <v>2623</v>
      </c>
      <c r="K349">
        <v>240</v>
      </c>
      <c r="L349">
        <v>69</v>
      </c>
      <c r="M349" t="s">
        <v>510</v>
      </c>
      <c r="N349">
        <v>2017</v>
      </c>
      <c r="O349" s="5" t="s">
        <v>2445</v>
      </c>
      <c r="P349" t="s">
        <v>156</v>
      </c>
      <c r="Q349" t="s">
        <v>46</v>
      </c>
      <c r="R349" t="s">
        <v>47</v>
      </c>
      <c r="S349">
        <v>7.5</v>
      </c>
      <c r="T349">
        <v>7.33</v>
      </c>
      <c r="U349">
        <v>7.17</v>
      </c>
      <c r="V349">
        <v>7.42</v>
      </c>
      <c r="W349">
        <v>7.5</v>
      </c>
      <c r="X349">
        <v>7.33</v>
      </c>
      <c r="Y349">
        <v>9.33</v>
      </c>
      <c r="Z349">
        <v>10</v>
      </c>
      <c r="AA349">
        <v>10</v>
      </c>
      <c r="AB349">
        <v>7.33</v>
      </c>
      <c r="AC349">
        <f>SUM(S349:AB349)</f>
        <v>80.91</v>
      </c>
      <c r="AD349" t="s">
        <v>2615</v>
      </c>
      <c r="AE349" s="1">
        <v>0.11</v>
      </c>
      <c r="AF349" t="s">
        <v>49</v>
      </c>
      <c r="AG349">
        <v>0</v>
      </c>
      <c r="AH349" t="s">
        <v>50</v>
      </c>
      <c r="AI349" t="s">
        <v>1216</v>
      </c>
      <c r="AJ349" t="s">
        <v>2447</v>
      </c>
      <c r="AK349" t="s">
        <v>510</v>
      </c>
      <c r="AL349" t="s">
        <v>513</v>
      </c>
      <c r="AM349" t="s">
        <v>514</v>
      </c>
      <c r="AN349" t="s">
        <v>54</v>
      </c>
      <c r="AO349">
        <v>1100</v>
      </c>
      <c r="AQ349">
        <v>2017</v>
      </c>
    </row>
    <row r="350" spans="1:43" x14ac:dyDescent="0.25">
      <c r="A350">
        <v>80.92</v>
      </c>
      <c r="B350" t="s">
        <v>2624</v>
      </c>
      <c r="C350" t="str">
        <f>AQ350&amp;D350</f>
        <v>2015Myanmar</v>
      </c>
      <c r="D350" t="s">
        <v>2270</v>
      </c>
      <c r="E350" t="s">
        <v>3260</v>
      </c>
      <c r="F350" s="7" t="e">
        <f>VLOOKUP(C350,'[1]Grower Price Country'!$D:$S,6,FALSE)</f>
        <v>#N/A</v>
      </c>
      <c r="G350" t="s">
        <v>2625</v>
      </c>
      <c r="H350" t="s">
        <v>2626</v>
      </c>
      <c r="I350" t="s">
        <v>2627</v>
      </c>
      <c r="J350" t="s">
        <v>2624</v>
      </c>
      <c r="K350">
        <v>2</v>
      </c>
      <c r="L350">
        <v>2</v>
      </c>
      <c r="M350" t="s">
        <v>98</v>
      </c>
      <c r="N350">
        <v>2015</v>
      </c>
      <c r="O350" s="5" t="s">
        <v>2273</v>
      </c>
      <c r="P350" t="s">
        <v>56</v>
      </c>
      <c r="Q350" t="s">
        <v>46</v>
      </c>
      <c r="R350" t="s">
        <v>56</v>
      </c>
      <c r="S350">
        <v>7.17</v>
      </c>
      <c r="T350">
        <v>7.42</v>
      </c>
      <c r="U350">
        <v>7</v>
      </c>
      <c r="V350">
        <v>7.58</v>
      </c>
      <c r="W350">
        <v>7.33</v>
      </c>
      <c r="X350">
        <v>7</v>
      </c>
      <c r="Y350">
        <v>10</v>
      </c>
      <c r="Z350">
        <v>10</v>
      </c>
      <c r="AA350">
        <v>10</v>
      </c>
      <c r="AB350">
        <v>7.42</v>
      </c>
      <c r="AC350">
        <f>SUM(S350:AB350)</f>
        <v>80.92</v>
      </c>
      <c r="AD350" t="s">
        <v>2615</v>
      </c>
      <c r="AE350" s="1">
        <v>0</v>
      </c>
      <c r="AF350" t="s">
        <v>49</v>
      </c>
      <c r="AG350">
        <v>0</v>
      </c>
      <c r="AI350" t="s">
        <v>405</v>
      </c>
      <c r="AJ350" t="s">
        <v>2274</v>
      </c>
      <c r="AK350" t="s">
        <v>98</v>
      </c>
      <c r="AL350" t="s">
        <v>2275</v>
      </c>
      <c r="AM350" t="s">
        <v>2276</v>
      </c>
      <c r="AN350" t="s">
        <v>336</v>
      </c>
      <c r="AO350">
        <v>3500</v>
      </c>
      <c r="AQ350">
        <v>2015</v>
      </c>
    </row>
    <row r="351" spans="1:43" x14ac:dyDescent="0.25">
      <c r="A351">
        <v>80.92</v>
      </c>
      <c r="B351" t="s">
        <v>2628</v>
      </c>
      <c r="C351" t="str">
        <f>AQ351&amp;D351</f>
        <v>2014Tanzania, United Republic Of</v>
      </c>
      <c r="D351" t="s">
        <v>197</v>
      </c>
      <c r="E351" t="s">
        <v>3258</v>
      </c>
      <c r="F351" s="7" t="e">
        <f>VLOOKUP(C351,'[1]Grower Price Country'!$D:$S,6,FALSE)</f>
        <v>#N/A</v>
      </c>
      <c r="G351" t="s">
        <v>2628</v>
      </c>
      <c r="H351" t="s">
        <v>2628</v>
      </c>
      <c r="I351" t="s">
        <v>2629</v>
      </c>
      <c r="J351" t="s">
        <v>2628</v>
      </c>
      <c r="K351">
        <v>250</v>
      </c>
      <c r="L351">
        <v>60</v>
      </c>
      <c r="M351" t="s">
        <v>289</v>
      </c>
      <c r="N351">
        <v>2014</v>
      </c>
      <c r="O351" s="5" t="s">
        <v>1007</v>
      </c>
      <c r="P351" t="s">
        <v>56</v>
      </c>
      <c r="Q351" t="s">
        <v>46</v>
      </c>
      <c r="R351" t="s">
        <v>47</v>
      </c>
      <c r="S351">
        <v>7.33</v>
      </c>
      <c r="T351">
        <v>7.17</v>
      </c>
      <c r="U351">
        <v>7.17</v>
      </c>
      <c r="V351">
        <v>7.25</v>
      </c>
      <c r="W351">
        <v>7.42</v>
      </c>
      <c r="X351">
        <v>7.33</v>
      </c>
      <c r="Y351">
        <v>10</v>
      </c>
      <c r="Z351">
        <v>10</v>
      </c>
      <c r="AA351">
        <v>10</v>
      </c>
      <c r="AB351">
        <v>7.25</v>
      </c>
      <c r="AC351">
        <f>SUM(S351:AB351)</f>
        <v>80.92</v>
      </c>
      <c r="AD351" t="s">
        <v>2615</v>
      </c>
      <c r="AE351" s="1">
        <v>0.12</v>
      </c>
      <c r="AF351" t="s">
        <v>49</v>
      </c>
      <c r="AG351">
        <v>0</v>
      </c>
      <c r="AH351" t="s">
        <v>50</v>
      </c>
      <c r="AI351" t="s">
        <v>49</v>
      </c>
      <c r="AJ351" t="s">
        <v>1008</v>
      </c>
      <c r="AK351" t="s">
        <v>289</v>
      </c>
      <c r="AL351" t="s">
        <v>292</v>
      </c>
      <c r="AM351" t="s">
        <v>293</v>
      </c>
      <c r="AN351" t="s">
        <v>54</v>
      </c>
      <c r="AO351">
        <v>1700</v>
      </c>
      <c r="AQ351">
        <v>2014</v>
      </c>
    </row>
    <row r="352" spans="1:43" x14ac:dyDescent="0.25">
      <c r="A352">
        <v>80.92</v>
      </c>
      <c r="B352" t="s">
        <v>657</v>
      </c>
      <c r="C352" t="str">
        <f>AQ352&amp;D352</f>
        <v>2014Taiwan</v>
      </c>
      <c r="D352" t="s">
        <v>187</v>
      </c>
      <c r="E352" t="s">
        <v>3260</v>
      </c>
      <c r="F352" s="7" t="e">
        <f>VLOOKUP(C352,'[1]Grower Price Country'!$D:$S,6,FALSE)</f>
        <v>#N/A</v>
      </c>
      <c r="G352" t="s">
        <v>2630</v>
      </c>
      <c r="H352" t="s">
        <v>1065</v>
      </c>
      <c r="I352" t="s">
        <v>2631</v>
      </c>
      <c r="J352" t="s">
        <v>2632</v>
      </c>
      <c r="K352">
        <v>10</v>
      </c>
      <c r="L352">
        <v>60</v>
      </c>
      <c r="M352" t="s">
        <v>121</v>
      </c>
      <c r="N352">
        <v>2014</v>
      </c>
      <c r="O352" s="5" t="s">
        <v>1075</v>
      </c>
      <c r="P352" t="s">
        <v>441</v>
      </c>
      <c r="Q352" t="s">
        <v>46</v>
      </c>
      <c r="R352" t="s">
        <v>47</v>
      </c>
      <c r="S352">
        <v>7.92</v>
      </c>
      <c r="T352">
        <v>7.67</v>
      </c>
      <c r="U352">
        <v>7.33</v>
      </c>
      <c r="V352">
        <v>7.08</v>
      </c>
      <c r="W352">
        <v>7.08</v>
      </c>
      <c r="X352">
        <v>7.08</v>
      </c>
      <c r="Y352">
        <v>10</v>
      </c>
      <c r="Z352">
        <v>10</v>
      </c>
      <c r="AA352">
        <v>10</v>
      </c>
      <c r="AB352">
        <v>6.75</v>
      </c>
      <c r="AC352">
        <f>SUM(S352:AB352)</f>
        <v>80.91</v>
      </c>
      <c r="AD352" t="s">
        <v>2615</v>
      </c>
      <c r="AE352" s="1">
        <v>0.09</v>
      </c>
      <c r="AF352" t="s">
        <v>49</v>
      </c>
      <c r="AG352">
        <v>0</v>
      </c>
      <c r="AH352" t="s">
        <v>50</v>
      </c>
      <c r="AI352" t="s">
        <v>49</v>
      </c>
      <c r="AJ352" t="s">
        <v>1076</v>
      </c>
      <c r="AK352" t="s">
        <v>121</v>
      </c>
      <c r="AL352" t="s">
        <v>126</v>
      </c>
      <c r="AM352" t="s">
        <v>127</v>
      </c>
      <c r="AN352" t="s">
        <v>54</v>
      </c>
      <c r="AO352">
        <v>550</v>
      </c>
      <c r="AQ352">
        <v>2014</v>
      </c>
    </row>
    <row r="353" spans="1:43" x14ac:dyDescent="0.25">
      <c r="A353">
        <v>80.92</v>
      </c>
      <c r="B353" t="s">
        <v>657</v>
      </c>
      <c r="C353" t="str">
        <f>AQ353&amp;D353</f>
        <v>2013Taiwan</v>
      </c>
      <c r="D353" t="s">
        <v>187</v>
      </c>
      <c r="E353" t="s">
        <v>3260</v>
      </c>
      <c r="F353" s="7" t="e">
        <f>VLOOKUP(C353,'[1]Grower Price Country'!$D:$S,6,FALSE)</f>
        <v>#N/A</v>
      </c>
      <c r="G353" t="s">
        <v>2634</v>
      </c>
      <c r="H353" t="s">
        <v>659</v>
      </c>
      <c r="I353" t="s">
        <v>2635</v>
      </c>
      <c r="J353" t="s">
        <v>2636</v>
      </c>
      <c r="K353">
        <v>35</v>
      </c>
      <c r="L353">
        <v>30</v>
      </c>
      <c r="M353" t="s">
        <v>121</v>
      </c>
      <c r="N353" t="s">
        <v>662</v>
      </c>
      <c r="O353" s="5" t="s">
        <v>663</v>
      </c>
      <c r="P353" t="s">
        <v>441</v>
      </c>
      <c r="Q353" t="s">
        <v>46</v>
      </c>
      <c r="R353" t="s">
        <v>47</v>
      </c>
      <c r="T353">
        <v>7.25</v>
      </c>
      <c r="U353">
        <v>7.25</v>
      </c>
      <c r="V353">
        <v>7.25</v>
      </c>
      <c r="W353">
        <v>7.25</v>
      </c>
      <c r="X353">
        <v>7.25</v>
      </c>
      <c r="Y353">
        <v>10</v>
      </c>
      <c r="Z353">
        <v>10</v>
      </c>
      <c r="AA353">
        <v>10</v>
      </c>
      <c r="AB353">
        <v>7.25</v>
      </c>
      <c r="AC353">
        <f>SUM(S353:AB353)</f>
        <v>73.5</v>
      </c>
      <c r="AD353" t="s">
        <v>2615</v>
      </c>
      <c r="AE353" s="1">
        <v>0.11</v>
      </c>
      <c r="AF353" t="s">
        <v>49</v>
      </c>
      <c r="AG353">
        <v>0</v>
      </c>
      <c r="AI353" t="s">
        <v>49</v>
      </c>
      <c r="AJ353" t="s">
        <v>664</v>
      </c>
      <c r="AK353" t="s">
        <v>121</v>
      </c>
      <c r="AL353" t="s">
        <v>126</v>
      </c>
      <c r="AM353" t="s">
        <v>127</v>
      </c>
      <c r="AN353" t="s">
        <v>54</v>
      </c>
      <c r="AO353">
        <v>900</v>
      </c>
      <c r="AQ353">
        <v>2013</v>
      </c>
    </row>
    <row r="354" spans="1:43" x14ac:dyDescent="0.25">
      <c r="A354">
        <v>80.92</v>
      </c>
      <c r="B354" t="s">
        <v>657</v>
      </c>
      <c r="C354" t="str">
        <f>AQ354&amp;D354</f>
        <v>2013Taiwan</v>
      </c>
      <c r="D354" t="s">
        <v>187</v>
      </c>
      <c r="E354" t="s">
        <v>3260</v>
      </c>
      <c r="F354" s="7" t="e">
        <f>VLOOKUP(C354,'[1]Grower Price Country'!$D:$S,6,FALSE)</f>
        <v>#N/A</v>
      </c>
      <c r="G354" t="s">
        <v>2637</v>
      </c>
      <c r="H354" t="s">
        <v>659</v>
      </c>
      <c r="I354" t="s">
        <v>2638</v>
      </c>
      <c r="J354" t="s">
        <v>2639</v>
      </c>
      <c r="K354">
        <v>5</v>
      </c>
      <c r="L354">
        <v>30</v>
      </c>
      <c r="M354" t="s">
        <v>121</v>
      </c>
      <c r="N354" t="s">
        <v>662</v>
      </c>
      <c r="O354" s="5" t="s">
        <v>663</v>
      </c>
      <c r="P354" t="s">
        <v>441</v>
      </c>
      <c r="Q354" t="s">
        <v>46</v>
      </c>
      <c r="R354" t="s">
        <v>56</v>
      </c>
      <c r="T354">
        <v>7.17</v>
      </c>
      <c r="U354">
        <v>7.08</v>
      </c>
      <c r="V354">
        <v>7.08</v>
      </c>
      <c r="W354">
        <v>7.08</v>
      </c>
      <c r="X354">
        <v>8.08</v>
      </c>
      <c r="Y354">
        <v>10</v>
      </c>
      <c r="Z354">
        <v>10</v>
      </c>
      <c r="AA354">
        <v>10</v>
      </c>
      <c r="AB354">
        <v>7.17</v>
      </c>
      <c r="AC354">
        <f>SUM(S354:AB354)</f>
        <v>73.66</v>
      </c>
      <c r="AD354" t="s">
        <v>2615</v>
      </c>
      <c r="AE354" s="1">
        <v>0.11</v>
      </c>
      <c r="AF354" t="s">
        <v>49</v>
      </c>
      <c r="AG354">
        <v>0</v>
      </c>
      <c r="AH354" t="s">
        <v>50</v>
      </c>
      <c r="AI354" t="s">
        <v>49</v>
      </c>
      <c r="AJ354" t="s">
        <v>664</v>
      </c>
      <c r="AK354" t="s">
        <v>121</v>
      </c>
      <c r="AL354" t="s">
        <v>126</v>
      </c>
      <c r="AM354" t="s">
        <v>127</v>
      </c>
      <c r="AN354" t="s">
        <v>54</v>
      </c>
      <c r="AO354">
        <v>688</v>
      </c>
      <c r="AQ354">
        <v>2013</v>
      </c>
    </row>
    <row r="355" spans="1:43" x14ac:dyDescent="0.25">
      <c r="A355">
        <v>80.92</v>
      </c>
      <c r="B355" t="s">
        <v>657</v>
      </c>
      <c r="C355" t="str">
        <f>AQ355&amp;D355</f>
        <v>2013Taiwan</v>
      </c>
      <c r="D355" t="s">
        <v>187</v>
      </c>
      <c r="E355" t="s">
        <v>3260</v>
      </c>
      <c r="F355" s="7" t="e">
        <f>VLOOKUP(C355,'[1]Grower Price Country'!$D:$S,6,FALSE)</f>
        <v>#N/A</v>
      </c>
      <c r="G355" t="s">
        <v>2640</v>
      </c>
      <c r="H355" t="s">
        <v>659</v>
      </c>
      <c r="I355" t="s">
        <v>2641</v>
      </c>
      <c r="J355" t="s">
        <v>2642</v>
      </c>
      <c r="K355">
        <v>10</v>
      </c>
      <c r="L355">
        <v>20</v>
      </c>
      <c r="M355" t="s">
        <v>121</v>
      </c>
      <c r="N355" t="s">
        <v>662</v>
      </c>
      <c r="O355" s="5" t="s">
        <v>663</v>
      </c>
      <c r="P355" t="s">
        <v>441</v>
      </c>
      <c r="Q355" t="s">
        <v>46</v>
      </c>
      <c r="R355" t="s">
        <v>47</v>
      </c>
      <c r="T355">
        <v>7.25</v>
      </c>
      <c r="U355">
        <v>7.25</v>
      </c>
      <c r="V355">
        <v>7.25</v>
      </c>
      <c r="W355">
        <v>7.25</v>
      </c>
      <c r="X355">
        <v>7.25</v>
      </c>
      <c r="Y355">
        <v>10</v>
      </c>
      <c r="Z355">
        <v>10</v>
      </c>
      <c r="AA355">
        <v>10</v>
      </c>
      <c r="AB355">
        <v>7.25</v>
      </c>
      <c r="AC355">
        <f>SUM(S355:AB355)</f>
        <v>73.5</v>
      </c>
      <c r="AD355" t="s">
        <v>2615</v>
      </c>
      <c r="AE355" s="1">
        <v>0.11</v>
      </c>
      <c r="AF355" t="s">
        <v>49</v>
      </c>
      <c r="AG355">
        <v>0</v>
      </c>
      <c r="AH355" t="s">
        <v>50</v>
      </c>
      <c r="AI355" t="s">
        <v>49</v>
      </c>
      <c r="AJ355" t="s">
        <v>664</v>
      </c>
      <c r="AK355" t="s">
        <v>121</v>
      </c>
      <c r="AL355" t="s">
        <v>126</v>
      </c>
      <c r="AM355" t="s">
        <v>127</v>
      </c>
      <c r="AN355" t="s">
        <v>54</v>
      </c>
      <c r="AQ355">
        <v>2013</v>
      </c>
    </row>
    <row r="356" spans="1:43" x14ac:dyDescent="0.25">
      <c r="A356">
        <v>80.92</v>
      </c>
      <c r="B356" t="s">
        <v>2643</v>
      </c>
      <c r="C356" t="str">
        <f>AQ356&amp;D356</f>
        <v>2012Mexico</v>
      </c>
      <c r="D356" t="s">
        <v>141</v>
      </c>
      <c r="E356" t="s">
        <v>3259</v>
      </c>
      <c r="F356" s="7" t="e">
        <f>VLOOKUP(C356,'[1]Grower Price Country'!$D:$S,6,FALSE)</f>
        <v>#N/A</v>
      </c>
      <c r="G356" t="s">
        <v>2644</v>
      </c>
      <c r="I356" t="s">
        <v>2645</v>
      </c>
      <c r="J356" t="s">
        <v>2643</v>
      </c>
      <c r="K356">
        <v>60</v>
      </c>
      <c r="L356">
        <v>1</v>
      </c>
      <c r="M356" t="s">
        <v>144</v>
      </c>
      <c r="N356">
        <v>2012</v>
      </c>
      <c r="O356" s="5" t="s">
        <v>560</v>
      </c>
      <c r="P356" t="s">
        <v>441</v>
      </c>
      <c r="Q356" t="s">
        <v>46</v>
      </c>
      <c r="R356" t="s">
        <v>47</v>
      </c>
      <c r="S356">
        <v>7.58</v>
      </c>
      <c r="T356">
        <v>7.33</v>
      </c>
      <c r="U356">
        <v>7.08</v>
      </c>
      <c r="V356">
        <v>7.5</v>
      </c>
      <c r="W356">
        <v>7.17</v>
      </c>
      <c r="X356">
        <v>7.25</v>
      </c>
      <c r="Y356">
        <v>10</v>
      </c>
      <c r="Z356">
        <v>10</v>
      </c>
      <c r="AA356">
        <v>10</v>
      </c>
      <c r="AB356">
        <v>7</v>
      </c>
      <c r="AC356">
        <f>SUM(S356:AB356)</f>
        <v>80.91</v>
      </c>
      <c r="AD356" t="s">
        <v>2615</v>
      </c>
      <c r="AE356" s="1">
        <v>0.13</v>
      </c>
      <c r="AF356" t="s">
        <v>49</v>
      </c>
      <c r="AG356">
        <v>0</v>
      </c>
      <c r="AH356" t="s">
        <v>50</v>
      </c>
      <c r="AI356" t="s">
        <v>1305</v>
      </c>
      <c r="AJ356" t="s">
        <v>561</v>
      </c>
      <c r="AK356" t="s">
        <v>144</v>
      </c>
      <c r="AL356" t="s">
        <v>147</v>
      </c>
      <c r="AM356" t="s">
        <v>148</v>
      </c>
      <c r="AN356" t="s">
        <v>54</v>
      </c>
      <c r="AO356">
        <v>1186</v>
      </c>
      <c r="AQ356">
        <v>2012</v>
      </c>
    </row>
    <row r="357" spans="1:43" x14ac:dyDescent="0.25">
      <c r="A357">
        <v>80.83</v>
      </c>
      <c r="B357" t="s">
        <v>657</v>
      </c>
      <c r="C357" t="str">
        <f>AQ357&amp;D357</f>
        <v>2016Laos</v>
      </c>
      <c r="D357" t="s">
        <v>1849</v>
      </c>
      <c r="E357" t="s">
        <v>3260</v>
      </c>
      <c r="F357" s="7" t="e">
        <f>VLOOKUP(C357,'[1]Grower Price Country'!$D:$S,6,FALSE)</f>
        <v>#N/A</v>
      </c>
      <c r="G357" t="s">
        <v>2646</v>
      </c>
      <c r="H357" t="s">
        <v>1065</v>
      </c>
      <c r="I357" t="s">
        <v>1851</v>
      </c>
      <c r="J357" t="s">
        <v>1851</v>
      </c>
      <c r="K357">
        <v>20</v>
      </c>
      <c r="L357">
        <v>50</v>
      </c>
      <c r="M357" t="s">
        <v>121</v>
      </c>
      <c r="N357">
        <v>2016</v>
      </c>
      <c r="O357" s="5" t="s">
        <v>1743</v>
      </c>
      <c r="P357" t="s">
        <v>113</v>
      </c>
      <c r="Q357" t="s">
        <v>46</v>
      </c>
      <c r="R357" t="s">
        <v>47</v>
      </c>
      <c r="S357">
        <v>7.42</v>
      </c>
      <c r="T357">
        <v>7.33</v>
      </c>
      <c r="U357">
        <v>7.17</v>
      </c>
      <c r="V357">
        <v>7.17</v>
      </c>
      <c r="W357">
        <v>7.17</v>
      </c>
      <c r="X357">
        <v>7.25</v>
      </c>
      <c r="Y357">
        <v>10</v>
      </c>
      <c r="Z357">
        <v>10</v>
      </c>
      <c r="AA357">
        <v>10</v>
      </c>
      <c r="AB357">
        <v>7.33</v>
      </c>
      <c r="AC357">
        <f>SUM(S357:AB357)</f>
        <v>80.84</v>
      </c>
      <c r="AD357" t="s">
        <v>2647</v>
      </c>
      <c r="AE357" s="1">
        <v>0</v>
      </c>
      <c r="AF357" t="s">
        <v>49</v>
      </c>
      <c r="AG357">
        <v>0</v>
      </c>
      <c r="AH357" t="s">
        <v>50</v>
      </c>
      <c r="AI357" t="s">
        <v>49</v>
      </c>
      <c r="AJ357" t="s">
        <v>1744</v>
      </c>
      <c r="AK357" t="s">
        <v>121</v>
      </c>
      <c r="AL357" t="s">
        <v>126</v>
      </c>
      <c r="AM357" t="s">
        <v>127</v>
      </c>
      <c r="AN357" t="s">
        <v>54</v>
      </c>
      <c r="AO357">
        <v>1300</v>
      </c>
      <c r="AQ357">
        <v>2016</v>
      </c>
    </row>
    <row r="358" spans="1:43" x14ac:dyDescent="0.25">
      <c r="A358">
        <v>80.83</v>
      </c>
      <c r="B358" t="s">
        <v>2649</v>
      </c>
      <c r="C358" t="str">
        <f>AQ358&amp;D358</f>
        <v>2012Mexico</v>
      </c>
      <c r="D358" t="s">
        <v>141</v>
      </c>
      <c r="E358" t="s">
        <v>3259</v>
      </c>
      <c r="F358" s="7" t="e">
        <f>VLOOKUP(C358,'[1]Grower Price Country'!$D:$S,6,FALSE)</f>
        <v>#N/A</v>
      </c>
      <c r="G358" t="s">
        <v>2650</v>
      </c>
      <c r="H358" t="s">
        <v>2651</v>
      </c>
      <c r="I358" t="s">
        <v>2519</v>
      </c>
      <c r="J358" t="s">
        <v>2652</v>
      </c>
      <c r="K358">
        <v>15</v>
      </c>
      <c r="L358">
        <v>1</v>
      </c>
      <c r="M358" t="s">
        <v>144</v>
      </c>
      <c r="N358">
        <v>2012</v>
      </c>
      <c r="O358" s="5" t="s">
        <v>1304</v>
      </c>
      <c r="P358" t="s">
        <v>342</v>
      </c>
      <c r="Q358" t="s">
        <v>46</v>
      </c>
      <c r="R358" t="s">
        <v>255</v>
      </c>
      <c r="S358">
        <v>7.17</v>
      </c>
      <c r="T358">
        <v>7.08</v>
      </c>
      <c r="U358">
        <v>7.25</v>
      </c>
      <c r="V358">
        <v>7.42</v>
      </c>
      <c r="W358">
        <v>7.25</v>
      </c>
      <c r="X358">
        <v>7.33</v>
      </c>
      <c r="Y358">
        <v>10</v>
      </c>
      <c r="Z358">
        <v>10</v>
      </c>
      <c r="AA358">
        <v>10</v>
      </c>
      <c r="AB358">
        <v>7.33</v>
      </c>
      <c r="AC358">
        <f>SUM(S358:AB358)</f>
        <v>80.83</v>
      </c>
      <c r="AD358" t="s">
        <v>2647</v>
      </c>
      <c r="AE358" s="1">
        <v>0.13</v>
      </c>
      <c r="AF358" t="s">
        <v>49</v>
      </c>
      <c r="AG358">
        <v>0</v>
      </c>
      <c r="AH358" t="s">
        <v>50</v>
      </c>
      <c r="AI358" t="s">
        <v>350</v>
      </c>
      <c r="AJ358" t="s">
        <v>711</v>
      </c>
      <c r="AK358" t="s">
        <v>144</v>
      </c>
      <c r="AL358" t="s">
        <v>147</v>
      </c>
      <c r="AM358" t="s">
        <v>148</v>
      </c>
      <c r="AN358" t="s">
        <v>54</v>
      </c>
      <c r="AO358">
        <v>1210</v>
      </c>
      <c r="AQ358">
        <v>2012</v>
      </c>
    </row>
    <row r="359" spans="1:43" x14ac:dyDescent="0.25">
      <c r="A359">
        <v>80.83</v>
      </c>
      <c r="B359" t="s">
        <v>2653</v>
      </c>
      <c r="C359" t="str">
        <f>AQ359&amp;D359</f>
        <v>2012Mexico</v>
      </c>
      <c r="D359" t="s">
        <v>141</v>
      </c>
      <c r="E359" t="s">
        <v>3259</v>
      </c>
      <c r="F359" s="7" t="e">
        <f>VLOOKUP(C359,'[1]Grower Price Country'!$D:$S,6,FALSE)</f>
        <v>#N/A</v>
      </c>
      <c r="G359" t="s">
        <v>1229</v>
      </c>
      <c r="H359" t="s">
        <v>2654</v>
      </c>
      <c r="I359" t="s">
        <v>1936</v>
      </c>
      <c r="J359" t="s">
        <v>2655</v>
      </c>
      <c r="K359">
        <v>30</v>
      </c>
      <c r="L359">
        <v>1</v>
      </c>
      <c r="M359" t="s">
        <v>144</v>
      </c>
      <c r="N359">
        <v>2012</v>
      </c>
      <c r="O359" s="5" t="s">
        <v>1399</v>
      </c>
      <c r="P359" t="s">
        <v>441</v>
      </c>
      <c r="Q359" t="s">
        <v>46</v>
      </c>
      <c r="R359" t="s">
        <v>47</v>
      </c>
      <c r="S359">
        <v>7.33</v>
      </c>
      <c r="T359">
        <v>7.25</v>
      </c>
      <c r="U359">
        <v>7.33</v>
      </c>
      <c r="V359">
        <v>7.33</v>
      </c>
      <c r="W359">
        <v>7.25</v>
      </c>
      <c r="X359">
        <v>7.17</v>
      </c>
      <c r="Y359">
        <v>10</v>
      </c>
      <c r="Z359">
        <v>10</v>
      </c>
      <c r="AA359">
        <v>10</v>
      </c>
      <c r="AB359">
        <v>7.17</v>
      </c>
      <c r="AC359">
        <f>SUM(S359:AB359)</f>
        <v>80.83</v>
      </c>
      <c r="AD359" t="s">
        <v>2647</v>
      </c>
      <c r="AE359" s="1">
        <v>0.11</v>
      </c>
      <c r="AF359" t="s">
        <v>49</v>
      </c>
      <c r="AG359">
        <v>0</v>
      </c>
      <c r="AH359" t="s">
        <v>50</v>
      </c>
      <c r="AI359" t="s">
        <v>182</v>
      </c>
      <c r="AJ359" t="s">
        <v>1400</v>
      </c>
      <c r="AK359" t="s">
        <v>144</v>
      </c>
      <c r="AL359" t="s">
        <v>147</v>
      </c>
      <c r="AM359" t="s">
        <v>148</v>
      </c>
      <c r="AN359" t="s">
        <v>54</v>
      </c>
      <c r="AO359">
        <v>1100</v>
      </c>
      <c r="AQ359">
        <v>2012</v>
      </c>
    </row>
    <row r="360" spans="1:43" x14ac:dyDescent="0.25">
      <c r="A360">
        <v>80.83</v>
      </c>
      <c r="B360" t="s">
        <v>2301</v>
      </c>
      <c r="C360" t="str">
        <f>AQ360&amp;D360</f>
        <v>2012Mexico</v>
      </c>
      <c r="D360" t="s">
        <v>141</v>
      </c>
      <c r="E360" t="s">
        <v>3259</v>
      </c>
      <c r="F360" s="7" t="e">
        <f>VLOOKUP(C360,'[1]Grower Price Country'!$D:$S,6,FALSE)</f>
        <v>#N/A</v>
      </c>
      <c r="G360" t="s">
        <v>2656</v>
      </c>
      <c r="I360" t="s">
        <v>1044</v>
      </c>
      <c r="J360" t="s">
        <v>2657</v>
      </c>
      <c r="K360">
        <v>100</v>
      </c>
      <c r="L360">
        <v>1</v>
      </c>
      <c r="M360" t="s">
        <v>144</v>
      </c>
      <c r="N360">
        <v>2012</v>
      </c>
      <c r="O360" s="5" t="s">
        <v>334</v>
      </c>
      <c r="P360" t="s">
        <v>156</v>
      </c>
      <c r="Q360" t="s">
        <v>46</v>
      </c>
      <c r="R360" t="s">
        <v>47</v>
      </c>
      <c r="S360">
        <v>7.5</v>
      </c>
      <c r="T360">
        <v>7.17</v>
      </c>
      <c r="U360">
        <v>7.33</v>
      </c>
      <c r="V360">
        <v>7.25</v>
      </c>
      <c r="W360">
        <v>7.17</v>
      </c>
      <c r="X360">
        <v>7.17</v>
      </c>
      <c r="Y360">
        <v>10</v>
      </c>
      <c r="Z360">
        <v>10</v>
      </c>
      <c r="AA360">
        <v>10</v>
      </c>
      <c r="AB360">
        <v>7.25</v>
      </c>
      <c r="AC360">
        <f>SUM(S360:AB360)</f>
        <v>80.84</v>
      </c>
      <c r="AD360" t="s">
        <v>2647</v>
      </c>
      <c r="AE360" s="1">
        <v>0.13</v>
      </c>
      <c r="AF360" t="s">
        <v>49</v>
      </c>
      <c r="AG360">
        <v>0</v>
      </c>
      <c r="AH360" t="s">
        <v>50</v>
      </c>
      <c r="AI360" t="s">
        <v>58</v>
      </c>
      <c r="AJ360" t="s">
        <v>335</v>
      </c>
      <c r="AK360" t="s">
        <v>144</v>
      </c>
      <c r="AL360" t="s">
        <v>147</v>
      </c>
      <c r="AM360" t="s">
        <v>148</v>
      </c>
      <c r="AN360" t="s">
        <v>54</v>
      </c>
      <c r="AQ360">
        <v>2012</v>
      </c>
    </row>
    <row r="361" spans="1:43" x14ac:dyDescent="0.25">
      <c r="A361">
        <v>80.75</v>
      </c>
      <c r="B361" t="s">
        <v>2661</v>
      </c>
      <c r="C361" t="str">
        <f>AQ361&amp;D361</f>
        <v>2015Myanmar</v>
      </c>
      <c r="D361" t="s">
        <v>2270</v>
      </c>
      <c r="E361" t="s">
        <v>3260</v>
      </c>
      <c r="F361" s="7" t="e">
        <f>VLOOKUP(C361,'[1]Grower Price Country'!$D:$S,6,FALSE)</f>
        <v>#N/A</v>
      </c>
      <c r="G361" t="s">
        <v>2662</v>
      </c>
      <c r="I361" t="s">
        <v>2272</v>
      </c>
      <c r="J361" t="s">
        <v>2661</v>
      </c>
      <c r="K361">
        <v>1</v>
      </c>
      <c r="L361">
        <v>2</v>
      </c>
      <c r="M361" t="s">
        <v>98</v>
      </c>
      <c r="N361">
        <v>2015</v>
      </c>
      <c r="O361" s="5" t="s">
        <v>2273</v>
      </c>
      <c r="P361" t="s">
        <v>342</v>
      </c>
      <c r="Q361" t="s">
        <v>46</v>
      </c>
      <c r="R361" t="s">
        <v>47</v>
      </c>
      <c r="S361">
        <v>6.92</v>
      </c>
      <c r="T361">
        <v>7.5</v>
      </c>
      <c r="U361">
        <v>7</v>
      </c>
      <c r="V361">
        <v>7.58</v>
      </c>
      <c r="W361">
        <v>7.5</v>
      </c>
      <c r="X361">
        <v>7.08</v>
      </c>
      <c r="Y361">
        <v>10</v>
      </c>
      <c r="Z361">
        <v>10</v>
      </c>
      <c r="AA361">
        <v>10</v>
      </c>
      <c r="AB361">
        <v>7.17</v>
      </c>
      <c r="AC361">
        <f>SUM(S361:AB361)</f>
        <v>80.75</v>
      </c>
      <c r="AD361" t="s">
        <v>2660</v>
      </c>
      <c r="AE361" s="1">
        <v>0</v>
      </c>
      <c r="AF361" t="s">
        <v>49</v>
      </c>
      <c r="AG361">
        <v>0</v>
      </c>
      <c r="AH361" t="s">
        <v>50</v>
      </c>
      <c r="AI361" t="s">
        <v>66</v>
      </c>
      <c r="AJ361" t="s">
        <v>2274</v>
      </c>
      <c r="AK361" t="s">
        <v>98</v>
      </c>
      <c r="AL361" t="s">
        <v>2275</v>
      </c>
      <c r="AM361" t="s">
        <v>2276</v>
      </c>
      <c r="AN361" t="s">
        <v>336</v>
      </c>
      <c r="AO361">
        <v>3825</v>
      </c>
      <c r="AQ361">
        <v>2015</v>
      </c>
    </row>
    <row r="362" spans="1:43" x14ac:dyDescent="0.25">
      <c r="A362">
        <v>80.75</v>
      </c>
      <c r="B362" t="s">
        <v>1186</v>
      </c>
      <c r="C362" t="str">
        <f>AQ362&amp;D362</f>
        <v>2015Nicaragua</v>
      </c>
      <c r="D362" t="s">
        <v>599</v>
      </c>
      <c r="E362" t="s">
        <v>3259</v>
      </c>
      <c r="F362" s="7" t="e">
        <f>VLOOKUP(C362,'[1]Grower Price Country'!$D:$S,6,FALSE)</f>
        <v>#N/A</v>
      </c>
      <c r="G362" t="s">
        <v>2559</v>
      </c>
      <c r="H362" t="s">
        <v>1186</v>
      </c>
      <c r="I362" t="s">
        <v>2560</v>
      </c>
      <c r="J362" t="s">
        <v>2561</v>
      </c>
      <c r="K362">
        <v>275</v>
      </c>
      <c r="L362">
        <v>69</v>
      </c>
      <c r="M362" t="s">
        <v>2506</v>
      </c>
      <c r="N362">
        <v>2015</v>
      </c>
      <c r="O362" s="5" t="s">
        <v>2569</v>
      </c>
      <c r="P362" t="s">
        <v>56</v>
      </c>
      <c r="Q362" t="s">
        <v>46</v>
      </c>
      <c r="R362" t="s">
        <v>47</v>
      </c>
      <c r="S362">
        <v>7.25</v>
      </c>
      <c r="T362">
        <v>7.25</v>
      </c>
      <c r="U362">
        <v>7.17</v>
      </c>
      <c r="V362">
        <v>7.25</v>
      </c>
      <c r="W362">
        <v>7.33</v>
      </c>
      <c r="X362">
        <v>7.25</v>
      </c>
      <c r="Y362">
        <v>10</v>
      </c>
      <c r="Z362">
        <v>10</v>
      </c>
      <c r="AA362">
        <v>10</v>
      </c>
      <c r="AB362">
        <v>7.25</v>
      </c>
      <c r="AC362">
        <f>SUM(S362:AB362)</f>
        <v>80.75</v>
      </c>
      <c r="AD362" t="s">
        <v>2660</v>
      </c>
      <c r="AE362" s="1">
        <v>0.12</v>
      </c>
      <c r="AF362" t="s">
        <v>49</v>
      </c>
      <c r="AG362">
        <v>0</v>
      </c>
      <c r="AH362" t="s">
        <v>50</v>
      </c>
      <c r="AI362" t="s">
        <v>405</v>
      </c>
      <c r="AJ362" t="s">
        <v>2664</v>
      </c>
      <c r="AK362" t="s">
        <v>2506</v>
      </c>
      <c r="AL362" t="s">
        <v>2507</v>
      </c>
      <c r="AM362" t="s">
        <v>2508</v>
      </c>
      <c r="AN362" t="s">
        <v>54</v>
      </c>
      <c r="AQ362">
        <v>2015</v>
      </c>
    </row>
    <row r="363" spans="1:43" x14ac:dyDescent="0.25">
      <c r="A363">
        <v>80.75</v>
      </c>
      <c r="B363" t="s">
        <v>116</v>
      </c>
      <c r="C363" t="str">
        <f>AQ363&amp;D363</f>
        <v>2014Panama</v>
      </c>
      <c r="D363" t="s">
        <v>319</v>
      </c>
      <c r="E363" t="s">
        <v>3259</v>
      </c>
      <c r="F363" s="7" t="e">
        <f>VLOOKUP(C363,'[1]Grower Price Country'!$D:$S,6,FALSE)</f>
        <v>#N/A</v>
      </c>
      <c r="G363" t="s">
        <v>379</v>
      </c>
      <c r="H363" t="s">
        <v>118</v>
      </c>
      <c r="I363" t="s">
        <v>322</v>
      </c>
      <c r="J363" t="s">
        <v>380</v>
      </c>
      <c r="K363">
        <v>100</v>
      </c>
      <c r="L363">
        <v>60</v>
      </c>
      <c r="M363" t="s">
        <v>121</v>
      </c>
      <c r="N363">
        <v>2014</v>
      </c>
      <c r="O363" s="5" t="s">
        <v>381</v>
      </c>
      <c r="P363" t="s">
        <v>135</v>
      </c>
      <c r="Q363" t="s">
        <v>46</v>
      </c>
      <c r="R363" t="s">
        <v>56</v>
      </c>
      <c r="S363">
        <v>7.25</v>
      </c>
      <c r="T363">
        <v>7.33</v>
      </c>
      <c r="U363">
        <v>7.17</v>
      </c>
      <c r="V363">
        <v>7.33</v>
      </c>
      <c r="W363">
        <v>7.33</v>
      </c>
      <c r="X363">
        <v>7.17</v>
      </c>
      <c r="Y363">
        <v>10</v>
      </c>
      <c r="Z363">
        <v>10</v>
      </c>
      <c r="AA363">
        <v>10</v>
      </c>
      <c r="AB363">
        <v>7.17</v>
      </c>
      <c r="AC363">
        <f>SUM(S363:AB363)</f>
        <v>80.75</v>
      </c>
      <c r="AD363" t="s">
        <v>2660</v>
      </c>
      <c r="AE363" s="1">
        <v>0.11</v>
      </c>
      <c r="AF363" t="s">
        <v>58</v>
      </c>
      <c r="AG363">
        <v>0</v>
      </c>
      <c r="AH363" t="s">
        <v>50</v>
      </c>
      <c r="AI363" t="s">
        <v>91</v>
      </c>
      <c r="AJ363" t="s">
        <v>383</v>
      </c>
      <c r="AK363" t="s">
        <v>121</v>
      </c>
      <c r="AL363" t="s">
        <v>126</v>
      </c>
      <c r="AM363" t="s">
        <v>127</v>
      </c>
      <c r="AN363" t="s">
        <v>54</v>
      </c>
      <c r="AO363">
        <v>1680</v>
      </c>
      <c r="AQ363">
        <v>2014</v>
      </c>
    </row>
    <row r="364" spans="1:43" x14ac:dyDescent="0.25">
      <c r="A364">
        <v>80.75</v>
      </c>
      <c r="B364" t="s">
        <v>2320</v>
      </c>
      <c r="C364" t="str">
        <f>AQ364&amp;D364</f>
        <v>2012Mexico</v>
      </c>
      <c r="D364" t="s">
        <v>141</v>
      </c>
      <c r="E364" t="s">
        <v>3259</v>
      </c>
      <c r="F364" s="7" t="e">
        <f>VLOOKUP(C364,'[1]Grower Price Country'!$D:$S,6,FALSE)</f>
        <v>#N/A</v>
      </c>
      <c r="G364" t="s">
        <v>2672</v>
      </c>
      <c r="I364" t="s">
        <v>1936</v>
      </c>
      <c r="J364" t="s">
        <v>2673</v>
      </c>
      <c r="K364">
        <v>30</v>
      </c>
      <c r="L364">
        <v>1</v>
      </c>
      <c r="M364" t="s">
        <v>144</v>
      </c>
      <c r="N364">
        <v>2012</v>
      </c>
      <c r="O364" s="5" t="s">
        <v>989</v>
      </c>
      <c r="P364" t="s">
        <v>441</v>
      </c>
      <c r="Q364" t="s">
        <v>46</v>
      </c>
      <c r="R364" t="s">
        <v>47</v>
      </c>
      <c r="S364">
        <v>7.58</v>
      </c>
      <c r="T364">
        <v>7.33</v>
      </c>
      <c r="U364">
        <v>7.42</v>
      </c>
      <c r="V364">
        <v>7.25</v>
      </c>
      <c r="W364">
        <v>7.5</v>
      </c>
      <c r="X364">
        <v>7.5</v>
      </c>
      <c r="Y364">
        <v>9.33</v>
      </c>
      <c r="Z364">
        <v>9.33</v>
      </c>
      <c r="AA364">
        <v>10</v>
      </c>
      <c r="AB364">
        <v>7.5</v>
      </c>
      <c r="AC364">
        <f>SUM(S364:AB364)</f>
        <v>80.739999999999995</v>
      </c>
      <c r="AD364" t="s">
        <v>2660</v>
      </c>
      <c r="AE364" s="1">
        <v>0.11</v>
      </c>
      <c r="AF364" t="s">
        <v>49</v>
      </c>
      <c r="AG364">
        <v>0</v>
      </c>
      <c r="AH364" t="s">
        <v>50</v>
      </c>
      <c r="AI364" t="s">
        <v>66</v>
      </c>
      <c r="AJ364" t="s">
        <v>990</v>
      </c>
      <c r="AK364" t="s">
        <v>144</v>
      </c>
      <c r="AL364" t="s">
        <v>147</v>
      </c>
      <c r="AM364" t="s">
        <v>148</v>
      </c>
      <c r="AN364" t="s">
        <v>54</v>
      </c>
      <c r="AO364">
        <v>1200</v>
      </c>
      <c r="AQ364">
        <v>2012</v>
      </c>
    </row>
    <row r="365" spans="1:43" x14ac:dyDescent="0.25">
      <c r="A365">
        <v>80.75</v>
      </c>
      <c r="B365" t="s">
        <v>2421</v>
      </c>
      <c r="C365" t="str">
        <f>AQ365&amp;D365</f>
        <v>2012Haiti</v>
      </c>
      <c r="D365" t="s">
        <v>1387</v>
      </c>
      <c r="E365" t="s">
        <v>3259</v>
      </c>
      <c r="F365" s="7" t="e">
        <f>VLOOKUP(C365,'[1]Grower Price Country'!$D:$S,6,FALSE)</f>
        <v>#N/A</v>
      </c>
      <c r="G365" t="s">
        <v>2674</v>
      </c>
      <c r="H365" t="s">
        <v>2422</v>
      </c>
      <c r="I365" t="s">
        <v>1387</v>
      </c>
      <c r="J365" t="s">
        <v>2675</v>
      </c>
      <c r="K365">
        <v>1</v>
      </c>
      <c r="L365">
        <v>2</v>
      </c>
      <c r="M365" t="s">
        <v>133</v>
      </c>
      <c r="N365">
        <v>2012</v>
      </c>
      <c r="O365" s="5" t="s">
        <v>1644</v>
      </c>
      <c r="P365" t="s">
        <v>441</v>
      </c>
      <c r="Q365" t="s">
        <v>46</v>
      </c>
      <c r="R365" t="s">
        <v>47</v>
      </c>
      <c r="S365">
        <v>7.42</v>
      </c>
      <c r="T365">
        <v>7</v>
      </c>
      <c r="U365">
        <v>7.42</v>
      </c>
      <c r="V365">
        <v>7.25</v>
      </c>
      <c r="W365">
        <v>7.08</v>
      </c>
      <c r="X365">
        <v>7.33</v>
      </c>
      <c r="Y365">
        <v>10</v>
      </c>
      <c r="Z365">
        <v>10</v>
      </c>
      <c r="AA365">
        <v>10</v>
      </c>
      <c r="AB365">
        <v>7.25</v>
      </c>
      <c r="AC365">
        <f>SUM(S365:AB365)</f>
        <v>80.75</v>
      </c>
      <c r="AD365" t="s">
        <v>2660</v>
      </c>
      <c r="AE365" s="1">
        <v>0.12</v>
      </c>
      <c r="AF365" t="s">
        <v>49</v>
      </c>
      <c r="AG365">
        <v>0</v>
      </c>
      <c r="AH365" t="s">
        <v>50</v>
      </c>
      <c r="AI365" t="s">
        <v>49</v>
      </c>
      <c r="AJ365" t="s">
        <v>1645</v>
      </c>
      <c r="AK365" t="s">
        <v>133</v>
      </c>
      <c r="AL365" t="s">
        <v>138</v>
      </c>
      <c r="AM365" t="s">
        <v>139</v>
      </c>
      <c r="AN365" t="s">
        <v>54</v>
      </c>
      <c r="AO365">
        <v>1000</v>
      </c>
      <c r="AQ365">
        <v>2012</v>
      </c>
    </row>
    <row r="366" spans="1:43" x14ac:dyDescent="0.25">
      <c r="A366">
        <v>80.67</v>
      </c>
      <c r="B366" t="s">
        <v>657</v>
      </c>
      <c r="C366" t="str">
        <f>AQ366&amp;D366</f>
        <v>2016Taiwan</v>
      </c>
      <c r="D366" t="s">
        <v>187</v>
      </c>
      <c r="E366" t="s">
        <v>3260</v>
      </c>
      <c r="F366" s="7" t="e">
        <f>VLOOKUP(C366,'[1]Grower Price Country'!$D:$S,6,FALSE)</f>
        <v>#N/A</v>
      </c>
      <c r="G366" t="s">
        <v>2676</v>
      </c>
      <c r="H366" t="s">
        <v>1065</v>
      </c>
      <c r="I366" t="s">
        <v>187</v>
      </c>
      <c r="J366" t="s">
        <v>2677</v>
      </c>
      <c r="K366">
        <v>160</v>
      </c>
      <c r="L366">
        <v>1</v>
      </c>
      <c r="M366" t="s">
        <v>121</v>
      </c>
      <c r="N366">
        <v>2016</v>
      </c>
      <c r="O366" s="5" t="s">
        <v>1416</v>
      </c>
      <c r="P366" t="s">
        <v>441</v>
      </c>
      <c r="Q366" t="s">
        <v>46</v>
      </c>
      <c r="R366" t="s">
        <v>56</v>
      </c>
      <c r="S366">
        <v>7.33</v>
      </c>
      <c r="T366">
        <v>7.08</v>
      </c>
      <c r="U366">
        <v>7.08</v>
      </c>
      <c r="V366">
        <v>7.08</v>
      </c>
      <c r="W366">
        <v>7.42</v>
      </c>
      <c r="X366">
        <v>7.33</v>
      </c>
      <c r="Y366">
        <v>10</v>
      </c>
      <c r="Z366">
        <v>10</v>
      </c>
      <c r="AA366">
        <v>10</v>
      </c>
      <c r="AB366">
        <v>7.33</v>
      </c>
      <c r="AC366">
        <f>SUM(S366:AB366)</f>
        <v>80.649999999999991</v>
      </c>
      <c r="AD366" t="s">
        <v>2678</v>
      </c>
      <c r="AE366" s="1">
        <v>0</v>
      </c>
      <c r="AF366" t="s">
        <v>49</v>
      </c>
      <c r="AG366">
        <v>0</v>
      </c>
      <c r="AH366" t="s">
        <v>50</v>
      </c>
      <c r="AI366" t="s">
        <v>58</v>
      </c>
      <c r="AJ366" t="s">
        <v>1417</v>
      </c>
      <c r="AK366" t="s">
        <v>121</v>
      </c>
      <c r="AL366" t="s">
        <v>126</v>
      </c>
      <c r="AM366" t="s">
        <v>127</v>
      </c>
      <c r="AQ366">
        <v>2016</v>
      </c>
    </row>
    <row r="367" spans="1:43" x14ac:dyDescent="0.25">
      <c r="A367">
        <v>80.67</v>
      </c>
      <c r="B367" t="s">
        <v>769</v>
      </c>
      <c r="C367" t="str">
        <f>AQ367&amp;D367</f>
        <v>2015Indonesia</v>
      </c>
      <c r="D367" t="s">
        <v>455</v>
      </c>
      <c r="E367" t="s">
        <v>3260</v>
      </c>
      <c r="F367" s="7" t="e">
        <f>VLOOKUP(C367,'[1]Grower Price Country'!$D:$S,6,FALSE)</f>
        <v>#N/A</v>
      </c>
      <c r="G367" t="s">
        <v>770</v>
      </c>
      <c r="H367" t="s">
        <v>771</v>
      </c>
      <c r="I367" t="s">
        <v>2679</v>
      </c>
      <c r="J367" t="s">
        <v>773</v>
      </c>
      <c r="K367">
        <v>200</v>
      </c>
      <c r="L367">
        <v>30</v>
      </c>
      <c r="M367" t="s">
        <v>133</v>
      </c>
      <c r="N367">
        <v>2015</v>
      </c>
      <c r="O367" s="5" t="s">
        <v>2680</v>
      </c>
      <c r="P367" t="s">
        <v>774</v>
      </c>
      <c r="Q367" t="s">
        <v>46</v>
      </c>
      <c r="R367" t="s">
        <v>255</v>
      </c>
      <c r="S367">
        <v>7.58</v>
      </c>
      <c r="T367">
        <v>7.42</v>
      </c>
      <c r="U367">
        <v>7</v>
      </c>
      <c r="V367">
        <v>7.67</v>
      </c>
      <c r="W367">
        <v>7.5</v>
      </c>
      <c r="X367">
        <v>7.5</v>
      </c>
      <c r="Y367">
        <v>9.33</v>
      </c>
      <c r="Z367">
        <v>9.33</v>
      </c>
      <c r="AA367">
        <v>10</v>
      </c>
      <c r="AB367">
        <v>7.33</v>
      </c>
      <c r="AC367">
        <f>SUM(S367:AB367)</f>
        <v>80.66</v>
      </c>
      <c r="AD367" t="s">
        <v>2678</v>
      </c>
      <c r="AE367" s="1">
        <v>0.13</v>
      </c>
      <c r="AF367" t="s">
        <v>49</v>
      </c>
      <c r="AG367">
        <v>0</v>
      </c>
      <c r="AH367" t="s">
        <v>210</v>
      </c>
      <c r="AI367" t="s">
        <v>58</v>
      </c>
      <c r="AJ367" t="s">
        <v>2681</v>
      </c>
      <c r="AK367" t="s">
        <v>133</v>
      </c>
      <c r="AL367" t="s">
        <v>138</v>
      </c>
      <c r="AM367" t="s">
        <v>139</v>
      </c>
      <c r="AN367" t="s">
        <v>54</v>
      </c>
      <c r="AO367">
        <v>1200</v>
      </c>
      <c r="AP367">
        <v>1500</v>
      </c>
      <c r="AQ367">
        <v>2015</v>
      </c>
    </row>
    <row r="368" spans="1:43" x14ac:dyDescent="0.25">
      <c r="A368">
        <v>80.67</v>
      </c>
      <c r="B368" t="s">
        <v>285</v>
      </c>
      <c r="C368" t="str">
        <f>AQ368&amp;D368</f>
        <v>2014Malawi</v>
      </c>
      <c r="D368" t="s">
        <v>1821</v>
      </c>
      <c r="E368" t="s">
        <v>3258</v>
      </c>
      <c r="F368" s="7" t="e">
        <f>VLOOKUP(C368,'[1]Grower Price Country'!$D:$S,6,FALSE)</f>
        <v>#N/A</v>
      </c>
      <c r="G368" t="s">
        <v>2535</v>
      </c>
      <c r="H368" t="s">
        <v>2536</v>
      </c>
      <c r="I368" t="s">
        <v>2537</v>
      </c>
      <c r="J368" t="s">
        <v>2538</v>
      </c>
      <c r="K368">
        <v>100</v>
      </c>
      <c r="L368">
        <v>60</v>
      </c>
      <c r="M368" t="s">
        <v>289</v>
      </c>
      <c r="N368">
        <v>2014</v>
      </c>
      <c r="O368" s="5" t="s">
        <v>1825</v>
      </c>
      <c r="P368" t="s">
        <v>135</v>
      </c>
      <c r="Q368" t="s">
        <v>46</v>
      </c>
      <c r="R368" t="s">
        <v>47</v>
      </c>
      <c r="S368">
        <v>7.5</v>
      </c>
      <c r="T368">
        <v>7.25</v>
      </c>
      <c r="U368">
        <v>7.17</v>
      </c>
      <c r="V368">
        <v>7.17</v>
      </c>
      <c r="W368">
        <v>7.25</v>
      </c>
      <c r="X368">
        <v>7.17</v>
      </c>
      <c r="Y368">
        <v>10</v>
      </c>
      <c r="Z368">
        <v>10</v>
      </c>
      <c r="AA368">
        <v>10</v>
      </c>
      <c r="AB368">
        <v>7.17</v>
      </c>
      <c r="AC368">
        <f>SUM(S368:AB368)</f>
        <v>80.680000000000007</v>
      </c>
      <c r="AD368" t="s">
        <v>2678</v>
      </c>
      <c r="AE368" s="1">
        <v>0.12</v>
      </c>
      <c r="AF368" t="s">
        <v>49</v>
      </c>
      <c r="AG368">
        <v>0</v>
      </c>
      <c r="AH368" t="s">
        <v>74</v>
      </c>
      <c r="AI368" t="s">
        <v>58</v>
      </c>
      <c r="AJ368" t="s">
        <v>1826</v>
      </c>
      <c r="AK368" t="s">
        <v>289</v>
      </c>
      <c r="AL368" t="s">
        <v>292</v>
      </c>
      <c r="AM368" t="s">
        <v>293</v>
      </c>
      <c r="AN368" t="s">
        <v>54</v>
      </c>
      <c r="AO368">
        <v>990</v>
      </c>
      <c r="AP368">
        <v>1000</v>
      </c>
      <c r="AQ368">
        <v>2014</v>
      </c>
    </row>
    <row r="369" spans="1:43" x14ac:dyDescent="0.25">
      <c r="A369">
        <v>80.67</v>
      </c>
      <c r="B369" t="s">
        <v>1403</v>
      </c>
      <c r="C369" t="str">
        <f>AQ369&amp;D369</f>
        <v>2014Mexico</v>
      </c>
      <c r="D369" t="s">
        <v>141</v>
      </c>
      <c r="E369" t="s">
        <v>3259</v>
      </c>
      <c r="F369" s="7" t="e">
        <f>VLOOKUP(C369,'[1]Grower Price Country'!$D:$S,6,FALSE)</f>
        <v>#N/A</v>
      </c>
      <c r="G369" t="s">
        <v>2685</v>
      </c>
      <c r="H369" t="s">
        <v>2686</v>
      </c>
      <c r="I369" t="s">
        <v>2685</v>
      </c>
      <c r="J369" t="s">
        <v>1406</v>
      </c>
      <c r="K369">
        <v>20</v>
      </c>
      <c r="L369">
        <v>1</v>
      </c>
      <c r="M369" t="s">
        <v>144</v>
      </c>
      <c r="N369">
        <v>2014</v>
      </c>
      <c r="O369" s="5" t="s">
        <v>2687</v>
      </c>
      <c r="P369" t="s">
        <v>441</v>
      </c>
      <c r="Q369" t="s">
        <v>46</v>
      </c>
      <c r="R369" t="s">
        <v>47</v>
      </c>
      <c r="S369">
        <v>7.25</v>
      </c>
      <c r="T369">
        <v>7.17</v>
      </c>
      <c r="U369">
        <v>7.17</v>
      </c>
      <c r="V369">
        <v>7.25</v>
      </c>
      <c r="W369">
        <v>7.17</v>
      </c>
      <c r="X369">
        <v>7.42</v>
      </c>
      <c r="Y369">
        <v>10</v>
      </c>
      <c r="Z369">
        <v>10</v>
      </c>
      <c r="AA369">
        <v>10</v>
      </c>
      <c r="AB369">
        <v>7.25</v>
      </c>
      <c r="AC369">
        <f>SUM(S369:AB369)</f>
        <v>80.680000000000007</v>
      </c>
      <c r="AD369" t="s">
        <v>2678</v>
      </c>
      <c r="AE369" s="1">
        <v>0.12</v>
      </c>
      <c r="AF369" t="s">
        <v>49</v>
      </c>
      <c r="AG369">
        <v>0</v>
      </c>
      <c r="AH369" t="s">
        <v>50</v>
      </c>
      <c r="AI369" t="s">
        <v>91</v>
      </c>
      <c r="AJ369" t="s">
        <v>2682</v>
      </c>
      <c r="AK369" t="s">
        <v>144</v>
      </c>
      <c r="AL369" t="s">
        <v>147</v>
      </c>
      <c r="AM369" t="s">
        <v>148</v>
      </c>
      <c r="AN369" t="s">
        <v>54</v>
      </c>
      <c r="AO369">
        <v>1200</v>
      </c>
      <c r="AQ369">
        <v>2014</v>
      </c>
    </row>
    <row r="370" spans="1:43" x14ac:dyDescent="0.25">
      <c r="A370">
        <v>80.58</v>
      </c>
      <c r="B370" t="s">
        <v>2384</v>
      </c>
      <c r="C370" t="str">
        <f>AQ370&amp;D370</f>
        <v>2016Nicaragua</v>
      </c>
      <c r="D370" t="s">
        <v>599</v>
      </c>
      <c r="E370" t="s">
        <v>3259</v>
      </c>
      <c r="F370" s="7" t="e">
        <f>VLOOKUP(C370,'[1]Grower Price Country'!$D:$S,6,FALSE)</f>
        <v>#N/A</v>
      </c>
      <c r="G370" t="s">
        <v>2695</v>
      </c>
      <c r="H370" t="s">
        <v>2386</v>
      </c>
      <c r="I370" t="s">
        <v>2696</v>
      </c>
      <c r="J370" t="s">
        <v>2697</v>
      </c>
      <c r="K370">
        <v>275</v>
      </c>
      <c r="L370">
        <v>69</v>
      </c>
      <c r="M370" t="s">
        <v>179</v>
      </c>
      <c r="N370">
        <v>2016</v>
      </c>
      <c r="O370" s="5" t="s">
        <v>1672</v>
      </c>
      <c r="Q370" t="s">
        <v>46</v>
      </c>
      <c r="S370">
        <v>7.08</v>
      </c>
      <c r="T370">
        <v>7.5</v>
      </c>
      <c r="U370">
        <v>7</v>
      </c>
      <c r="V370">
        <v>7.25</v>
      </c>
      <c r="W370">
        <v>7.42</v>
      </c>
      <c r="X370">
        <v>7</v>
      </c>
      <c r="Y370">
        <v>10</v>
      </c>
      <c r="Z370">
        <v>10</v>
      </c>
      <c r="AA370">
        <v>10</v>
      </c>
      <c r="AB370">
        <v>7.33</v>
      </c>
      <c r="AC370">
        <f>SUM(S370:AB370)</f>
        <v>80.58</v>
      </c>
      <c r="AD370" t="s">
        <v>2693</v>
      </c>
      <c r="AE370" s="1">
        <v>0.11</v>
      </c>
      <c r="AF370" t="s">
        <v>49</v>
      </c>
      <c r="AG370">
        <v>1</v>
      </c>
      <c r="AH370" t="s">
        <v>50</v>
      </c>
      <c r="AI370" t="s">
        <v>49</v>
      </c>
      <c r="AJ370" t="s">
        <v>1674</v>
      </c>
      <c r="AK370" t="s">
        <v>179</v>
      </c>
      <c r="AL370" t="s">
        <v>184</v>
      </c>
      <c r="AM370" t="s">
        <v>185</v>
      </c>
      <c r="AQ370">
        <v>2016</v>
      </c>
    </row>
    <row r="371" spans="1:43" x14ac:dyDescent="0.25">
      <c r="A371">
        <v>80.58</v>
      </c>
      <c r="B371" t="s">
        <v>2698</v>
      </c>
      <c r="C371" t="str">
        <f>AQ371&amp;D371</f>
        <v>2014Tanzania, United Republic Of</v>
      </c>
      <c r="D371" t="s">
        <v>197</v>
      </c>
      <c r="E371" t="s">
        <v>3258</v>
      </c>
      <c r="F371" s="7" t="e">
        <f>VLOOKUP(C371,'[1]Grower Price Country'!$D:$S,6,FALSE)</f>
        <v>#N/A</v>
      </c>
      <c r="G371" t="s">
        <v>2699</v>
      </c>
      <c r="H371" t="s">
        <v>2698</v>
      </c>
      <c r="I371" t="s">
        <v>933</v>
      </c>
      <c r="J371" t="s">
        <v>2700</v>
      </c>
      <c r="K371">
        <v>10</v>
      </c>
      <c r="L371">
        <v>60</v>
      </c>
      <c r="M371" t="s">
        <v>289</v>
      </c>
      <c r="N371">
        <v>2014</v>
      </c>
      <c r="O371" s="5" t="s">
        <v>2241</v>
      </c>
      <c r="P371" t="s">
        <v>56</v>
      </c>
      <c r="Q371" t="s">
        <v>46</v>
      </c>
      <c r="R371" t="s">
        <v>47</v>
      </c>
      <c r="S371">
        <v>7.25</v>
      </c>
      <c r="T371">
        <v>7.08</v>
      </c>
      <c r="U371">
        <v>7.08</v>
      </c>
      <c r="V371">
        <v>7.33</v>
      </c>
      <c r="W371">
        <v>7.33</v>
      </c>
      <c r="X371">
        <v>7.25</v>
      </c>
      <c r="Y371">
        <v>10</v>
      </c>
      <c r="Z371">
        <v>10</v>
      </c>
      <c r="AA371">
        <v>10</v>
      </c>
      <c r="AB371">
        <v>7.25</v>
      </c>
      <c r="AC371">
        <f>SUM(S371:AB371)</f>
        <v>80.569999999999993</v>
      </c>
      <c r="AD371" t="s">
        <v>2693</v>
      </c>
      <c r="AE371" s="1">
        <v>0.12</v>
      </c>
      <c r="AF371" t="s">
        <v>49</v>
      </c>
      <c r="AG371">
        <v>0</v>
      </c>
      <c r="AH371" t="s">
        <v>74</v>
      </c>
      <c r="AI371" t="s">
        <v>58</v>
      </c>
      <c r="AJ371" t="s">
        <v>2242</v>
      </c>
      <c r="AK371" t="s">
        <v>289</v>
      </c>
      <c r="AL371" t="s">
        <v>292</v>
      </c>
      <c r="AM371" t="s">
        <v>293</v>
      </c>
      <c r="AN371" t="s">
        <v>54</v>
      </c>
      <c r="AO371">
        <v>1400</v>
      </c>
      <c r="AQ371">
        <v>2014</v>
      </c>
    </row>
    <row r="372" spans="1:43" x14ac:dyDescent="0.25">
      <c r="A372">
        <v>80.5</v>
      </c>
      <c r="B372" t="s">
        <v>657</v>
      </c>
      <c r="C372" t="str">
        <f>AQ372&amp;D372</f>
        <v>2017Taiwan</v>
      </c>
      <c r="D372" t="s">
        <v>187</v>
      </c>
      <c r="E372" t="s">
        <v>3260</v>
      </c>
      <c r="F372" s="7" t="e">
        <f>VLOOKUP(C372,'[1]Grower Price Country'!$D:$S,6,FALSE)</f>
        <v>#N/A</v>
      </c>
      <c r="G372" t="s">
        <v>2705</v>
      </c>
      <c r="H372" t="s">
        <v>2705</v>
      </c>
      <c r="I372" t="s">
        <v>187</v>
      </c>
      <c r="J372" t="s">
        <v>2705</v>
      </c>
      <c r="K372">
        <v>20</v>
      </c>
      <c r="L372">
        <v>5</v>
      </c>
      <c r="M372" t="s">
        <v>121</v>
      </c>
      <c r="N372">
        <v>2017</v>
      </c>
      <c r="O372" s="5" t="s">
        <v>2614</v>
      </c>
      <c r="P372" t="s">
        <v>56</v>
      </c>
      <c r="Q372" t="s">
        <v>46</v>
      </c>
      <c r="R372" t="s">
        <v>64</v>
      </c>
      <c r="S372">
        <v>7.17</v>
      </c>
      <c r="T372">
        <v>7.17</v>
      </c>
      <c r="U372">
        <v>7.17</v>
      </c>
      <c r="V372">
        <v>7.42</v>
      </c>
      <c r="W372">
        <v>7.17</v>
      </c>
      <c r="X372">
        <v>7.25</v>
      </c>
      <c r="Y372">
        <v>10</v>
      </c>
      <c r="Z372">
        <v>10</v>
      </c>
      <c r="AA372">
        <v>10</v>
      </c>
      <c r="AB372">
        <v>7.17</v>
      </c>
      <c r="AC372">
        <f>SUM(S372:AB372)</f>
        <v>80.52</v>
      </c>
      <c r="AD372" t="s">
        <v>2706</v>
      </c>
      <c r="AE372" s="1">
        <v>0</v>
      </c>
      <c r="AF372" t="s">
        <v>49</v>
      </c>
      <c r="AG372">
        <v>0</v>
      </c>
      <c r="AH372" t="s">
        <v>210</v>
      </c>
      <c r="AI372" t="s">
        <v>49</v>
      </c>
      <c r="AJ372" t="s">
        <v>2616</v>
      </c>
      <c r="AK372" t="s">
        <v>121</v>
      </c>
      <c r="AL372" t="s">
        <v>126</v>
      </c>
      <c r="AM372" t="s">
        <v>127</v>
      </c>
      <c r="AN372" t="s">
        <v>54</v>
      </c>
      <c r="AQ372">
        <v>2017</v>
      </c>
    </row>
    <row r="373" spans="1:43" x14ac:dyDescent="0.25">
      <c r="A373">
        <v>80.5</v>
      </c>
      <c r="B373" t="s">
        <v>2718</v>
      </c>
      <c r="C373" t="str">
        <f>AQ373&amp;D373</f>
        <v>2015Myanmar</v>
      </c>
      <c r="D373" t="s">
        <v>2270</v>
      </c>
      <c r="E373" t="s">
        <v>3260</v>
      </c>
      <c r="F373" s="7" t="e">
        <f>VLOOKUP(C373,'[1]Grower Price Country'!$D:$S,6,FALSE)</f>
        <v>#N/A</v>
      </c>
      <c r="G373" t="s">
        <v>2398</v>
      </c>
      <c r="H373" t="s">
        <v>2718</v>
      </c>
      <c r="I373" t="s">
        <v>2719</v>
      </c>
      <c r="J373" t="s">
        <v>2720</v>
      </c>
      <c r="K373">
        <v>1</v>
      </c>
      <c r="L373">
        <v>2</v>
      </c>
      <c r="M373" t="s">
        <v>98</v>
      </c>
      <c r="N373">
        <v>2015</v>
      </c>
      <c r="O373" s="5" t="s">
        <v>2273</v>
      </c>
      <c r="P373" t="s">
        <v>56</v>
      </c>
      <c r="Q373" t="s">
        <v>46</v>
      </c>
      <c r="R373" t="s">
        <v>47</v>
      </c>
      <c r="S373">
        <v>7.17</v>
      </c>
      <c r="T373">
        <v>7.33</v>
      </c>
      <c r="U373">
        <v>7.17</v>
      </c>
      <c r="V373">
        <v>7.42</v>
      </c>
      <c r="W373">
        <v>7.25</v>
      </c>
      <c r="X373">
        <v>7.08</v>
      </c>
      <c r="Y373">
        <v>10</v>
      </c>
      <c r="Z373">
        <v>10</v>
      </c>
      <c r="AA373">
        <v>10</v>
      </c>
      <c r="AB373">
        <v>7.08</v>
      </c>
      <c r="AC373">
        <f>SUM(S373:AB373)</f>
        <v>80.5</v>
      </c>
      <c r="AD373" t="s">
        <v>2706</v>
      </c>
      <c r="AE373" s="1">
        <v>0</v>
      </c>
      <c r="AF373" t="s">
        <v>49</v>
      </c>
      <c r="AG373">
        <v>0</v>
      </c>
      <c r="AH373" t="s">
        <v>50</v>
      </c>
      <c r="AI373" t="s">
        <v>66</v>
      </c>
      <c r="AJ373" t="s">
        <v>2274</v>
      </c>
      <c r="AK373" t="s">
        <v>98</v>
      </c>
      <c r="AL373" t="s">
        <v>2275</v>
      </c>
      <c r="AM373" t="s">
        <v>2276</v>
      </c>
      <c r="AN373" t="s">
        <v>336</v>
      </c>
      <c r="AO373">
        <v>3800</v>
      </c>
      <c r="AQ373">
        <v>2015</v>
      </c>
    </row>
    <row r="374" spans="1:43" x14ac:dyDescent="0.25">
      <c r="A374">
        <v>80.5</v>
      </c>
      <c r="B374" t="s">
        <v>2730</v>
      </c>
      <c r="C374" t="str">
        <f>AQ374&amp;D374</f>
        <v>2012Mexico</v>
      </c>
      <c r="D374" t="s">
        <v>141</v>
      </c>
      <c r="E374" t="s">
        <v>3259</v>
      </c>
      <c r="F374" s="7" t="e">
        <f>VLOOKUP(C374,'[1]Grower Price Country'!$D:$S,6,FALSE)</f>
        <v>#N/A</v>
      </c>
      <c r="G374" t="s">
        <v>2731</v>
      </c>
      <c r="H374" t="s">
        <v>2732</v>
      </c>
      <c r="I374" t="s">
        <v>2733</v>
      </c>
      <c r="J374" t="s">
        <v>2734</v>
      </c>
      <c r="K374">
        <v>18</v>
      </c>
      <c r="L374">
        <v>1</v>
      </c>
      <c r="M374" t="s">
        <v>144</v>
      </c>
      <c r="N374">
        <v>2012</v>
      </c>
      <c r="O374" s="5" t="s">
        <v>82</v>
      </c>
      <c r="P374" t="s">
        <v>441</v>
      </c>
      <c r="Q374" t="s">
        <v>46</v>
      </c>
      <c r="R374" t="s">
        <v>47</v>
      </c>
      <c r="S374">
        <v>7.25</v>
      </c>
      <c r="T374">
        <v>7.25</v>
      </c>
      <c r="U374">
        <v>7.08</v>
      </c>
      <c r="V374">
        <v>7.33</v>
      </c>
      <c r="W374">
        <v>7.25</v>
      </c>
      <c r="X374">
        <v>7.17</v>
      </c>
      <c r="Y374">
        <v>10</v>
      </c>
      <c r="Z374">
        <v>10</v>
      </c>
      <c r="AA374">
        <v>10</v>
      </c>
      <c r="AB374">
        <v>7.17</v>
      </c>
      <c r="AC374">
        <f>SUM(S374:AB374)</f>
        <v>80.5</v>
      </c>
      <c r="AD374" t="s">
        <v>2706</v>
      </c>
      <c r="AE374" s="1">
        <v>0.15</v>
      </c>
      <c r="AF374" t="s">
        <v>49</v>
      </c>
      <c r="AG374">
        <v>0</v>
      </c>
      <c r="AH374" t="s">
        <v>128</v>
      </c>
      <c r="AI374" t="s">
        <v>58</v>
      </c>
      <c r="AJ374" t="s">
        <v>84</v>
      </c>
      <c r="AK374" t="s">
        <v>144</v>
      </c>
      <c r="AL374" t="s">
        <v>147</v>
      </c>
      <c r="AM374" t="s">
        <v>148</v>
      </c>
      <c r="AN374" t="s">
        <v>54</v>
      </c>
      <c r="AO374">
        <v>1450</v>
      </c>
      <c r="AQ374">
        <v>2012</v>
      </c>
    </row>
    <row r="375" spans="1:43" x14ac:dyDescent="0.25">
      <c r="A375">
        <v>80.42</v>
      </c>
      <c r="B375" t="s">
        <v>657</v>
      </c>
      <c r="C375" t="str">
        <f>AQ375&amp;D375</f>
        <v>2014Taiwan</v>
      </c>
      <c r="D375" t="s">
        <v>187</v>
      </c>
      <c r="E375" t="s">
        <v>3260</v>
      </c>
      <c r="F375" s="7" t="e">
        <f>VLOOKUP(C375,'[1]Grower Price Country'!$D:$S,6,FALSE)</f>
        <v>#N/A</v>
      </c>
      <c r="G375" t="s">
        <v>2737</v>
      </c>
      <c r="H375" t="s">
        <v>1065</v>
      </c>
      <c r="I375" t="s">
        <v>1433</v>
      </c>
      <c r="J375" t="s">
        <v>2738</v>
      </c>
      <c r="K375">
        <v>10</v>
      </c>
      <c r="L375">
        <v>60</v>
      </c>
      <c r="M375" t="s">
        <v>121</v>
      </c>
      <c r="N375">
        <v>2014</v>
      </c>
      <c r="O375" s="5" t="s">
        <v>1075</v>
      </c>
      <c r="P375" t="s">
        <v>441</v>
      </c>
      <c r="Q375" t="s">
        <v>46</v>
      </c>
      <c r="R375" t="s">
        <v>47</v>
      </c>
      <c r="S375">
        <v>7.58</v>
      </c>
      <c r="T375">
        <v>7.17</v>
      </c>
      <c r="U375">
        <v>7.17</v>
      </c>
      <c r="V375">
        <v>7.17</v>
      </c>
      <c r="W375">
        <v>7.17</v>
      </c>
      <c r="X375">
        <v>7.17</v>
      </c>
      <c r="Y375">
        <v>10</v>
      </c>
      <c r="Z375">
        <v>10</v>
      </c>
      <c r="AA375">
        <v>10</v>
      </c>
      <c r="AB375">
        <v>7</v>
      </c>
      <c r="AC375">
        <f>SUM(S375:AB375)</f>
        <v>80.430000000000007</v>
      </c>
      <c r="AD375" t="s">
        <v>2735</v>
      </c>
      <c r="AE375" s="1">
        <v>0.14000000000000001</v>
      </c>
      <c r="AF375" t="s">
        <v>49</v>
      </c>
      <c r="AG375">
        <v>0</v>
      </c>
      <c r="AH375" t="s">
        <v>50</v>
      </c>
      <c r="AI375" t="s">
        <v>49</v>
      </c>
      <c r="AJ375" t="s">
        <v>1076</v>
      </c>
      <c r="AK375" t="s">
        <v>121</v>
      </c>
      <c r="AL375" t="s">
        <v>126</v>
      </c>
      <c r="AM375" t="s">
        <v>127</v>
      </c>
      <c r="AN375" t="s">
        <v>54</v>
      </c>
      <c r="AO375">
        <v>600</v>
      </c>
      <c r="AQ375">
        <v>2014</v>
      </c>
    </row>
    <row r="376" spans="1:43" ht="90" x14ac:dyDescent="0.25">
      <c r="A376">
        <v>80.42</v>
      </c>
      <c r="B376" t="s">
        <v>657</v>
      </c>
      <c r="C376" t="str">
        <f>AQ376&amp;D376</f>
        <v>2013Taiwan</v>
      </c>
      <c r="D376" t="s">
        <v>187</v>
      </c>
      <c r="E376" t="s">
        <v>3260</v>
      </c>
      <c r="F376" s="7" t="e">
        <f>VLOOKUP(C376,'[1]Grower Price Country'!$D:$S,6,FALSE)</f>
        <v>#N/A</v>
      </c>
      <c r="G376" t="s">
        <v>2742</v>
      </c>
      <c r="H376" t="s">
        <v>2743</v>
      </c>
      <c r="I376" t="s">
        <v>2744</v>
      </c>
      <c r="J376" t="s">
        <v>2745</v>
      </c>
      <c r="K376">
        <v>10</v>
      </c>
      <c r="L376">
        <v>30</v>
      </c>
      <c r="M376" s="2" t="s">
        <v>2746</v>
      </c>
      <c r="N376" t="s">
        <v>662</v>
      </c>
      <c r="O376" s="6" t="s">
        <v>2747</v>
      </c>
      <c r="P376" t="s">
        <v>441</v>
      </c>
      <c r="Q376" t="s">
        <v>46</v>
      </c>
      <c r="R376" t="s">
        <v>47</v>
      </c>
      <c r="T376">
        <v>7.25</v>
      </c>
      <c r="U376">
        <v>7.17</v>
      </c>
      <c r="V376">
        <v>7.25</v>
      </c>
      <c r="W376">
        <v>7.25</v>
      </c>
      <c r="X376">
        <v>7.25</v>
      </c>
      <c r="Y376">
        <v>10</v>
      </c>
      <c r="Z376">
        <v>10</v>
      </c>
      <c r="AA376">
        <v>10</v>
      </c>
      <c r="AB376">
        <v>7</v>
      </c>
      <c r="AC376">
        <f>SUM(S376:AB376)</f>
        <v>73.17</v>
      </c>
      <c r="AD376" t="s">
        <v>2735</v>
      </c>
      <c r="AE376" s="1">
        <v>0.11</v>
      </c>
      <c r="AF376" t="s">
        <v>49</v>
      </c>
      <c r="AG376">
        <v>0</v>
      </c>
      <c r="AH376" t="s">
        <v>50</v>
      </c>
      <c r="AI376" t="s">
        <v>49</v>
      </c>
      <c r="AJ376" t="s">
        <v>664</v>
      </c>
      <c r="AK376" s="2" t="s">
        <v>2746</v>
      </c>
      <c r="AL376" s="2" t="s">
        <v>2748</v>
      </c>
      <c r="AM376" s="2" t="s">
        <v>2749</v>
      </c>
      <c r="AN376" t="s">
        <v>54</v>
      </c>
      <c r="AO376">
        <v>600</v>
      </c>
      <c r="AQ376">
        <v>2013</v>
      </c>
    </row>
    <row r="377" spans="1:43" x14ac:dyDescent="0.25">
      <c r="A377">
        <v>80.42</v>
      </c>
      <c r="B377" t="s">
        <v>751</v>
      </c>
      <c r="C377" t="str">
        <f>AQ377&amp;D377</f>
        <v>2012Mexico</v>
      </c>
      <c r="D377" t="s">
        <v>141</v>
      </c>
      <c r="E377" t="s">
        <v>3259</v>
      </c>
      <c r="F377" s="7" t="e">
        <f>VLOOKUP(C377,'[1]Grower Price Country'!$D:$S,6,FALSE)</f>
        <v>#N/A</v>
      </c>
      <c r="G377" t="s">
        <v>2750</v>
      </c>
      <c r="H377" t="s">
        <v>753</v>
      </c>
      <c r="I377" t="s">
        <v>2751</v>
      </c>
      <c r="J377" t="s">
        <v>2752</v>
      </c>
      <c r="K377">
        <v>250</v>
      </c>
      <c r="L377">
        <v>1</v>
      </c>
      <c r="M377" t="s">
        <v>144</v>
      </c>
      <c r="N377">
        <v>2012</v>
      </c>
      <c r="O377" s="5" t="s">
        <v>989</v>
      </c>
      <c r="P377" t="s">
        <v>441</v>
      </c>
      <c r="Q377" t="s">
        <v>46</v>
      </c>
      <c r="R377" t="s">
        <v>47</v>
      </c>
      <c r="S377">
        <v>6.92</v>
      </c>
      <c r="T377">
        <v>7.17</v>
      </c>
      <c r="U377">
        <v>7.08</v>
      </c>
      <c r="V377">
        <v>7.5</v>
      </c>
      <c r="W377">
        <v>7.33</v>
      </c>
      <c r="X377">
        <v>7.17</v>
      </c>
      <c r="Y377">
        <v>10</v>
      </c>
      <c r="Z377">
        <v>10</v>
      </c>
      <c r="AA377">
        <v>10</v>
      </c>
      <c r="AB377">
        <v>7.25</v>
      </c>
      <c r="AC377">
        <f>SUM(S377:AB377)</f>
        <v>80.42</v>
      </c>
      <c r="AD377" t="s">
        <v>2735</v>
      </c>
      <c r="AE377" s="1">
        <v>0.1</v>
      </c>
      <c r="AF377" t="s">
        <v>66</v>
      </c>
      <c r="AG377">
        <v>0</v>
      </c>
      <c r="AH377" t="s">
        <v>50</v>
      </c>
      <c r="AI377" t="s">
        <v>91</v>
      </c>
      <c r="AJ377" t="s">
        <v>990</v>
      </c>
      <c r="AK377" t="s">
        <v>144</v>
      </c>
      <c r="AL377" t="s">
        <v>147</v>
      </c>
      <c r="AM377" t="s">
        <v>148</v>
      </c>
      <c r="AN377" t="s">
        <v>54</v>
      </c>
      <c r="AO377">
        <v>1050</v>
      </c>
      <c r="AQ377">
        <v>2012</v>
      </c>
    </row>
    <row r="378" spans="1:43" x14ac:dyDescent="0.25">
      <c r="A378">
        <v>80.42</v>
      </c>
      <c r="B378" t="s">
        <v>1782</v>
      </c>
      <c r="C378" t="str">
        <f>AQ378&amp;D378</f>
        <v>2012Mexico</v>
      </c>
      <c r="D378" t="s">
        <v>141</v>
      </c>
      <c r="E378" t="s">
        <v>3259</v>
      </c>
      <c r="F378" s="7" t="e">
        <f>VLOOKUP(C378,'[1]Grower Price Country'!$D:$S,6,FALSE)</f>
        <v>#N/A</v>
      </c>
      <c r="H378" t="s">
        <v>1783</v>
      </c>
      <c r="I378" t="s">
        <v>1083</v>
      </c>
      <c r="J378" t="s">
        <v>1782</v>
      </c>
      <c r="K378">
        <v>250</v>
      </c>
      <c r="L378">
        <v>1</v>
      </c>
      <c r="M378" t="s">
        <v>144</v>
      </c>
      <c r="N378">
        <v>2012</v>
      </c>
      <c r="O378" s="5" t="s">
        <v>1304</v>
      </c>
      <c r="P378" t="s">
        <v>135</v>
      </c>
      <c r="Q378" t="s">
        <v>46</v>
      </c>
      <c r="R378" t="s">
        <v>47</v>
      </c>
      <c r="S378">
        <v>7.42</v>
      </c>
      <c r="T378">
        <v>7.08</v>
      </c>
      <c r="U378">
        <v>7.08</v>
      </c>
      <c r="V378">
        <v>7.33</v>
      </c>
      <c r="W378">
        <v>7.25</v>
      </c>
      <c r="X378">
        <v>7.17</v>
      </c>
      <c r="Y378">
        <v>10</v>
      </c>
      <c r="Z378">
        <v>10</v>
      </c>
      <c r="AA378">
        <v>10</v>
      </c>
      <c r="AB378">
        <v>7.08</v>
      </c>
      <c r="AC378">
        <f>SUM(S378:AB378)</f>
        <v>80.41</v>
      </c>
      <c r="AD378" t="s">
        <v>2735</v>
      </c>
      <c r="AE378" s="1">
        <v>0.12</v>
      </c>
      <c r="AF378" t="s">
        <v>91</v>
      </c>
      <c r="AG378">
        <v>0</v>
      </c>
      <c r="AH378" t="s">
        <v>50</v>
      </c>
      <c r="AI378" t="s">
        <v>914</v>
      </c>
      <c r="AJ378" t="s">
        <v>711</v>
      </c>
      <c r="AK378" t="s">
        <v>144</v>
      </c>
      <c r="AL378" t="s">
        <v>147</v>
      </c>
      <c r="AM378" t="s">
        <v>148</v>
      </c>
      <c r="AN378" t="s">
        <v>54</v>
      </c>
      <c r="AO378">
        <v>1550</v>
      </c>
      <c r="AQ378">
        <v>2012</v>
      </c>
    </row>
    <row r="379" spans="1:43" x14ac:dyDescent="0.25">
      <c r="A379">
        <v>80.33</v>
      </c>
      <c r="B379" t="s">
        <v>515</v>
      </c>
      <c r="C379" t="str">
        <f>AQ379&amp;D379</f>
        <v>2016Burundi</v>
      </c>
      <c r="D379" t="s">
        <v>1396</v>
      </c>
      <c r="E379" t="s">
        <v>3259</v>
      </c>
      <c r="F379" s="7" t="e">
        <f>VLOOKUP(C379,'[1]Grower Price Country'!$D:$S,6,FALSE)</f>
        <v>#N/A</v>
      </c>
      <c r="H379" t="s">
        <v>2753</v>
      </c>
      <c r="I379" t="s">
        <v>2754</v>
      </c>
      <c r="J379" t="s">
        <v>2755</v>
      </c>
      <c r="K379">
        <v>300</v>
      </c>
      <c r="L379">
        <v>60</v>
      </c>
      <c r="M379" t="s">
        <v>224</v>
      </c>
      <c r="N379">
        <v>2016</v>
      </c>
      <c r="O379" s="5" t="s">
        <v>1290</v>
      </c>
      <c r="Q379" t="s">
        <v>46</v>
      </c>
      <c r="S379">
        <v>7.08</v>
      </c>
      <c r="T379">
        <v>7.25</v>
      </c>
      <c r="U379">
        <v>7.17</v>
      </c>
      <c r="V379">
        <v>7.33</v>
      </c>
      <c r="W379">
        <v>7.08</v>
      </c>
      <c r="X379">
        <v>7.08</v>
      </c>
      <c r="Y379">
        <v>10</v>
      </c>
      <c r="Z379">
        <v>10</v>
      </c>
      <c r="AA379">
        <v>10</v>
      </c>
      <c r="AB379">
        <v>7.33</v>
      </c>
      <c r="AC379">
        <f>SUM(S379:AB379)</f>
        <v>80.319999999999993</v>
      </c>
      <c r="AD379" t="s">
        <v>2756</v>
      </c>
      <c r="AE379" s="1">
        <v>0.12</v>
      </c>
      <c r="AF379" t="s">
        <v>49</v>
      </c>
      <c r="AG379">
        <v>0</v>
      </c>
      <c r="AH379" t="s">
        <v>50</v>
      </c>
      <c r="AI379" t="s">
        <v>49</v>
      </c>
      <c r="AJ379" t="s">
        <v>2757</v>
      </c>
      <c r="AK379" t="s">
        <v>224</v>
      </c>
      <c r="AL379" t="s">
        <v>228</v>
      </c>
      <c r="AM379" t="s">
        <v>229</v>
      </c>
      <c r="AN379" t="s">
        <v>54</v>
      </c>
      <c r="AO379">
        <v>1700</v>
      </c>
      <c r="AQ379">
        <v>2016</v>
      </c>
    </row>
    <row r="380" spans="1:43" x14ac:dyDescent="0.25">
      <c r="A380">
        <v>80.33</v>
      </c>
      <c r="B380" t="s">
        <v>2758</v>
      </c>
      <c r="C380" t="str">
        <f>AQ380&amp;D380</f>
        <v>2015Tanzania, United Republic Of</v>
      </c>
      <c r="D380" t="s">
        <v>197</v>
      </c>
      <c r="E380" t="s">
        <v>3258</v>
      </c>
      <c r="F380" s="7" t="e">
        <f>VLOOKUP(C380,'[1]Grower Price Country'!$D:$S,6,FALSE)</f>
        <v>#N/A</v>
      </c>
      <c r="G380" t="s">
        <v>2759</v>
      </c>
      <c r="H380" t="s">
        <v>2759</v>
      </c>
      <c r="I380" t="s">
        <v>2760</v>
      </c>
      <c r="J380" t="s">
        <v>2758</v>
      </c>
      <c r="K380">
        <v>10</v>
      </c>
      <c r="L380">
        <v>60</v>
      </c>
      <c r="M380" t="s">
        <v>289</v>
      </c>
      <c r="N380" t="s">
        <v>207</v>
      </c>
      <c r="O380" s="5" t="s">
        <v>1280</v>
      </c>
      <c r="P380" t="s">
        <v>156</v>
      </c>
      <c r="Q380" t="s">
        <v>46</v>
      </c>
      <c r="R380" t="s">
        <v>47</v>
      </c>
      <c r="T380">
        <v>7.17</v>
      </c>
      <c r="U380">
        <v>7</v>
      </c>
      <c r="V380">
        <v>7.25</v>
      </c>
      <c r="W380">
        <v>7.42</v>
      </c>
      <c r="X380">
        <v>7.08</v>
      </c>
      <c r="Y380">
        <v>10</v>
      </c>
      <c r="Z380">
        <v>10</v>
      </c>
      <c r="AA380">
        <v>10</v>
      </c>
      <c r="AB380">
        <v>7.17</v>
      </c>
      <c r="AC380">
        <f>SUM(S380:AB380)</f>
        <v>73.09</v>
      </c>
      <c r="AD380" t="s">
        <v>2756</v>
      </c>
      <c r="AE380" s="1">
        <v>0.13</v>
      </c>
      <c r="AF380" t="s">
        <v>49</v>
      </c>
      <c r="AG380">
        <v>0</v>
      </c>
      <c r="AH380" t="s">
        <v>50</v>
      </c>
      <c r="AI380" t="s">
        <v>405</v>
      </c>
      <c r="AJ380" t="s">
        <v>1283</v>
      </c>
      <c r="AK380" t="s">
        <v>289</v>
      </c>
      <c r="AL380" t="s">
        <v>292</v>
      </c>
      <c r="AM380" t="s">
        <v>293</v>
      </c>
      <c r="AN380" t="s">
        <v>54</v>
      </c>
      <c r="AO380">
        <v>1700</v>
      </c>
      <c r="AQ380">
        <v>2015</v>
      </c>
    </row>
    <row r="381" spans="1:43" x14ac:dyDescent="0.25">
      <c r="A381">
        <v>80.33</v>
      </c>
      <c r="B381" t="s">
        <v>2761</v>
      </c>
      <c r="C381" t="str">
        <f>AQ381&amp;D381</f>
        <v>2014Tanzania, United Republic Of</v>
      </c>
      <c r="D381" t="s">
        <v>197</v>
      </c>
      <c r="E381" t="s">
        <v>3258</v>
      </c>
      <c r="F381" s="7" t="e">
        <f>VLOOKUP(C381,'[1]Grower Price Country'!$D:$S,6,FALSE)</f>
        <v>#N/A</v>
      </c>
      <c r="G381" t="s">
        <v>2761</v>
      </c>
      <c r="H381" t="s">
        <v>2761</v>
      </c>
      <c r="I381" t="s">
        <v>933</v>
      </c>
      <c r="J381" t="s">
        <v>2761</v>
      </c>
      <c r="K381">
        <v>1</v>
      </c>
      <c r="L381">
        <v>60</v>
      </c>
      <c r="M381" t="s">
        <v>289</v>
      </c>
      <c r="N381">
        <v>2014</v>
      </c>
      <c r="O381" s="5" t="s">
        <v>1007</v>
      </c>
      <c r="P381" t="s">
        <v>56</v>
      </c>
      <c r="Q381" t="s">
        <v>46</v>
      </c>
      <c r="R381" t="s">
        <v>47</v>
      </c>
      <c r="S381">
        <v>7.25</v>
      </c>
      <c r="T381">
        <v>7.17</v>
      </c>
      <c r="U381">
        <v>7.25</v>
      </c>
      <c r="V381">
        <v>7.25</v>
      </c>
      <c r="W381">
        <v>7.25</v>
      </c>
      <c r="X381">
        <v>7.08</v>
      </c>
      <c r="Y381">
        <v>10</v>
      </c>
      <c r="Z381">
        <v>10</v>
      </c>
      <c r="AA381">
        <v>10</v>
      </c>
      <c r="AB381">
        <v>7.08</v>
      </c>
      <c r="AC381">
        <f>SUM(S381:AB381)</f>
        <v>80.33</v>
      </c>
      <c r="AD381" t="s">
        <v>2756</v>
      </c>
      <c r="AE381" s="1">
        <v>0.12</v>
      </c>
      <c r="AF381" t="s">
        <v>49</v>
      </c>
      <c r="AG381">
        <v>0</v>
      </c>
      <c r="AH381" t="s">
        <v>74</v>
      </c>
      <c r="AI381" t="s">
        <v>405</v>
      </c>
      <c r="AJ381" t="s">
        <v>1008</v>
      </c>
      <c r="AK381" t="s">
        <v>289</v>
      </c>
      <c r="AL381" t="s">
        <v>292</v>
      </c>
      <c r="AM381" t="s">
        <v>293</v>
      </c>
      <c r="AQ381">
        <v>2014</v>
      </c>
    </row>
    <row r="382" spans="1:43" x14ac:dyDescent="0.25">
      <c r="A382">
        <v>80.33</v>
      </c>
      <c r="B382" t="s">
        <v>657</v>
      </c>
      <c r="C382" t="str">
        <f>AQ382&amp;D382</f>
        <v>2013Taiwan</v>
      </c>
      <c r="D382" t="s">
        <v>187</v>
      </c>
      <c r="E382" t="s">
        <v>3260</v>
      </c>
      <c r="F382" s="7" t="e">
        <f>VLOOKUP(C382,'[1]Grower Price Country'!$D:$S,6,FALSE)</f>
        <v>#N/A</v>
      </c>
      <c r="G382" t="s">
        <v>2762</v>
      </c>
      <c r="H382" t="s">
        <v>659</v>
      </c>
      <c r="I382" t="s">
        <v>660</v>
      </c>
      <c r="J382" t="s">
        <v>2763</v>
      </c>
      <c r="K382">
        <v>10</v>
      </c>
      <c r="L382">
        <v>30</v>
      </c>
      <c r="M382" t="s">
        <v>121</v>
      </c>
      <c r="N382" t="s">
        <v>662</v>
      </c>
      <c r="O382" s="5" t="s">
        <v>663</v>
      </c>
      <c r="P382" t="s">
        <v>249</v>
      </c>
      <c r="Q382" t="s">
        <v>46</v>
      </c>
      <c r="R382" t="s">
        <v>56</v>
      </c>
      <c r="T382">
        <v>7.25</v>
      </c>
      <c r="U382">
        <v>7.08</v>
      </c>
      <c r="V382">
        <v>7.25</v>
      </c>
      <c r="W382">
        <v>7.25</v>
      </c>
      <c r="X382">
        <v>7.25</v>
      </c>
      <c r="Y382">
        <v>10</v>
      </c>
      <c r="Z382">
        <v>10</v>
      </c>
      <c r="AA382">
        <v>10</v>
      </c>
      <c r="AB382">
        <v>7</v>
      </c>
      <c r="AC382">
        <f>SUM(S382:AB382)</f>
        <v>73.08</v>
      </c>
      <c r="AD382" t="s">
        <v>2756</v>
      </c>
      <c r="AE382" s="1">
        <v>0.11</v>
      </c>
      <c r="AF382" t="s">
        <v>49</v>
      </c>
      <c r="AG382">
        <v>0</v>
      </c>
      <c r="AH382" t="s">
        <v>50</v>
      </c>
      <c r="AI382" t="s">
        <v>49</v>
      </c>
      <c r="AJ382" t="s">
        <v>664</v>
      </c>
      <c r="AK382" t="s">
        <v>121</v>
      </c>
      <c r="AL382" t="s">
        <v>126</v>
      </c>
      <c r="AM382" t="s">
        <v>127</v>
      </c>
      <c r="AN382" t="s">
        <v>54</v>
      </c>
      <c r="AO382">
        <v>600</v>
      </c>
      <c r="AQ382">
        <v>2013</v>
      </c>
    </row>
    <row r="383" spans="1:43" x14ac:dyDescent="0.25">
      <c r="A383">
        <v>80.33</v>
      </c>
      <c r="B383" t="s">
        <v>1300</v>
      </c>
      <c r="C383" t="str">
        <f>AQ383&amp;D383</f>
        <v>2012Mexico</v>
      </c>
      <c r="D383" t="s">
        <v>141</v>
      </c>
      <c r="E383" t="s">
        <v>3259</v>
      </c>
      <c r="F383" s="7" t="e">
        <f>VLOOKUP(C383,'[1]Grower Price Country'!$D:$S,6,FALSE)</f>
        <v>#N/A</v>
      </c>
      <c r="H383" t="s">
        <v>1301</v>
      </c>
      <c r="I383" t="s">
        <v>1302</v>
      </c>
      <c r="J383" t="s">
        <v>1303</v>
      </c>
      <c r="K383">
        <v>10</v>
      </c>
      <c r="L383">
        <v>1</v>
      </c>
      <c r="M383" t="s">
        <v>144</v>
      </c>
      <c r="N383">
        <v>2012</v>
      </c>
      <c r="O383" s="5" t="s">
        <v>1304</v>
      </c>
      <c r="P383" t="s">
        <v>441</v>
      </c>
      <c r="Q383" t="s">
        <v>46</v>
      </c>
      <c r="R383" t="s">
        <v>255</v>
      </c>
      <c r="S383">
        <v>7.25</v>
      </c>
      <c r="T383">
        <v>7.08</v>
      </c>
      <c r="U383">
        <v>7.08</v>
      </c>
      <c r="V383">
        <v>7.33</v>
      </c>
      <c r="W383">
        <v>7.33</v>
      </c>
      <c r="X383">
        <v>7.17</v>
      </c>
      <c r="Y383">
        <v>10</v>
      </c>
      <c r="Z383">
        <v>10</v>
      </c>
      <c r="AA383">
        <v>10</v>
      </c>
      <c r="AB383">
        <v>7.08</v>
      </c>
      <c r="AC383">
        <f>SUM(S383:AB383)</f>
        <v>80.320000000000007</v>
      </c>
      <c r="AD383" t="s">
        <v>2756</v>
      </c>
      <c r="AE383" s="1">
        <v>0.11</v>
      </c>
      <c r="AF383" t="s">
        <v>49</v>
      </c>
      <c r="AG383">
        <v>0</v>
      </c>
      <c r="AH383" t="s">
        <v>50</v>
      </c>
      <c r="AI383" t="s">
        <v>1282</v>
      </c>
      <c r="AJ383" t="s">
        <v>711</v>
      </c>
      <c r="AK383" t="s">
        <v>144</v>
      </c>
      <c r="AL383" t="s">
        <v>147</v>
      </c>
      <c r="AM383" t="s">
        <v>148</v>
      </c>
      <c r="AN383" t="s">
        <v>54</v>
      </c>
      <c r="AO383">
        <v>940</v>
      </c>
      <c r="AQ383">
        <v>2012</v>
      </c>
    </row>
    <row r="384" spans="1:43" x14ac:dyDescent="0.25">
      <c r="A384">
        <v>80.25</v>
      </c>
      <c r="B384" t="s">
        <v>1403</v>
      </c>
      <c r="C384" t="str">
        <f>AQ384&amp;D384</f>
        <v>2016Mexico</v>
      </c>
      <c r="D384" t="s">
        <v>141</v>
      </c>
      <c r="E384" t="s">
        <v>3259</v>
      </c>
      <c r="F384" s="7" t="e">
        <f>VLOOKUP(C384,'[1]Grower Price Country'!$D:$S,6,FALSE)</f>
        <v>#N/A</v>
      </c>
      <c r="G384" t="s">
        <v>2776</v>
      </c>
      <c r="H384" t="s">
        <v>2686</v>
      </c>
      <c r="I384" t="s">
        <v>2777</v>
      </c>
      <c r="J384" t="s">
        <v>2778</v>
      </c>
      <c r="K384">
        <v>60</v>
      </c>
      <c r="L384">
        <v>69</v>
      </c>
      <c r="M384" t="s">
        <v>510</v>
      </c>
      <c r="N384">
        <v>2016</v>
      </c>
      <c r="O384" s="5" t="s">
        <v>2779</v>
      </c>
      <c r="P384" t="s">
        <v>135</v>
      </c>
      <c r="Q384" t="s">
        <v>46</v>
      </c>
      <c r="R384" t="s">
        <v>47</v>
      </c>
      <c r="S384">
        <v>7.25</v>
      </c>
      <c r="T384">
        <v>7.17</v>
      </c>
      <c r="U384">
        <v>7</v>
      </c>
      <c r="V384">
        <v>7.33</v>
      </c>
      <c r="W384">
        <v>7.33</v>
      </c>
      <c r="X384">
        <v>7</v>
      </c>
      <c r="Y384">
        <v>10</v>
      </c>
      <c r="Z384">
        <v>10</v>
      </c>
      <c r="AA384">
        <v>10</v>
      </c>
      <c r="AB384">
        <v>7.17</v>
      </c>
      <c r="AC384">
        <f>SUM(S384:AB384)</f>
        <v>80.25</v>
      </c>
      <c r="AD384" t="s">
        <v>2773</v>
      </c>
      <c r="AE384" s="1">
        <v>0.1</v>
      </c>
      <c r="AF384" t="s">
        <v>49</v>
      </c>
      <c r="AG384">
        <v>0</v>
      </c>
      <c r="AH384" t="s">
        <v>50</v>
      </c>
      <c r="AI384" t="s">
        <v>66</v>
      </c>
      <c r="AJ384" t="s">
        <v>2780</v>
      </c>
      <c r="AK384" t="s">
        <v>510</v>
      </c>
      <c r="AL384" t="s">
        <v>513</v>
      </c>
      <c r="AM384" t="s">
        <v>514</v>
      </c>
      <c r="AN384" t="s">
        <v>54</v>
      </c>
      <c r="AO384">
        <v>1600</v>
      </c>
      <c r="AQ384">
        <v>2016</v>
      </c>
    </row>
    <row r="385" spans="1:43" x14ac:dyDescent="0.25">
      <c r="A385">
        <v>80.25</v>
      </c>
      <c r="B385" t="s">
        <v>2781</v>
      </c>
      <c r="C385" t="str">
        <f>AQ385&amp;D385</f>
        <v>2015Myanmar</v>
      </c>
      <c r="D385" t="s">
        <v>2270</v>
      </c>
      <c r="E385" t="s">
        <v>3260</v>
      </c>
      <c r="F385" s="7" t="e">
        <f>VLOOKUP(C385,'[1]Grower Price Country'!$D:$S,6,FALSE)</f>
        <v>#N/A</v>
      </c>
      <c r="G385" t="s">
        <v>2782</v>
      </c>
      <c r="H385" t="s">
        <v>2783</v>
      </c>
      <c r="I385" t="s">
        <v>2784</v>
      </c>
      <c r="J385" t="s">
        <v>2785</v>
      </c>
      <c r="K385">
        <v>2</v>
      </c>
      <c r="L385">
        <v>2</v>
      </c>
      <c r="M385" t="s">
        <v>133</v>
      </c>
      <c r="N385">
        <v>2015</v>
      </c>
      <c r="O385" s="5" t="s">
        <v>2786</v>
      </c>
      <c r="P385" t="s">
        <v>56</v>
      </c>
      <c r="Q385" t="s">
        <v>46</v>
      </c>
      <c r="R385" t="s">
        <v>64</v>
      </c>
      <c r="S385">
        <v>8</v>
      </c>
      <c r="T385">
        <v>7.08</v>
      </c>
      <c r="U385">
        <v>7</v>
      </c>
      <c r="V385">
        <v>7.33</v>
      </c>
      <c r="W385">
        <v>7.08</v>
      </c>
      <c r="X385">
        <v>6.92</v>
      </c>
      <c r="Y385">
        <v>10</v>
      </c>
      <c r="Z385">
        <v>10</v>
      </c>
      <c r="AA385">
        <v>10</v>
      </c>
      <c r="AB385">
        <v>6.83</v>
      </c>
      <c r="AC385">
        <f>SUM(S385:AB385)</f>
        <v>80.239999999999995</v>
      </c>
      <c r="AD385" t="s">
        <v>2773</v>
      </c>
      <c r="AE385" s="1">
        <v>0.11</v>
      </c>
      <c r="AF385" t="s">
        <v>58</v>
      </c>
      <c r="AG385">
        <v>0</v>
      </c>
      <c r="AH385" t="s">
        <v>50</v>
      </c>
      <c r="AI385" t="s">
        <v>1033</v>
      </c>
      <c r="AJ385" t="s">
        <v>2787</v>
      </c>
      <c r="AK385" t="s">
        <v>133</v>
      </c>
      <c r="AL385" t="s">
        <v>138</v>
      </c>
      <c r="AM385" t="s">
        <v>139</v>
      </c>
      <c r="AN385" t="s">
        <v>336</v>
      </c>
      <c r="AO385">
        <v>3000</v>
      </c>
      <c r="AQ385">
        <v>2015</v>
      </c>
    </row>
    <row r="386" spans="1:43" x14ac:dyDescent="0.25">
      <c r="A386">
        <v>80.25</v>
      </c>
      <c r="B386" t="s">
        <v>2788</v>
      </c>
      <c r="C386" t="str">
        <f>AQ386&amp;D386</f>
        <v>2014Myanmar</v>
      </c>
      <c r="D386" t="s">
        <v>2270</v>
      </c>
      <c r="E386" t="s">
        <v>3260</v>
      </c>
      <c r="F386" s="7" t="e">
        <f>VLOOKUP(C386,'[1]Grower Price Country'!$D:$S,6,FALSE)</f>
        <v>#N/A</v>
      </c>
      <c r="G386" t="s">
        <v>2789</v>
      </c>
      <c r="I386" t="s">
        <v>2272</v>
      </c>
      <c r="J386" t="s">
        <v>2788</v>
      </c>
      <c r="K386">
        <v>1</v>
      </c>
      <c r="L386">
        <v>2</v>
      </c>
      <c r="M386" t="s">
        <v>98</v>
      </c>
      <c r="N386">
        <v>2014</v>
      </c>
      <c r="O386" s="5" t="s">
        <v>2273</v>
      </c>
      <c r="P386" t="s">
        <v>342</v>
      </c>
      <c r="Q386" t="s">
        <v>46</v>
      </c>
      <c r="R386" t="s">
        <v>64</v>
      </c>
      <c r="S386">
        <v>7.42</v>
      </c>
      <c r="T386">
        <v>7</v>
      </c>
      <c r="U386">
        <v>7.08</v>
      </c>
      <c r="V386">
        <v>7</v>
      </c>
      <c r="W386">
        <v>7.17</v>
      </c>
      <c r="X386">
        <v>7.33</v>
      </c>
      <c r="Y386">
        <v>10</v>
      </c>
      <c r="Z386">
        <v>10</v>
      </c>
      <c r="AA386">
        <v>10</v>
      </c>
      <c r="AB386">
        <v>7.25</v>
      </c>
      <c r="AC386">
        <f>SUM(S386:AB386)</f>
        <v>80.25</v>
      </c>
      <c r="AD386" t="s">
        <v>2773</v>
      </c>
      <c r="AE386" s="1">
        <v>0</v>
      </c>
      <c r="AF386" t="s">
        <v>49</v>
      </c>
      <c r="AG386">
        <v>0</v>
      </c>
      <c r="AH386" t="s">
        <v>50</v>
      </c>
      <c r="AI386" t="s">
        <v>58</v>
      </c>
      <c r="AJ386" t="s">
        <v>2274</v>
      </c>
      <c r="AK386" t="s">
        <v>98</v>
      </c>
      <c r="AL386" t="s">
        <v>2275</v>
      </c>
      <c r="AM386" t="s">
        <v>2276</v>
      </c>
      <c r="AN386" t="s">
        <v>336</v>
      </c>
      <c r="AO386">
        <v>4287</v>
      </c>
      <c r="AQ386">
        <v>2014</v>
      </c>
    </row>
    <row r="387" spans="1:43" x14ac:dyDescent="0.25">
      <c r="A387">
        <v>80.25</v>
      </c>
      <c r="B387" t="s">
        <v>2790</v>
      </c>
      <c r="C387" t="str">
        <f>AQ387&amp;D387</f>
        <v>2015Nicaragua</v>
      </c>
      <c r="D387" t="s">
        <v>599</v>
      </c>
      <c r="E387" t="s">
        <v>3259</v>
      </c>
      <c r="F387" s="7" t="e">
        <f>VLOOKUP(C387,'[1]Grower Price Country'!$D:$S,6,FALSE)</f>
        <v>#N/A</v>
      </c>
      <c r="G387" t="s">
        <v>2791</v>
      </c>
      <c r="H387" t="s">
        <v>2792</v>
      </c>
      <c r="I387" t="s">
        <v>2793</v>
      </c>
      <c r="J387" t="s">
        <v>2794</v>
      </c>
      <c r="K387">
        <v>275</v>
      </c>
      <c r="L387">
        <v>69</v>
      </c>
      <c r="M387" t="s">
        <v>2506</v>
      </c>
      <c r="N387">
        <v>2015</v>
      </c>
      <c r="O387" s="5" t="s">
        <v>1769</v>
      </c>
      <c r="P387" t="s">
        <v>135</v>
      </c>
      <c r="Q387" t="s">
        <v>46</v>
      </c>
      <c r="R387" t="s">
        <v>47</v>
      </c>
      <c r="S387">
        <v>7.08</v>
      </c>
      <c r="T387">
        <v>6.92</v>
      </c>
      <c r="U387">
        <v>7</v>
      </c>
      <c r="V387">
        <v>7.25</v>
      </c>
      <c r="W387">
        <v>7.5</v>
      </c>
      <c r="X387">
        <v>7.25</v>
      </c>
      <c r="Y387">
        <v>10</v>
      </c>
      <c r="Z387">
        <v>10</v>
      </c>
      <c r="AA387">
        <v>10</v>
      </c>
      <c r="AB387">
        <v>7.25</v>
      </c>
      <c r="AC387">
        <f>SUM(S387:AB387)</f>
        <v>80.25</v>
      </c>
      <c r="AD387" t="s">
        <v>2773</v>
      </c>
      <c r="AE387" s="1">
        <v>0.11</v>
      </c>
      <c r="AF387" t="s">
        <v>49</v>
      </c>
      <c r="AG387">
        <v>0</v>
      </c>
      <c r="AH387" t="s">
        <v>50</v>
      </c>
      <c r="AI387" t="s">
        <v>66</v>
      </c>
      <c r="AJ387" t="s">
        <v>1770</v>
      </c>
      <c r="AK387" t="s">
        <v>2506</v>
      </c>
      <c r="AL387" t="s">
        <v>2507</v>
      </c>
      <c r="AM387" t="s">
        <v>2508</v>
      </c>
      <c r="AN387" t="s">
        <v>54</v>
      </c>
      <c r="AO387">
        <v>900</v>
      </c>
      <c r="AQ387">
        <v>2015</v>
      </c>
    </row>
    <row r="388" spans="1:43" x14ac:dyDescent="0.25">
      <c r="A388">
        <v>80.25</v>
      </c>
      <c r="B388" t="s">
        <v>657</v>
      </c>
      <c r="C388" t="str">
        <f>AQ388&amp;D388</f>
        <v>2013Taiwan</v>
      </c>
      <c r="D388" t="s">
        <v>187</v>
      </c>
      <c r="E388" t="s">
        <v>3260</v>
      </c>
      <c r="F388" s="7" t="e">
        <f>VLOOKUP(C388,'[1]Grower Price Country'!$D:$S,6,FALSE)</f>
        <v>#N/A</v>
      </c>
      <c r="G388" t="s">
        <v>2800</v>
      </c>
      <c r="H388" t="s">
        <v>659</v>
      </c>
      <c r="I388" t="s">
        <v>2801</v>
      </c>
      <c r="J388" t="s">
        <v>2800</v>
      </c>
      <c r="K388">
        <v>5</v>
      </c>
      <c r="L388">
        <v>30</v>
      </c>
      <c r="M388" t="s">
        <v>121</v>
      </c>
      <c r="N388" t="s">
        <v>662</v>
      </c>
      <c r="O388" s="5" t="s">
        <v>663</v>
      </c>
      <c r="P388" t="s">
        <v>441</v>
      </c>
      <c r="Q388" t="s">
        <v>46</v>
      </c>
      <c r="R388" t="s">
        <v>255</v>
      </c>
      <c r="T388">
        <v>7.08</v>
      </c>
      <c r="U388">
        <v>7.25</v>
      </c>
      <c r="V388">
        <v>7.25</v>
      </c>
      <c r="W388">
        <v>7.17</v>
      </c>
      <c r="X388">
        <v>7.25</v>
      </c>
      <c r="Y388">
        <v>10</v>
      </c>
      <c r="Z388">
        <v>10</v>
      </c>
      <c r="AA388">
        <v>10</v>
      </c>
      <c r="AB388">
        <v>7</v>
      </c>
      <c r="AC388">
        <f>SUM(S388:AB388)</f>
        <v>73</v>
      </c>
      <c r="AD388" t="s">
        <v>2773</v>
      </c>
      <c r="AE388" s="1">
        <v>0.11</v>
      </c>
      <c r="AF388" t="s">
        <v>49</v>
      </c>
      <c r="AG388">
        <v>0</v>
      </c>
      <c r="AH388" t="s">
        <v>50</v>
      </c>
      <c r="AI388" t="s">
        <v>49</v>
      </c>
      <c r="AJ388" t="s">
        <v>664</v>
      </c>
      <c r="AK388" t="s">
        <v>121</v>
      </c>
      <c r="AL388" t="s">
        <v>126</v>
      </c>
      <c r="AM388" t="s">
        <v>127</v>
      </c>
      <c r="AN388" t="s">
        <v>54</v>
      </c>
      <c r="AO388">
        <v>700</v>
      </c>
      <c r="AQ388">
        <v>2013</v>
      </c>
    </row>
    <row r="389" spans="1:43" x14ac:dyDescent="0.25">
      <c r="A389">
        <v>80.25</v>
      </c>
      <c r="B389" t="s">
        <v>1168</v>
      </c>
      <c r="C389" t="str">
        <f>AQ389&amp;D389</f>
        <v>2012Mexico</v>
      </c>
      <c r="D389" t="s">
        <v>141</v>
      </c>
      <c r="E389" t="s">
        <v>3259</v>
      </c>
      <c r="F389" s="7" t="e">
        <f>VLOOKUP(C389,'[1]Grower Price Country'!$D:$S,6,FALSE)</f>
        <v>#N/A</v>
      </c>
      <c r="G389" t="s">
        <v>2804</v>
      </c>
      <c r="I389" t="s">
        <v>2102</v>
      </c>
      <c r="J389" t="s">
        <v>2805</v>
      </c>
      <c r="K389">
        <v>10</v>
      </c>
      <c r="L389">
        <v>1</v>
      </c>
      <c r="M389" t="s">
        <v>144</v>
      </c>
      <c r="N389">
        <v>2012</v>
      </c>
      <c r="O389" s="5" t="s">
        <v>1172</v>
      </c>
      <c r="P389" t="s">
        <v>135</v>
      </c>
      <c r="Q389" t="s">
        <v>46</v>
      </c>
      <c r="R389" t="s">
        <v>47</v>
      </c>
      <c r="S389">
        <v>7.58</v>
      </c>
      <c r="T389">
        <v>7.33</v>
      </c>
      <c r="U389">
        <v>7.17</v>
      </c>
      <c r="V389">
        <v>7.25</v>
      </c>
      <c r="W389">
        <v>6.75</v>
      </c>
      <c r="X389">
        <v>7</v>
      </c>
      <c r="Y389">
        <v>10</v>
      </c>
      <c r="Z389">
        <v>10</v>
      </c>
      <c r="AA389">
        <v>10</v>
      </c>
      <c r="AB389">
        <v>7.17</v>
      </c>
      <c r="AC389">
        <f>SUM(S389:AB389)</f>
        <v>80.25</v>
      </c>
      <c r="AD389" t="s">
        <v>2773</v>
      </c>
      <c r="AE389" s="1">
        <v>0.11</v>
      </c>
      <c r="AF389" t="s">
        <v>66</v>
      </c>
      <c r="AG389">
        <v>0</v>
      </c>
      <c r="AH389" t="s">
        <v>128</v>
      </c>
      <c r="AI389" t="s">
        <v>124</v>
      </c>
      <c r="AJ389" t="s">
        <v>1173</v>
      </c>
      <c r="AK389" t="s">
        <v>144</v>
      </c>
      <c r="AL389" t="s">
        <v>147</v>
      </c>
      <c r="AM389" t="s">
        <v>148</v>
      </c>
      <c r="AN389" t="s">
        <v>54</v>
      </c>
      <c r="AO389">
        <v>808</v>
      </c>
      <c r="AQ389">
        <v>2012</v>
      </c>
    </row>
    <row r="390" spans="1:43" x14ac:dyDescent="0.25">
      <c r="A390">
        <v>80.17</v>
      </c>
      <c r="B390" t="s">
        <v>1482</v>
      </c>
      <c r="C390" t="str">
        <f>AQ390&amp;D390</f>
        <v>2017Vietnam</v>
      </c>
      <c r="D390" t="s">
        <v>1483</v>
      </c>
      <c r="E390" t="s">
        <v>3260</v>
      </c>
      <c r="F390" s="7" t="e">
        <f>VLOOKUP(C390,'[1]Grower Price Country'!$D:$S,6,FALSE)</f>
        <v>#N/A</v>
      </c>
      <c r="G390" t="s">
        <v>1484</v>
      </c>
      <c r="H390" t="s">
        <v>1482</v>
      </c>
      <c r="I390" t="s">
        <v>1485</v>
      </c>
      <c r="J390" t="s">
        <v>1486</v>
      </c>
      <c r="K390">
        <v>1</v>
      </c>
      <c r="L390">
        <v>2</v>
      </c>
      <c r="M390" t="s">
        <v>133</v>
      </c>
      <c r="N390">
        <v>2017</v>
      </c>
      <c r="O390" s="5" t="s">
        <v>2806</v>
      </c>
      <c r="P390" t="s">
        <v>113</v>
      </c>
      <c r="Q390" t="s">
        <v>46</v>
      </c>
      <c r="R390" t="s">
        <v>56</v>
      </c>
      <c r="S390">
        <v>7.42</v>
      </c>
      <c r="T390">
        <v>7.25</v>
      </c>
      <c r="U390">
        <v>7.25</v>
      </c>
      <c r="V390">
        <v>7.58</v>
      </c>
      <c r="W390">
        <v>7.42</v>
      </c>
      <c r="X390">
        <v>7.33</v>
      </c>
      <c r="Y390">
        <v>8.67</v>
      </c>
      <c r="Z390">
        <v>10</v>
      </c>
      <c r="AA390">
        <v>10</v>
      </c>
      <c r="AB390">
        <v>7.25</v>
      </c>
      <c r="AC390">
        <f>SUM(S390:AB390)</f>
        <v>80.17</v>
      </c>
      <c r="AD390" t="s">
        <v>2807</v>
      </c>
      <c r="AE390" s="1">
        <v>0</v>
      </c>
      <c r="AF390" t="s">
        <v>49</v>
      </c>
      <c r="AG390">
        <v>0</v>
      </c>
      <c r="AI390" t="s">
        <v>66</v>
      </c>
      <c r="AJ390" t="s">
        <v>2808</v>
      </c>
      <c r="AK390" t="s">
        <v>133</v>
      </c>
      <c r="AL390" t="s">
        <v>138</v>
      </c>
      <c r="AM390" t="s">
        <v>139</v>
      </c>
      <c r="AN390" t="s">
        <v>54</v>
      </c>
      <c r="AO390">
        <v>1550</v>
      </c>
      <c r="AQ390">
        <v>2017</v>
      </c>
    </row>
    <row r="391" spans="1:43" x14ac:dyDescent="0.25">
      <c r="A391">
        <v>80.17</v>
      </c>
      <c r="B391" t="s">
        <v>2384</v>
      </c>
      <c r="C391" t="str">
        <f>AQ391&amp;D391</f>
        <v>2015Nicaragua</v>
      </c>
      <c r="D391" t="s">
        <v>599</v>
      </c>
      <c r="E391" t="s">
        <v>3259</v>
      </c>
      <c r="F391" s="7" t="e">
        <f>VLOOKUP(C391,'[1]Grower Price Country'!$D:$S,6,FALSE)</f>
        <v>#N/A</v>
      </c>
      <c r="G391" t="s">
        <v>2809</v>
      </c>
      <c r="H391" t="s">
        <v>2386</v>
      </c>
      <c r="I391" t="s">
        <v>601</v>
      </c>
      <c r="J391" t="s">
        <v>2810</v>
      </c>
      <c r="K391">
        <v>275</v>
      </c>
      <c r="L391">
        <v>2</v>
      </c>
      <c r="M391" t="s">
        <v>2506</v>
      </c>
      <c r="N391">
        <v>2015</v>
      </c>
      <c r="O391" s="5" t="s">
        <v>913</v>
      </c>
      <c r="P391" t="s">
        <v>135</v>
      </c>
      <c r="Q391" t="s">
        <v>46</v>
      </c>
      <c r="R391" t="s">
        <v>47</v>
      </c>
      <c r="S391">
        <v>7.17</v>
      </c>
      <c r="T391">
        <v>7.08</v>
      </c>
      <c r="U391">
        <v>7.08</v>
      </c>
      <c r="V391">
        <v>7.33</v>
      </c>
      <c r="W391">
        <v>7.25</v>
      </c>
      <c r="X391">
        <v>7.08</v>
      </c>
      <c r="Y391">
        <v>10</v>
      </c>
      <c r="Z391">
        <v>10</v>
      </c>
      <c r="AA391">
        <v>10</v>
      </c>
      <c r="AB391">
        <v>7.17</v>
      </c>
      <c r="AC391">
        <f>SUM(S391:AB391)</f>
        <v>80.16</v>
      </c>
      <c r="AD391" t="s">
        <v>2807</v>
      </c>
      <c r="AE391" s="1">
        <v>0.11</v>
      </c>
      <c r="AF391" t="s">
        <v>49</v>
      </c>
      <c r="AG391">
        <v>0</v>
      </c>
      <c r="AI391" t="s">
        <v>66</v>
      </c>
      <c r="AJ391" t="s">
        <v>915</v>
      </c>
      <c r="AK391" t="s">
        <v>2506</v>
      </c>
      <c r="AL391" t="s">
        <v>2507</v>
      </c>
      <c r="AM391" t="s">
        <v>2508</v>
      </c>
      <c r="AN391" t="s">
        <v>54</v>
      </c>
      <c r="AO391">
        <v>1100</v>
      </c>
      <c r="AP391">
        <v>1275</v>
      </c>
      <c r="AQ391">
        <v>2015</v>
      </c>
    </row>
    <row r="392" spans="1:43" x14ac:dyDescent="0.25">
      <c r="A392">
        <v>80.17</v>
      </c>
      <c r="B392" t="s">
        <v>2813</v>
      </c>
      <c r="C392" t="str">
        <f>AQ392&amp;D392</f>
        <v>2012Mexico</v>
      </c>
      <c r="D392" t="s">
        <v>141</v>
      </c>
      <c r="E392" t="s">
        <v>3259</v>
      </c>
      <c r="F392" s="7" t="e">
        <f>VLOOKUP(C392,'[1]Grower Price Country'!$D:$S,6,FALSE)</f>
        <v>#N/A</v>
      </c>
      <c r="G392" t="s">
        <v>2814</v>
      </c>
      <c r="H392" t="s">
        <v>2815</v>
      </c>
      <c r="I392" t="s">
        <v>559</v>
      </c>
      <c r="J392" t="s">
        <v>2813</v>
      </c>
      <c r="K392">
        <v>20</v>
      </c>
      <c r="L392">
        <v>1</v>
      </c>
      <c r="M392" t="s">
        <v>144</v>
      </c>
      <c r="N392">
        <v>2012</v>
      </c>
      <c r="O392" s="5" t="s">
        <v>718</v>
      </c>
      <c r="P392" t="s">
        <v>441</v>
      </c>
      <c r="Q392" t="s">
        <v>46</v>
      </c>
      <c r="R392" t="s">
        <v>47</v>
      </c>
      <c r="S392">
        <v>7.33</v>
      </c>
      <c r="T392">
        <v>7.08</v>
      </c>
      <c r="U392">
        <v>6.92</v>
      </c>
      <c r="V392">
        <v>7.42</v>
      </c>
      <c r="W392">
        <v>7.25</v>
      </c>
      <c r="X392">
        <v>7.08</v>
      </c>
      <c r="Y392">
        <v>10</v>
      </c>
      <c r="Z392">
        <v>10</v>
      </c>
      <c r="AA392">
        <v>10</v>
      </c>
      <c r="AB392">
        <v>7.08</v>
      </c>
      <c r="AC392">
        <f>SUM(S392:AB392)</f>
        <v>80.16</v>
      </c>
      <c r="AD392" t="s">
        <v>2807</v>
      </c>
      <c r="AE392" s="1">
        <v>0.11</v>
      </c>
      <c r="AF392" t="s">
        <v>49</v>
      </c>
      <c r="AG392">
        <v>0</v>
      </c>
      <c r="AH392" t="s">
        <v>50</v>
      </c>
      <c r="AI392" t="s">
        <v>66</v>
      </c>
      <c r="AJ392" t="s">
        <v>719</v>
      </c>
      <c r="AK392" t="s">
        <v>144</v>
      </c>
      <c r="AL392" t="s">
        <v>147</v>
      </c>
      <c r="AM392" t="s">
        <v>148</v>
      </c>
      <c r="AN392" t="s">
        <v>54</v>
      </c>
      <c r="AO392">
        <v>1250</v>
      </c>
      <c r="AQ392">
        <v>2012</v>
      </c>
    </row>
    <row r="393" spans="1:43" x14ac:dyDescent="0.25">
      <c r="A393">
        <v>80.17</v>
      </c>
      <c r="B393" t="s">
        <v>2730</v>
      </c>
      <c r="C393" t="str">
        <f>AQ393&amp;D393</f>
        <v>2012Mexico</v>
      </c>
      <c r="D393" t="s">
        <v>141</v>
      </c>
      <c r="E393" t="s">
        <v>3259</v>
      </c>
      <c r="F393" s="7" t="e">
        <f>VLOOKUP(C393,'[1]Grower Price Country'!$D:$S,6,FALSE)</f>
        <v>#N/A</v>
      </c>
      <c r="G393" t="s">
        <v>2816</v>
      </c>
      <c r="H393" t="s">
        <v>2732</v>
      </c>
      <c r="I393" t="s">
        <v>2733</v>
      </c>
      <c r="J393" t="s">
        <v>2817</v>
      </c>
      <c r="K393">
        <v>15</v>
      </c>
      <c r="L393">
        <v>1</v>
      </c>
      <c r="M393" t="s">
        <v>144</v>
      </c>
      <c r="N393">
        <v>2012</v>
      </c>
      <c r="O393" s="5" t="s">
        <v>2818</v>
      </c>
      <c r="P393" t="s">
        <v>441</v>
      </c>
      <c r="Q393" t="s">
        <v>46</v>
      </c>
      <c r="R393" t="s">
        <v>47</v>
      </c>
      <c r="S393">
        <v>7.58</v>
      </c>
      <c r="T393">
        <v>7.42</v>
      </c>
      <c r="U393">
        <v>7.33</v>
      </c>
      <c r="V393">
        <v>7.5</v>
      </c>
      <c r="W393">
        <v>7.08</v>
      </c>
      <c r="X393">
        <v>7.17</v>
      </c>
      <c r="Y393">
        <v>8.67</v>
      </c>
      <c r="Z393">
        <v>10</v>
      </c>
      <c r="AA393">
        <v>10</v>
      </c>
      <c r="AB393">
        <v>7.42</v>
      </c>
      <c r="AC393">
        <f>SUM(S393:AB393)</f>
        <v>80.17</v>
      </c>
      <c r="AD393" t="s">
        <v>2807</v>
      </c>
      <c r="AE393" s="1">
        <v>0.14000000000000001</v>
      </c>
      <c r="AF393" t="s">
        <v>58</v>
      </c>
      <c r="AG393">
        <v>0</v>
      </c>
      <c r="AH393" t="s">
        <v>50</v>
      </c>
      <c r="AI393" t="s">
        <v>66</v>
      </c>
      <c r="AJ393" t="s">
        <v>1717</v>
      </c>
      <c r="AK393" t="s">
        <v>144</v>
      </c>
      <c r="AL393" t="s">
        <v>147</v>
      </c>
      <c r="AM393" t="s">
        <v>148</v>
      </c>
      <c r="AN393" t="s">
        <v>54</v>
      </c>
      <c r="AO393">
        <v>1550</v>
      </c>
      <c r="AQ393">
        <v>2012</v>
      </c>
    </row>
    <row r="394" spans="1:43" x14ac:dyDescent="0.25">
      <c r="A394">
        <v>80.17</v>
      </c>
      <c r="B394" t="s">
        <v>2819</v>
      </c>
      <c r="C394" t="str">
        <f>AQ394&amp;D394</f>
        <v>2012Mexico</v>
      </c>
      <c r="D394" t="s">
        <v>141</v>
      </c>
      <c r="E394" t="s">
        <v>3259</v>
      </c>
      <c r="F394" s="7" t="e">
        <f>VLOOKUP(C394,'[1]Grower Price Country'!$D:$S,6,FALSE)</f>
        <v>#N/A</v>
      </c>
      <c r="G394" t="s">
        <v>2820</v>
      </c>
      <c r="H394" t="s">
        <v>2821</v>
      </c>
      <c r="I394" t="s">
        <v>1044</v>
      </c>
      <c r="J394" t="s">
        <v>2819</v>
      </c>
      <c r="K394">
        <v>15</v>
      </c>
      <c r="L394">
        <v>1</v>
      </c>
      <c r="M394" t="s">
        <v>144</v>
      </c>
      <c r="N394">
        <v>2012</v>
      </c>
      <c r="O394" s="5" t="s">
        <v>2012</v>
      </c>
      <c r="P394" t="s">
        <v>156</v>
      </c>
      <c r="Q394" t="s">
        <v>46</v>
      </c>
      <c r="R394" t="s">
        <v>47</v>
      </c>
      <c r="S394">
        <v>7.33</v>
      </c>
      <c r="T394">
        <v>7.33</v>
      </c>
      <c r="U394">
        <v>7.17</v>
      </c>
      <c r="V394">
        <v>7.08</v>
      </c>
      <c r="W394">
        <v>7.25</v>
      </c>
      <c r="X394">
        <v>7</v>
      </c>
      <c r="Y394">
        <v>10</v>
      </c>
      <c r="Z394">
        <v>10</v>
      </c>
      <c r="AA394">
        <v>10</v>
      </c>
      <c r="AB394">
        <v>7</v>
      </c>
      <c r="AC394">
        <f>SUM(S394:AB394)</f>
        <v>80.16</v>
      </c>
      <c r="AD394" t="s">
        <v>2807</v>
      </c>
      <c r="AE394" s="1">
        <v>0.12</v>
      </c>
      <c r="AF394" t="s">
        <v>49</v>
      </c>
      <c r="AG394">
        <v>0</v>
      </c>
      <c r="AH394" t="s">
        <v>50</v>
      </c>
      <c r="AI394" t="s">
        <v>1305</v>
      </c>
      <c r="AJ394" t="s">
        <v>2013</v>
      </c>
      <c r="AK394" t="s">
        <v>144</v>
      </c>
      <c r="AL394" t="s">
        <v>147</v>
      </c>
      <c r="AM394" t="s">
        <v>148</v>
      </c>
      <c r="AN394" t="s">
        <v>54</v>
      </c>
      <c r="AO394">
        <v>1000</v>
      </c>
      <c r="AQ394">
        <v>2012</v>
      </c>
    </row>
    <row r="395" spans="1:43" x14ac:dyDescent="0.25">
      <c r="A395">
        <v>80.08</v>
      </c>
      <c r="B395" t="s">
        <v>657</v>
      </c>
      <c r="C395" t="str">
        <f>AQ395&amp;D395</f>
        <v>2014Taiwan</v>
      </c>
      <c r="D395" t="s">
        <v>187</v>
      </c>
      <c r="E395" t="s">
        <v>3260</v>
      </c>
      <c r="F395" s="7" t="e">
        <f>VLOOKUP(C395,'[1]Grower Price Country'!$D:$S,6,FALSE)</f>
        <v>#N/A</v>
      </c>
      <c r="G395" t="s">
        <v>2827</v>
      </c>
      <c r="H395" t="s">
        <v>1065</v>
      </c>
      <c r="I395" t="s">
        <v>2828</v>
      </c>
      <c r="J395" t="s">
        <v>2829</v>
      </c>
      <c r="K395">
        <v>10</v>
      </c>
      <c r="L395">
        <v>60</v>
      </c>
      <c r="M395" t="s">
        <v>121</v>
      </c>
      <c r="N395">
        <v>2014</v>
      </c>
      <c r="O395" s="5" t="s">
        <v>1075</v>
      </c>
      <c r="P395" t="s">
        <v>441</v>
      </c>
      <c r="Q395" t="s">
        <v>46</v>
      </c>
      <c r="R395" t="s">
        <v>47</v>
      </c>
      <c r="S395">
        <v>7.42</v>
      </c>
      <c r="T395">
        <v>7.25</v>
      </c>
      <c r="U395">
        <v>7.25</v>
      </c>
      <c r="V395">
        <v>7.17</v>
      </c>
      <c r="W395">
        <v>7</v>
      </c>
      <c r="X395">
        <v>7</v>
      </c>
      <c r="Y395">
        <v>10</v>
      </c>
      <c r="Z395">
        <v>10</v>
      </c>
      <c r="AA395">
        <v>10</v>
      </c>
      <c r="AB395">
        <v>7</v>
      </c>
      <c r="AC395">
        <f>SUM(S395:AB395)</f>
        <v>80.09</v>
      </c>
      <c r="AD395" t="s">
        <v>2825</v>
      </c>
      <c r="AE395" s="1">
        <v>7.0000000000000007E-2</v>
      </c>
      <c r="AF395" t="s">
        <v>49</v>
      </c>
      <c r="AG395">
        <v>0</v>
      </c>
      <c r="AH395" t="s">
        <v>50</v>
      </c>
      <c r="AI395" t="s">
        <v>49</v>
      </c>
      <c r="AJ395" t="s">
        <v>1076</v>
      </c>
      <c r="AK395" t="s">
        <v>121</v>
      </c>
      <c r="AL395" t="s">
        <v>126</v>
      </c>
      <c r="AM395" t="s">
        <v>127</v>
      </c>
      <c r="AN395" t="s">
        <v>54</v>
      </c>
      <c r="AO395">
        <v>850</v>
      </c>
      <c r="AQ395">
        <v>2014</v>
      </c>
    </row>
    <row r="396" spans="1:43" x14ac:dyDescent="0.25">
      <c r="A396">
        <v>80.08</v>
      </c>
      <c r="B396" t="s">
        <v>657</v>
      </c>
      <c r="C396" t="str">
        <f>AQ396&amp;D396</f>
        <v>2013Taiwan</v>
      </c>
      <c r="D396" t="s">
        <v>187</v>
      </c>
      <c r="E396" t="s">
        <v>3260</v>
      </c>
      <c r="F396" s="7" t="e">
        <f>VLOOKUP(C396,'[1]Grower Price Country'!$D:$S,6,FALSE)</f>
        <v>#N/A</v>
      </c>
      <c r="G396" t="s">
        <v>2830</v>
      </c>
      <c r="H396" t="s">
        <v>659</v>
      </c>
      <c r="I396" t="s">
        <v>2831</v>
      </c>
      <c r="J396" t="s">
        <v>2832</v>
      </c>
      <c r="K396">
        <v>10</v>
      </c>
      <c r="L396">
        <v>30</v>
      </c>
      <c r="M396" t="s">
        <v>121</v>
      </c>
      <c r="N396" t="s">
        <v>662</v>
      </c>
      <c r="O396" s="5" t="s">
        <v>663</v>
      </c>
      <c r="P396" t="s">
        <v>441</v>
      </c>
      <c r="Q396" t="s">
        <v>46</v>
      </c>
      <c r="R396" t="s">
        <v>56</v>
      </c>
      <c r="T396">
        <v>7.25</v>
      </c>
      <c r="U396">
        <v>7.25</v>
      </c>
      <c r="V396">
        <v>7.25</v>
      </c>
      <c r="W396">
        <v>7.08</v>
      </c>
      <c r="X396">
        <v>7</v>
      </c>
      <c r="Y396">
        <v>10</v>
      </c>
      <c r="Z396">
        <v>10</v>
      </c>
      <c r="AA396">
        <v>10</v>
      </c>
      <c r="AB396">
        <v>7</v>
      </c>
      <c r="AC396">
        <f>SUM(S396:AB396)</f>
        <v>72.83</v>
      </c>
      <c r="AD396" t="s">
        <v>2825</v>
      </c>
      <c r="AE396" s="1">
        <v>0.11</v>
      </c>
      <c r="AF396" t="s">
        <v>49</v>
      </c>
      <c r="AG396">
        <v>0</v>
      </c>
      <c r="AH396" t="s">
        <v>50</v>
      </c>
      <c r="AI396" t="s">
        <v>49</v>
      </c>
      <c r="AJ396" t="s">
        <v>664</v>
      </c>
      <c r="AK396" t="s">
        <v>121</v>
      </c>
      <c r="AL396" t="s">
        <v>126</v>
      </c>
      <c r="AM396" t="s">
        <v>127</v>
      </c>
      <c r="AN396" t="s">
        <v>54</v>
      </c>
      <c r="AQ396">
        <v>2013</v>
      </c>
    </row>
    <row r="397" spans="1:43" x14ac:dyDescent="0.25">
      <c r="A397">
        <v>80.08</v>
      </c>
      <c r="B397" t="s">
        <v>657</v>
      </c>
      <c r="C397" t="str">
        <f>AQ397&amp;D397</f>
        <v>2013Taiwan</v>
      </c>
      <c r="D397" t="s">
        <v>187</v>
      </c>
      <c r="E397" t="s">
        <v>3260</v>
      </c>
      <c r="F397" s="7" t="e">
        <f>VLOOKUP(C397,'[1]Grower Price Country'!$D:$S,6,FALSE)</f>
        <v>#N/A</v>
      </c>
      <c r="G397" t="s">
        <v>2833</v>
      </c>
      <c r="H397" t="s">
        <v>659</v>
      </c>
      <c r="I397" t="s">
        <v>1909</v>
      </c>
      <c r="J397" t="s">
        <v>2834</v>
      </c>
      <c r="K397">
        <v>10</v>
      </c>
      <c r="L397">
        <v>30</v>
      </c>
      <c r="M397" t="s">
        <v>121</v>
      </c>
      <c r="N397" t="s">
        <v>662</v>
      </c>
      <c r="O397" s="5" t="s">
        <v>663</v>
      </c>
      <c r="P397" t="s">
        <v>441</v>
      </c>
      <c r="Q397" t="s">
        <v>46</v>
      </c>
      <c r="R397" t="s">
        <v>47</v>
      </c>
      <c r="T397">
        <v>7.25</v>
      </c>
      <c r="U397">
        <v>7.25</v>
      </c>
      <c r="V397">
        <v>7</v>
      </c>
      <c r="W397">
        <v>7.25</v>
      </c>
      <c r="X397">
        <v>7.08</v>
      </c>
      <c r="Y397">
        <v>10</v>
      </c>
      <c r="Z397">
        <v>10</v>
      </c>
      <c r="AA397">
        <v>10</v>
      </c>
      <c r="AB397">
        <v>7</v>
      </c>
      <c r="AC397">
        <f>SUM(S397:AB397)</f>
        <v>72.83</v>
      </c>
      <c r="AD397" t="s">
        <v>2825</v>
      </c>
      <c r="AE397" s="1">
        <v>0.11</v>
      </c>
      <c r="AF397" t="s">
        <v>49</v>
      </c>
      <c r="AG397">
        <v>0</v>
      </c>
      <c r="AH397" t="s">
        <v>50</v>
      </c>
      <c r="AI397" t="s">
        <v>49</v>
      </c>
      <c r="AJ397" t="s">
        <v>664</v>
      </c>
      <c r="AK397" t="s">
        <v>121</v>
      </c>
      <c r="AL397" t="s">
        <v>126</v>
      </c>
      <c r="AM397" t="s">
        <v>127</v>
      </c>
      <c r="AN397" t="s">
        <v>54</v>
      </c>
      <c r="AQ397">
        <v>2013</v>
      </c>
    </row>
    <row r="398" spans="1:43" x14ac:dyDescent="0.25">
      <c r="A398">
        <v>80.08</v>
      </c>
      <c r="B398" t="s">
        <v>657</v>
      </c>
      <c r="C398" t="str">
        <f>AQ398&amp;D398</f>
        <v>2013Taiwan</v>
      </c>
      <c r="D398" t="s">
        <v>187</v>
      </c>
      <c r="E398" t="s">
        <v>3260</v>
      </c>
      <c r="F398" s="7" t="e">
        <f>VLOOKUP(C398,'[1]Grower Price Country'!$D:$S,6,FALSE)</f>
        <v>#N/A</v>
      </c>
      <c r="G398" t="s">
        <v>2835</v>
      </c>
      <c r="H398" t="s">
        <v>659</v>
      </c>
      <c r="I398" t="s">
        <v>1909</v>
      </c>
      <c r="J398" t="s">
        <v>2836</v>
      </c>
      <c r="K398">
        <v>10</v>
      </c>
      <c r="L398">
        <v>30</v>
      </c>
      <c r="M398" t="s">
        <v>121</v>
      </c>
      <c r="N398" t="s">
        <v>662</v>
      </c>
      <c r="O398" s="5" t="s">
        <v>663</v>
      </c>
      <c r="P398" t="s">
        <v>441</v>
      </c>
      <c r="Q398" t="s">
        <v>46</v>
      </c>
      <c r="R398" t="s">
        <v>255</v>
      </c>
      <c r="T398">
        <v>7.25</v>
      </c>
      <c r="U398">
        <v>7.25</v>
      </c>
      <c r="V398">
        <v>7.08</v>
      </c>
      <c r="W398">
        <v>7.17</v>
      </c>
      <c r="X398">
        <v>7.08</v>
      </c>
      <c r="Y398">
        <v>10</v>
      </c>
      <c r="Z398">
        <v>10</v>
      </c>
      <c r="AA398">
        <v>10</v>
      </c>
      <c r="AB398">
        <v>7</v>
      </c>
      <c r="AC398">
        <f>SUM(S398:AB398)</f>
        <v>72.83</v>
      </c>
      <c r="AD398" t="s">
        <v>2825</v>
      </c>
      <c r="AE398" s="1">
        <v>0.11</v>
      </c>
      <c r="AF398" t="s">
        <v>49</v>
      </c>
      <c r="AG398">
        <v>0</v>
      </c>
      <c r="AH398" t="s">
        <v>50</v>
      </c>
      <c r="AI398" t="s">
        <v>49</v>
      </c>
      <c r="AJ398" t="s">
        <v>664</v>
      </c>
      <c r="AK398" t="s">
        <v>121</v>
      </c>
      <c r="AL398" t="s">
        <v>126</v>
      </c>
      <c r="AM398" t="s">
        <v>127</v>
      </c>
      <c r="AN398" t="s">
        <v>54</v>
      </c>
      <c r="AQ398">
        <v>2013</v>
      </c>
    </row>
    <row r="399" spans="1:43" x14ac:dyDescent="0.25">
      <c r="A399">
        <v>80.08</v>
      </c>
      <c r="B399" t="s">
        <v>2730</v>
      </c>
      <c r="C399" t="str">
        <f>AQ399&amp;D399</f>
        <v>2012Mexico</v>
      </c>
      <c r="D399" t="s">
        <v>141</v>
      </c>
      <c r="E399" t="s">
        <v>3259</v>
      </c>
      <c r="F399" s="7" t="e">
        <f>VLOOKUP(C399,'[1]Grower Price Country'!$D:$S,6,FALSE)</f>
        <v>#N/A</v>
      </c>
      <c r="G399" t="s">
        <v>2837</v>
      </c>
      <c r="H399" t="s">
        <v>2732</v>
      </c>
      <c r="I399" t="s">
        <v>2733</v>
      </c>
      <c r="J399" t="s">
        <v>2838</v>
      </c>
      <c r="K399">
        <v>13</v>
      </c>
      <c r="L399">
        <v>1</v>
      </c>
      <c r="M399" t="s">
        <v>144</v>
      </c>
      <c r="N399">
        <v>2012</v>
      </c>
      <c r="O399" s="5" t="s">
        <v>2575</v>
      </c>
      <c r="P399" t="s">
        <v>441</v>
      </c>
      <c r="Q399" t="s">
        <v>46</v>
      </c>
      <c r="R399" t="s">
        <v>47</v>
      </c>
      <c r="S399">
        <v>7.33</v>
      </c>
      <c r="T399">
        <v>7.17</v>
      </c>
      <c r="U399">
        <v>7.25</v>
      </c>
      <c r="V399">
        <v>7.08</v>
      </c>
      <c r="W399">
        <v>7.08</v>
      </c>
      <c r="X399">
        <v>7.08</v>
      </c>
      <c r="Y399">
        <v>10</v>
      </c>
      <c r="Z399">
        <v>10</v>
      </c>
      <c r="AA399">
        <v>10</v>
      </c>
      <c r="AB399">
        <v>7.08</v>
      </c>
      <c r="AC399">
        <f>SUM(S399:AB399)</f>
        <v>80.069999999999993</v>
      </c>
      <c r="AD399" t="s">
        <v>2825</v>
      </c>
      <c r="AE399" s="1">
        <v>0.15</v>
      </c>
      <c r="AF399" t="s">
        <v>49</v>
      </c>
      <c r="AG399">
        <v>0</v>
      </c>
      <c r="AH399" t="s">
        <v>128</v>
      </c>
      <c r="AI399" t="s">
        <v>49</v>
      </c>
      <c r="AJ399" t="s">
        <v>2576</v>
      </c>
      <c r="AK399" t="s">
        <v>144</v>
      </c>
      <c r="AL399" t="s">
        <v>147</v>
      </c>
      <c r="AM399" t="s">
        <v>148</v>
      </c>
      <c r="AN399" t="s">
        <v>54</v>
      </c>
      <c r="AO399">
        <v>1300</v>
      </c>
      <c r="AQ399">
        <v>2012</v>
      </c>
    </row>
    <row r="400" spans="1:43" x14ac:dyDescent="0.25">
      <c r="A400">
        <v>80.08</v>
      </c>
      <c r="B400" t="s">
        <v>2839</v>
      </c>
      <c r="C400" t="str">
        <f>AQ400&amp;D400</f>
        <v>2012Mexico</v>
      </c>
      <c r="D400" t="s">
        <v>141</v>
      </c>
      <c r="E400" t="s">
        <v>3259</v>
      </c>
      <c r="F400" s="7" t="e">
        <f>VLOOKUP(C400,'[1]Grower Price Country'!$D:$S,6,FALSE)</f>
        <v>#N/A</v>
      </c>
      <c r="I400" t="s">
        <v>2840</v>
      </c>
      <c r="J400" t="s">
        <v>2839</v>
      </c>
      <c r="K400">
        <v>10</v>
      </c>
      <c r="L400">
        <v>1</v>
      </c>
      <c r="M400" t="s">
        <v>144</v>
      </c>
      <c r="N400">
        <v>2012</v>
      </c>
      <c r="O400" s="5" t="s">
        <v>1304</v>
      </c>
      <c r="P400" t="s">
        <v>441</v>
      </c>
      <c r="Q400" t="s">
        <v>46</v>
      </c>
      <c r="R400" t="s">
        <v>47</v>
      </c>
      <c r="S400">
        <v>7.25</v>
      </c>
      <c r="T400">
        <v>7.08</v>
      </c>
      <c r="U400">
        <v>7</v>
      </c>
      <c r="V400">
        <v>7.17</v>
      </c>
      <c r="W400">
        <v>7.33</v>
      </c>
      <c r="X400">
        <v>7.17</v>
      </c>
      <c r="Y400">
        <v>10</v>
      </c>
      <c r="Z400">
        <v>10</v>
      </c>
      <c r="AA400">
        <v>10</v>
      </c>
      <c r="AB400">
        <v>7.08</v>
      </c>
      <c r="AC400">
        <f>SUM(S400:AB400)</f>
        <v>80.08</v>
      </c>
      <c r="AD400" t="s">
        <v>2825</v>
      </c>
      <c r="AE400" s="1">
        <v>0.14000000000000001</v>
      </c>
      <c r="AF400" t="s">
        <v>58</v>
      </c>
      <c r="AG400">
        <v>0</v>
      </c>
      <c r="AH400" t="s">
        <v>50</v>
      </c>
      <c r="AI400" t="s">
        <v>1730</v>
      </c>
      <c r="AJ400" t="s">
        <v>711</v>
      </c>
      <c r="AK400" t="s">
        <v>144</v>
      </c>
      <c r="AL400" t="s">
        <v>147</v>
      </c>
      <c r="AM400" t="s">
        <v>148</v>
      </c>
      <c r="AN400" t="s">
        <v>54</v>
      </c>
      <c r="AO400">
        <v>1300</v>
      </c>
      <c r="AQ400">
        <v>2012</v>
      </c>
    </row>
    <row r="401" spans="1:43" x14ac:dyDescent="0.25">
      <c r="A401">
        <v>80</v>
      </c>
      <c r="B401" t="s">
        <v>1186</v>
      </c>
      <c r="C401" t="str">
        <f>AQ401&amp;D401</f>
        <v>2017Nicaragua</v>
      </c>
      <c r="D401" t="s">
        <v>599</v>
      </c>
      <c r="E401" t="s">
        <v>3259</v>
      </c>
      <c r="F401" s="7" t="e">
        <f>VLOOKUP(C401,'[1]Grower Price Country'!$D:$S,6,FALSE)</f>
        <v>#N/A</v>
      </c>
      <c r="G401" t="s">
        <v>1187</v>
      </c>
      <c r="H401" t="s">
        <v>1186</v>
      </c>
      <c r="I401" t="s">
        <v>1188</v>
      </c>
      <c r="J401" t="s">
        <v>1189</v>
      </c>
      <c r="K401">
        <v>275</v>
      </c>
      <c r="L401">
        <v>69</v>
      </c>
      <c r="M401" t="s">
        <v>179</v>
      </c>
      <c r="N401">
        <v>2017</v>
      </c>
      <c r="O401" s="5" t="s">
        <v>2841</v>
      </c>
      <c r="P401" t="s">
        <v>135</v>
      </c>
      <c r="Q401" t="s">
        <v>46</v>
      </c>
      <c r="R401" t="s">
        <v>47</v>
      </c>
      <c r="S401">
        <v>7.33</v>
      </c>
      <c r="T401">
        <v>7.08</v>
      </c>
      <c r="U401">
        <v>6.92</v>
      </c>
      <c r="V401">
        <v>7.08</v>
      </c>
      <c r="W401">
        <v>7.42</v>
      </c>
      <c r="X401">
        <v>7.17</v>
      </c>
      <c r="Y401">
        <v>10</v>
      </c>
      <c r="Z401">
        <v>10</v>
      </c>
      <c r="AA401">
        <v>10</v>
      </c>
      <c r="AB401">
        <v>7</v>
      </c>
      <c r="AC401">
        <f>SUM(S401:AB401)</f>
        <v>80</v>
      </c>
      <c r="AD401" t="s">
        <v>2842</v>
      </c>
      <c r="AE401" s="1">
        <v>0.1</v>
      </c>
      <c r="AF401" t="s">
        <v>49</v>
      </c>
      <c r="AG401">
        <v>0</v>
      </c>
      <c r="AH401" t="s">
        <v>50</v>
      </c>
      <c r="AI401" t="s">
        <v>405</v>
      </c>
      <c r="AJ401" t="s">
        <v>2843</v>
      </c>
      <c r="AK401" t="s">
        <v>179</v>
      </c>
      <c r="AL401" t="s">
        <v>184</v>
      </c>
      <c r="AM401" t="s">
        <v>185</v>
      </c>
      <c r="AN401" t="s">
        <v>54</v>
      </c>
      <c r="AO401">
        <v>1250</v>
      </c>
      <c r="AQ401">
        <v>2017</v>
      </c>
    </row>
    <row r="402" spans="1:43" x14ac:dyDescent="0.25">
      <c r="A402">
        <v>80</v>
      </c>
      <c r="B402" t="s">
        <v>2844</v>
      </c>
      <c r="C402" t="str">
        <f>AQ402&amp;D402</f>
        <v>2015Myanmar</v>
      </c>
      <c r="D402" t="s">
        <v>2270</v>
      </c>
      <c r="E402" t="s">
        <v>3260</v>
      </c>
      <c r="F402" s="7" t="e">
        <f>VLOOKUP(C402,'[1]Grower Price Country'!$D:$S,6,FALSE)</f>
        <v>#N/A</v>
      </c>
      <c r="G402" t="s">
        <v>2845</v>
      </c>
      <c r="H402" t="s">
        <v>2846</v>
      </c>
      <c r="I402" t="s">
        <v>2847</v>
      </c>
      <c r="J402" t="s">
        <v>2846</v>
      </c>
      <c r="K402">
        <v>1</v>
      </c>
      <c r="L402">
        <v>2</v>
      </c>
      <c r="M402" t="s">
        <v>98</v>
      </c>
      <c r="N402">
        <v>2015</v>
      </c>
      <c r="O402" s="5" t="s">
        <v>2273</v>
      </c>
      <c r="P402" t="s">
        <v>56</v>
      </c>
      <c r="Q402" t="s">
        <v>46</v>
      </c>
      <c r="R402" t="s">
        <v>47</v>
      </c>
      <c r="S402">
        <v>7.17</v>
      </c>
      <c r="T402">
        <v>7.33</v>
      </c>
      <c r="U402">
        <v>7</v>
      </c>
      <c r="V402">
        <v>7.42</v>
      </c>
      <c r="W402">
        <v>7.17</v>
      </c>
      <c r="X402">
        <v>7</v>
      </c>
      <c r="Y402">
        <v>10</v>
      </c>
      <c r="Z402">
        <v>10</v>
      </c>
      <c r="AA402">
        <v>10</v>
      </c>
      <c r="AB402">
        <v>6.92</v>
      </c>
      <c r="AC402">
        <f>SUM(S402:AB402)</f>
        <v>80.010000000000005</v>
      </c>
      <c r="AD402" t="s">
        <v>2842</v>
      </c>
      <c r="AE402" s="1">
        <v>0</v>
      </c>
      <c r="AF402" t="s">
        <v>49</v>
      </c>
      <c r="AG402">
        <v>0</v>
      </c>
      <c r="AH402" t="s">
        <v>50</v>
      </c>
      <c r="AI402" t="s">
        <v>91</v>
      </c>
      <c r="AJ402" t="s">
        <v>2274</v>
      </c>
      <c r="AK402" t="s">
        <v>98</v>
      </c>
      <c r="AL402" t="s">
        <v>2275</v>
      </c>
      <c r="AM402" t="s">
        <v>2276</v>
      </c>
      <c r="AN402" t="s">
        <v>336</v>
      </c>
      <c r="AO402">
        <v>3845</v>
      </c>
      <c r="AQ402">
        <v>2015</v>
      </c>
    </row>
    <row r="403" spans="1:43" x14ac:dyDescent="0.25">
      <c r="A403">
        <v>80</v>
      </c>
      <c r="B403" t="s">
        <v>2293</v>
      </c>
      <c r="C403" t="str">
        <f>AQ403&amp;D403</f>
        <v>2014Mexico</v>
      </c>
      <c r="D403" t="s">
        <v>141</v>
      </c>
      <c r="E403" t="s">
        <v>3259</v>
      </c>
      <c r="F403" s="7" t="e">
        <f>VLOOKUP(C403,'[1]Grower Price Country'!$D:$S,6,FALSE)</f>
        <v>#N/A</v>
      </c>
      <c r="G403" t="s">
        <v>2294</v>
      </c>
      <c r="H403" t="s">
        <v>2295</v>
      </c>
      <c r="I403" t="s">
        <v>2848</v>
      </c>
      <c r="J403" t="s">
        <v>2297</v>
      </c>
      <c r="K403">
        <v>280</v>
      </c>
      <c r="L403">
        <v>2</v>
      </c>
      <c r="M403" t="s">
        <v>133</v>
      </c>
      <c r="N403">
        <v>2014</v>
      </c>
      <c r="O403" s="5" t="s">
        <v>425</v>
      </c>
      <c r="P403" t="s">
        <v>441</v>
      </c>
      <c r="Q403" t="s">
        <v>46</v>
      </c>
      <c r="R403" t="s">
        <v>47</v>
      </c>
      <c r="S403">
        <v>7.58</v>
      </c>
      <c r="T403">
        <v>7.75</v>
      </c>
      <c r="U403">
        <v>7.42</v>
      </c>
      <c r="V403">
        <v>7.5</v>
      </c>
      <c r="W403">
        <v>7.5</v>
      </c>
      <c r="X403">
        <v>7.5</v>
      </c>
      <c r="Y403">
        <v>8.67</v>
      </c>
      <c r="Z403">
        <v>8.67</v>
      </c>
      <c r="AA403">
        <v>10</v>
      </c>
      <c r="AB403">
        <v>7.42</v>
      </c>
      <c r="AC403">
        <f>SUM(S403:AB403)</f>
        <v>80.010000000000005</v>
      </c>
      <c r="AD403" t="s">
        <v>2842</v>
      </c>
      <c r="AE403" s="1">
        <v>0</v>
      </c>
      <c r="AF403" t="s">
        <v>49</v>
      </c>
      <c r="AG403">
        <v>0</v>
      </c>
      <c r="AH403" t="s">
        <v>50</v>
      </c>
      <c r="AI403" t="s">
        <v>66</v>
      </c>
      <c r="AJ403" t="s">
        <v>426</v>
      </c>
      <c r="AK403" t="s">
        <v>133</v>
      </c>
      <c r="AL403" t="s">
        <v>138</v>
      </c>
      <c r="AM403" t="s">
        <v>139</v>
      </c>
      <c r="AN403" t="s">
        <v>54</v>
      </c>
      <c r="AQ403">
        <v>2014</v>
      </c>
    </row>
    <row r="404" spans="1:43" x14ac:dyDescent="0.25">
      <c r="A404">
        <v>80</v>
      </c>
      <c r="B404" t="s">
        <v>657</v>
      </c>
      <c r="C404" t="str">
        <f>AQ404&amp;D404</f>
        <v>2013Taiwan</v>
      </c>
      <c r="D404" t="s">
        <v>187</v>
      </c>
      <c r="E404" t="s">
        <v>3260</v>
      </c>
      <c r="F404" s="7" t="e">
        <f>VLOOKUP(C404,'[1]Grower Price Country'!$D:$S,6,FALSE)</f>
        <v>#N/A</v>
      </c>
      <c r="G404" t="s">
        <v>2849</v>
      </c>
      <c r="H404" t="s">
        <v>659</v>
      </c>
      <c r="I404" t="s">
        <v>1909</v>
      </c>
      <c r="J404" t="s">
        <v>2850</v>
      </c>
      <c r="K404">
        <v>10</v>
      </c>
      <c r="L404">
        <v>30</v>
      </c>
      <c r="M404" t="s">
        <v>121</v>
      </c>
      <c r="N404" t="s">
        <v>662</v>
      </c>
      <c r="O404" s="5" t="s">
        <v>663</v>
      </c>
      <c r="P404" t="s">
        <v>441</v>
      </c>
      <c r="Q404" t="s">
        <v>46</v>
      </c>
      <c r="R404" t="s">
        <v>47</v>
      </c>
      <c r="T404">
        <v>7.25</v>
      </c>
      <c r="U404">
        <v>7.25</v>
      </c>
      <c r="V404">
        <v>7</v>
      </c>
      <c r="W404">
        <v>7.25</v>
      </c>
      <c r="X404">
        <v>7</v>
      </c>
      <c r="Y404">
        <v>10</v>
      </c>
      <c r="Z404">
        <v>10</v>
      </c>
      <c r="AA404">
        <v>10</v>
      </c>
      <c r="AB404">
        <v>7</v>
      </c>
      <c r="AC404">
        <f>SUM(S404:AB404)</f>
        <v>72.75</v>
      </c>
      <c r="AD404" t="s">
        <v>2842</v>
      </c>
      <c r="AE404" s="1">
        <v>0.11</v>
      </c>
      <c r="AF404" t="s">
        <v>49</v>
      </c>
      <c r="AG404">
        <v>0</v>
      </c>
      <c r="AH404" t="s">
        <v>50</v>
      </c>
      <c r="AI404" t="s">
        <v>49</v>
      </c>
      <c r="AJ404" t="s">
        <v>664</v>
      </c>
      <c r="AK404" t="s">
        <v>121</v>
      </c>
      <c r="AL404" t="s">
        <v>126</v>
      </c>
      <c r="AM404" t="s">
        <v>127</v>
      </c>
      <c r="AN404" t="s">
        <v>54</v>
      </c>
      <c r="AQ404">
        <v>2013</v>
      </c>
    </row>
    <row r="405" spans="1:43" x14ac:dyDescent="0.25">
      <c r="A405">
        <v>80</v>
      </c>
      <c r="B405" t="s">
        <v>2813</v>
      </c>
      <c r="C405" t="str">
        <f>AQ405&amp;D405</f>
        <v>2012Mexico</v>
      </c>
      <c r="D405" t="s">
        <v>141</v>
      </c>
      <c r="E405" t="s">
        <v>3259</v>
      </c>
      <c r="F405" s="7" t="e">
        <f>VLOOKUP(C405,'[1]Grower Price Country'!$D:$S,6,FALSE)</f>
        <v>#N/A</v>
      </c>
      <c r="G405" t="s">
        <v>2814</v>
      </c>
      <c r="I405" t="s">
        <v>559</v>
      </c>
      <c r="J405" t="s">
        <v>2813</v>
      </c>
      <c r="K405">
        <v>20</v>
      </c>
      <c r="L405">
        <v>1</v>
      </c>
      <c r="M405" t="s">
        <v>144</v>
      </c>
      <c r="N405">
        <v>2012</v>
      </c>
      <c r="O405" s="5" t="s">
        <v>2012</v>
      </c>
      <c r="P405" t="s">
        <v>441</v>
      </c>
      <c r="Q405" t="s">
        <v>46</v>
      </c>
      <c r="R405" t="s">
        <v>47</v>
      </c>
      <c r="S405">
        <v>7.25</v>
      </c>
      <c r="T405">
        <v>7.25</v>
      </c>
      <c r="U405">
        <v>7.08</v>
      </c>
      <c r="V405">
        <v>7.17</v>
      </c>
      <c r="W405">
        <v>7.33</v>
      </c>
      <c r="X405">
        <v>7.33</v>
      </c>
      <c r="Y405">
        <v>9.33</v>
      </c>
      <c r="Z405">
        <v>10</v>
      </c>
      <c r="AA405">
        <v>10</v>
      </c>
      <c r="AB405">
        <v>7.25</v>
      </c>
      <c r="AC405">
        <f>SUM(S405:AB405)</f>
        <v>79.989999999999995</v>
      </c>
      <c r="AD405" t="s">
        <v>2842</v>
      </c>
      <c r="AE405" s="1">
        <v>0.12</v>
      </c>
      <c r="AF405" t="s">
        <v>49</v>
      </c>
      <c r="AG405">
        <v>0</v>
      </c>
      <c r="AH405" t="s">
        <v>50</v>
      </c>
      <c r="AI405" t="s">
        <v>242</v>
      </c>
      <c r="AJ405" t="s">
        <v>2013</v>
      </c>
      <c r="AK405" t="s">
        <v>144</v>
      </c>
      <c r="AL405" t="s">
        <v>147</v>
      </c>
      <c r="AM405" t="s">
        <v>148</v>
      </c>
      <c r="AN405" t="s">
        <v>54</v>
      </c>
      <c r="AO405">
        <v>1250</v>
      </c>
      <c r="AQ405">
        <v>2012</v>
      </c>
    </row>
    <row r="406" spans="1:43" x14ac:dyDescent="0.25">
      <c r="A406">
        <v>80</v>
      </c>
      <c r="B406" t="s">
        <v>2851</v>
      </c>
      <c r="C406" t="str">
        <f>AQ406&amp;D406</f>
        <v>2012Mexico</v>
      </c>
      <c r="D406" t="s">
        <v>141</v>
      </c>
      <c r="E406" t="s">
        <v>3259</v>
      </c>
      <c r="F406" s="7" t="e">
        <f>VLOOKUP(C406,'[1]Grower Price Country'!$D:$S,6,FALSE)</f>
        <v>#N/A</v>
      </c>
      <c r="G406" t="s">
        <v>2852</v>
      </c>
      <c r="I406" t="s">
        <v>2853</v>
      </c>
      <c r="J406" t="s">
        <v>2851</v>
      </c>
      <c r="K406">
        <v>256</v>
      </c>
      <c r="L406">
        <v>1</v>
      </c>
      <c r="M406" t="s">
        <v>144</v>
      </c>
      <c r="N406">
        <v>2012</v>
      </c>
      <c r="O406" s="5" t="s">
        <v>989</v>
      </c>
      <c r="P406" t="s">
        <v>56</v>
      </c>
      <c r="Q406" t="s">
        <v>46</v>
      </c>
      <c r="R406" t="s">
        <v>47</v>
      </c>
      <c r="S406">
        <v>7.08</v>
      </c>
      <c r="T406">
        <v>7.33</v>
      </c>
      <c r="U406">
        <v>7</v>
      </c>
      <c r="V406">
        <v>7.33</v>
      </c>
      <c r="W406">
        <v>7.08</v>
      </c>
      <c r="X406">
        <v>7</v>
      </c>
      <c r="Y406">
        <v>10</v>
      </c>
      <c r="Z406">
        <v>10</v>
      </c>
      <c r="AA406">
        <v>10</v>
      </c>
      <c r="AB406">
        <v>7.17</v>
      </c>
      <c r="AC406">
        <f>SUM(S406:AB406)</f>
        <v>79.989999999999995</v>
      </c>
      <c r="AD406" t="s">
        <v>2842</v>
      </c>
      <c r="AE406" s="1">
        <v>0.11</v>
      </c>
      <c r="AF406" t="s">
        <v>49</v>
      </c>
      <c r="AG406">
        <v>0</v>
      </c>
      <c r="AH406" t="s">
        <v>50</v>
      </c>
      <c r="AI406" t="s">
        <v>1305</v>
      </c>
      <c r="AJ406" t="s">
        <v>990</v>
      </c>
      <c r="AK406" t="s">
        <v>144</v>
      </c>
      <c r="AL406" t="s">
        <v>147</v>
      </c>
      <c r="AM406" t="s">
        <v>148</v>
      </c>
      <c r="AN406" t="s">
        <v>54</v>
      </c>
      <c r="AO406">
        <v>1100</v>
      </c>
      <c r="AQ406">
        <v>2012</v>
      </c>
    </row>
    <row r="407" spans="1:43" x14ac:dyDescent="0.25">
      <c r="A407">
        <v>79.92</v>
      </c>
      <c r="B407" t="s">
        <v>1440</v>
      </c>
      <c r="C407" t="str">
        <f>AQ407&amp;D407</f>
        <v>2013Mexico</v>
      </c>
      <c r="D407" t="s">
        <v>141</v>
      </c>
      <c r="E407" t="s">
        <v>3259</v>
      </c>
      <c r="F407" s="7" t="e">
        <f>VLOOKUP(C407,'[1]Grower Price Country'!$D:$S,6,FALSE)</f>
        <v>#N/A</v>
      </c>
      <c r="G407" t="s">
        <v>2249</v>
      </c>
      <c r="H407" t="s">
        <v>1442</v>
      </c>
      <c r="I407" t="s">
        <v>1443</v>
      </c>
      <c r="J407" t="s">
        <v>2250</v>
      </c>
      <c r="K407">
        <v>400</v>
      </c>
      <c r="L407">
        <v>1</v>
      </c>
      <c r="M407" t="s">
        <v>144</v>
      </c>
      <c r="N407">
        <v>2013</v>
      </c>
      <c r="O407" s="5" t="s">
        <v>1445</v>
      </c>
      <c r="P407" t="s">
        <v>156</v>
      </c>
      <c r="Q407" t="s">
        <v>46</v>
      </c>
      <c r="R407" t="s">
        <v>47</v>
      </c>
      <c r="S407">
        <v>7.33</v>
      </c>
      <c r="T407">
        <v>7.08</v>
      </c>
      <c r="U407">
        <v>7.08</v>
      </c>
      <c r="V407">
        <v>7.33</v>
      </c>
      <c r="W407">
        <v>7.42</v>
      </c>
      <c r="X407">
        <v>7.17</v>
      </c>
      <c r="Y407">
        <v>9.33</v>
      </c>
      <c r="Z407">
        <v>10</v>
      </c>
      <c r="AA407">
        <v>10</v>
      </c>
      <c r="AB407">
        <v>7.17</v>
      </c>
      <c r="AC407">
        <f>SUM(S407:AB407)</f>
        <v>79.910000000000011</v>
      </c>
      <c r="AD407" t="s">
        <v>2854</v>
      </c>
      <c r="AE407" s="1">
        <v>0.12</v>
      </c>
      <c r="AF407" t="s">
        <v>49</v>
      </c>
      <c r="AG407">
        <v>0</v>
      </c>
      <c r="AH407" t="s">
        <v>50</v>
      </c>
      <c r="AI407" t="s">
        <v>91</v>
      </c>
      <c r="AJ407" t="s">
        <v>1446</v>
      </c>
      <c r="AK407" t="s">
        <v>144</v>
      </c>
      <c r="AL407" t="s">
        <v>147</v>
      </c>
      <c r="AM407" t="s">
        <v>148</v>
      </c>
      <c r="AN407" t="s">
        <v>54</v>
      </c>
      <c r="AO407">
        <v>1300</v>
      </c>
      <c r="AQ407">
        <v>2013</v>
      </c>
    </row>
    <row r="408" spans="1:43" x14ac:dyDescent="0.25">
      <c r="A408">
        <v>79.92</v>
      </c>
      <c r="B408" t="s">
        <v>2606</v>
      </c>
      <c r="C408" t="str">
        <f>AQ408&amp;D408</f>
        <v>2012Mexico</v>
      </c>
      <c r="D408" t="s">
        <v>141</v>
      </c>
      <c r="E408" t="s">
        <v>3259</v>
      </c>
      <c r="F408" s="7" t="e">
        <f>VLOOKUP(C408,'[1]Grower Price Country'!$D:$S,6,FALSE)</f>
        <v>#N/A</v>
      </c>
      <c r="G408" t="s">
        <v>2855</v>
      </c>
      <c r="H408" t="s">
        <v>2608</v>
      </c>
      <c r="I408" t="s">
        <v>2609</v>
      </c>
      <c r="J408" t="s">
        <v>2610</v>
      </c>
      <c r="K408">
        <v>10</v>
      </c>
      <c r="L408">
        <v>1</v>
      </c>
      <c r="M408" t="s">
        <v>144</v>
      </c>
      <c r="N408">
        <v>2012</v>
      </c>
      <c r="O408" s="5" t="s">
        <v>866</v>
      </c>
      <c r="P408" t="s">
        <v>56</v>
      </c>
      <c r="Q408" t="s">
        <v>46</v>
      </c>
      <c r="R408" t="s">
        <v>47</v>
      </c>
      <c r="S408">
        <v>7.17</v>
      </c>
      <c r="T408">
        <v>7.17</v>
      </c>
      <c r="U408">
        <v>6.92</v>
      </c>
      <c r="V408">
        <v>7.25</v>
      </c>
      <c r="W408">
        <v>7.33</v>
      </c>
      <c r="X408">
        <v>7.08</v>
      </c>
      <c r="Y408">
        <v>10</v>
      </c>
      <c r="Z408">
        <v>10</v>
      </c>
      <c r="AA408">
        <v>10</v>
      </c>
      <c r="AB408">
        <v>7</v>
      </c>
      <c r="AC408">
        <f>SUM(S408:AB408)</f>
        <v>79.919999999999987</v>
      </c>
      <c r="AD408" t="s">
        <v>2854</v>
      </c>
      <c r="AE408" s="1">
        <v>0.12</v>
      </c>
      <c r="AF408" t="s">
        <v>58</v>
      </c>
      <c r="AG408">
        <v>0</v>
      </c>
      <c r="AH408" t="s">
        <v>50</v>
      </c>
      <c r="AI408" t="s">
        <v>350</v>
      </c>
      <c r="AJ408" t="s">
        <v>867</v>
      </c>
      <c r="AK408" t="s">
        <v>144</v>
      </c>
      <c r="AL408" t="s">
        <v>147</v>
      </c>
      <c r="AM408" t="s">
        <v>148</v>
      </c>
      <c r="AN408" t="s">
        <v>54</v>
      </c>
      <c r="AO408">
        <v>1100</v>
      </c>
      <c r="AQ408">
        <v>2012</v>
      </c>
    </row>
    <row r="409" spans="1:43" x14ac:dyDescent="0.25">
      <c r="A409">
        <v>79.92</v>
      </c>
      <c r="B409" t="s">
        <v>2301</v>
      </c>
      <c r="C409" t="str">
        <f>AQ409&amp;D409</f>
        <v>2012Mexico</v>
      </c>
      <c r="D409" t="s">
        <v>141</v>
      </c>
      <c r="E409" t="s">
        <v>3259</v>
      </c>
      <c r="F409" s="7" t="e">
        <f>VLOOKUP(C409,'[1]Grower Price Country'!$D:$S,6,FALSE)</f>
        <v>#N/A</v>
      </c>
      <c r="G409" t="s">
        <v>2856</v>
      </c>
      <c r="I409" t="s">
        <v>1044</v>
      </c>
      <c r="J409" t="s">
        <v>2857</v>
      </c>
      <c r="K409">
        <v>82</v>
      </c>
      <c r="L409">
        <v>1</v>
      </c>
      <c r="M409" t="s">
        <v>144</v>
      </c>
      <c r="N409">
        <v>2012</v>
      </c>
      <c r="O409" s="5" t="s">
        <v>1304</v>
      </c>
      <c r="P409" t="s">
        <v>156</v>
      </c>
      <c r="Q409" t="s">
        <v>46</v>
      </c>
      <c r="R409" t="s">
        <v>47</v>
      </c>
      <c r="S409">
        <v>7.5</v>
      </c>
      <c r="T409">
        <v>7.17</v>
      </c>
      <c r="U409">
        <v>7</v>
      </c>
      <c r="V409">
        <v>7.17</v>
      </c>
      <c r="W409">
        <v>7.25</v>
      </c>
      <c r="X409">
        <v>7.08</v>
      </c>
      <c r="Y409">
        <v>10</v>
      </c>
      <c r="Z409">
        <v>10</v>
      </c>
      <c r="AA409">
        <v>10</v>
      </c>
      <c r="AB409">
        <v>6.75</v>
      </c>
      <c r="AC409">
        <f>SUM(S409:AB409)</f>
        <v>79.92</v>
      </c>
      <c r="AD409" t="s">
        <v>2854</v>
      </c>
      <c r="AE409" s="1">
        <v>0</v>
      </c>
      <c r="AF409" t="s">
        <v>49</v>
      </c>
      <c r="AG409">
        <v>0</v>
      </c>
      <c r="AI409" t="s">
        <v>49</v>
      </c>
      <c r="AJ409" t="s">
        <v>711</v>
      </c>
      <c r="AK409" t="s">
        <v>144</v>
      </c>
      <c r="AL409" t="s">
        <v>147</v>
      </c>
      <c r="AM409" t="s">
        <v>148</v>
      </c>
      <c r="AN409" t="s">
        <v>54</v>
      </c>
      <c r="AO409">
        <v>1100</v>
      </c>
      <c r="AQ409">
        <v>2012</v>
      </c>
    </row>
    <row r="410" spans="1:43" x14ac:dyDescent="0.25">
      <c r="A410">
        <v>79.92</v>
      </c>
      <c r="B410" t="s">
        <v>1889</v>
      </c>
      <c r="C410" t="str">
        <f>AQ410&amp;D410</f>
        <v>2012Mexico</v>
      </c>
      <c r="D410" t="s">
        <v>141</v>
      </c>
      <c r="E410" t="s">
        <v>3259</v>
      </c>
      <c r="F410" s="7" t="e">
        <f>VLOOKUP(C410,'[1]Grower Price Country'!$D:$S,6,FALSE)</f>
        <v>#N/A</v>
      </c>
      <c r="G410" t="s">
        <v>2858</v>
      </c>
      <c r="I410" t="s">
        <v>754</v>
      </c>
      <c r="J410" t="s">
        <v>2859</v>
      </c>
      <c r="K410">
        <v>250</v>
      </c>
      <c r="L410">
        <v>1</v>
      </c>
      <c r="M410" t="s">
        <v>144</v>
      </c>
      <c r="N410">
        <v>2012</v>
      </c>
      <c r="O410" s="5" t="s">
        <v>145</v>
      </c>
      <c r="P410" t="s">
        <v>342</v>
      </c>
      <c r="Q410" t="s">
        <v>46</v>
      </c>
      <c r="R410" t="s">
        <v>47</v>
      </c>
      <c r="S410">
        <v>7.17</v>
      </c>
      <c r="T410">
        <v>7.08</v>
      </c>
      <c r="U410">
        <v>7.08</v>
      </c>
      <c r="V410">
        <v>7.08</v>
      </c>
      <c r="W410">
        <v>7.5</v>
      </c>
      <c r="X410">
        <v>7.33</v>
      </c>
      <c r="Y410">
        <v>9.33</v>
      </c>
      <c r="Z410">
        <v>10</v>
      </c>
      <c r="AA410">
        <v>10</v>
      </c>
      <c r="AB410">
        <v>7.33</v>
      </c>
      <c r="AC410">
        <f>SUM(S410:AB410)</f>
        <v>79.899999999999991</v>
      </c>
      <c r="AD410" t="s">
        <v>2854</v>
      </c>
      <c r="AE410" s="1">
        <v>0.11</v>
      </c>
      <c r="AF410" t="s">
        <v>49</v>
      </c>
      <c r="AG410">
        <v>0</v>
      </c>
      <c r="AH410" t="s">
        <v>50</v>
      </c>
      <c r="AI410" t="s">
        <v>182</v>
      </c>
      <c r="AJ410" t="s">
        <v>146</v>
      </c>
      <c r="AK410" t="s">
        <v>144</v>
      </c>
      <c r="AL410" t="s">
        <v>147</v>
      </c>
      <c r="AM410" t="s">
        <v>148</v>
      </c>
      <c r="AN410" t="s">
        <v>54</v>
      </c>
      <c r="AO410">
        <v>1100</v>
      </c>
      <c r="AQ410">
        <v>2012</v>
      </c>
    </row>
    <row r="411" spans="1:43" x14ac:dyDescent="0.25">
      <c r="A411">
        <v>79.92</v>
      </c>
      <c r="B411" t="s">
        <v>2813</v>
      </c>
      <c r="C411" t="str">
        <f>AQ411&amp;D411</f>
        <v>2012Mexico</v>
      </c>
      <c r="D411" t="s">
        <v>141</v>
      </c>
      <c r="E411" t="s">
        <v>3259</v>
      </c>
      <c r="F411" s="7" t="e">
        <f>VLOOKUP(C411,'[1]Grower Price Country'!$D:$S,6,FALSE)</f>
        <v>#N/A</v>
      </c>
      <c r="G411" t="s">
        <v>2860</v>
      </c>
      <c r="I411" t="s">
        <v>559</v>
      </c>
      <c r="J411" t="s">
        <v>2813</v>
      </c>
      <c r="K411">
        <v>100</v>
      </c>
      <c r="L411">
        <v>1</v>
      </c>
      <c r="M411" t="s">
        <v>144</v>
      </c>
      <c r="N411">
        <v>2012</v>
      </c>
      <c r="O411" s="5" t="s">
        <v>560</v>
      </c>
      <c r="P411" t="s">
        <v>441</v>
      </c>
      <c r="Q411" t="s">
        <v>46</v>
      </c>
      <c r="R411" t="s">
        <v>64</v>
      </c>
      <c r="S411">
        <v>7.33</v>
      </c>
      <c r="T411">
        <v>7.25</v>
      </c>
      <c r="U411">
        <v>7</v>
      </c>
      <c r="V411">
        <v>7.42</v>
      </c>
      <c r="W411">
        <v>7.17</v>
      </c>
      <c r="X411">
        <v>7.17</v>
      </c>
      <c r="Y411">
        <v>9.33</v>
      </c>
      <c r="Z411">
        <v>10</v>
      </c>
      <c r="AA411">
        <v>10</v>
      </c>
      <c r="AB411">
        <v>7.25</v>
      </c>
      <c r="AC411">
        <f>SUM(S411:AB411)</f>
        <v>79.92</v>
      </c>
      <c r="AD411" t="s">
        <v>2854</v>
      </c>
      <c r="AE411" s="1">
        <v>0.12</v>
      </c>
      <c r="AF411" t="s">
        <v>49</v>
      </c>
      <c r="AG411">
        <v>0</v>
      </c>
      <c r="AH411" t="s">
        <v>50</v>
      </c>
      <c r="AI411" t="s">
        <v>356</v>
      </c>
      <c r="AJ411" t="s">
        <v>561</v>
      </c>
      <c r="AK411" t="s">
        <v>144</v>
      </c>
      <c r="AL411" t="s">
        <v>147</v>
      </c>
      <c r="AM411" t="s">
        <v>148</v>
      </c>
      <c r="AN411" t="s">
        <v>54</v>
      </c>
      <c r="AO411">
        <v>1250</v>
      </c>
      <c r="AQ411">
        <v>2012</v>
      </c>
    </row>
    <row r="412" spans="1:43" x14ac:dyDescent="0.25">
      <c r="A412">
        <v>79.92</v>
      </c>
      <c r="B412" t="s">
        <v>2861</v>
      </c>
      <c r="C412" t="str">
        <f>AQ412&amp;D412</f>
        <v>2012Mexico</v>
      </c>
      <c r="D412" t="s">
        <v>141</v>
      </c>
      <c r="E412" t="s">
        <v>3259</v>
      </c>
      <c r="F412" s="7" t="e">
        <f>VLOOKUP(C412,'[1]Grower Price Country'!$D:$S,6,FALSE)</f>
        <v>#N/A</v>
      </c>
      <c r="G412" t="s">
        <v>2862</v>
      </c>
      <c r="H412" t="s">
        <v>2863</v>
      </c>
      <c r="I412" t="s">
        <v>1375</v>
      </c>
      <c r="J412" t="s">
        <v>2100</v>
      </c>
      <c r="K412">
        <v>209</v>
      </c>
      <c r="L412">
        <v>1</v>
      </c>
      <c r="M412" t="s">
        <v>144</v>
      </c>
      <c r="N412">
        <v>2012</v>
      </c>
      <c r="O412" s="5" t="s">
        <v>560</v>
      </c>
      <c r="P412" t="s">
        <v>525</v>
      </c>
      <c r="Q412" t="s">
        <v>46</v>
      </c>
      <c r="R412" t="s">
        <v>47</v>
      </c>
      <c r="S412">
        <v>7.17</v>
      </c>
      <c r="T412">
        <v>7.33</v>
      </c>
      <c r="U412">
        <v>7.08</v>
      </c>
      <c r="V412">
        <v>7.58</v>
      </c>
      <c r="W412">
        <v>7.33</v>
      </c>
      <c r="X412">
        <v>7.08</v>
      </c>
      <c r="Y412">
        <v>10</v>
      </c>
      <c r="Z412">
        <v>9.33</v>
      </c>
      <c r="AA412">
        <v>10</v>
      </c>
      <c r="AB412">
        <v>7</v>
      </c>
      <c r="AC412">
        <f>SUM(S412:AB412)</f>
        <v>79.899999999999991</v>
      </c>
      <c r="AD412" t="s">
        <v>2854</v>
      </c>
      <c r="AE412" s="1">
        <v>0.11</v>
      </c>
      <c r="AF412" t="s">
        <v>49</v>
      </c>
      <c r="AG412">
        <v>0</v>
      </c>
      <c r="AH412" t="s">
        <v>50</v>
      </c>
      <c r="AI412" t="s">
        <v>49</v>
      </c>
      <c r="AJ412" t="s">
        <v>561</v>
      </c>
      <c r="AK412" t="s">
        <v>144</v>
      </c>
      <c r="AL412" t="s">
        <v>147</v>
      </c>
      <c r="AM412" t="s">
        <v>148</v>
      </c>
      <c r="AN412" t="s">
        <v>54</v>
      </c>
      <c r="AO412">
        <v>1250</v>
      </c>
      <c r="AQ412">
        <v>2012</v>
      </c>
    </row>
    <row r="413" spans="1:43" x14ac:dyDescent="0.25">
      <c r="A413">
        <v>79.83</v>
      </c>
      <c r="B413" t="s">
        <v>1180</v>
      </c>
      <c r="C413" t="str">
        <f>AQ413&amp;D413</f>
        <v>2017Kenya</v>
      </c>
      <c r="D413" t="s">
        <v>220</v>
      </c>
      <c r="E413" t="s">
        <v>3258</v>
      </c>
      <c r="F413" s="7" t="e">
        <f>VLOOKUP(C413,'[1]Grower Price Country'!$D:$S,6,FALSE)</f>
        <v>#N/A</v>
      </c>
      <c r="G413" t="s">
        <v>2864</v>
      </c>
      <c r="H413" t="s">
        <v>1181</v>
      </c>
      <c r="I413" t="s">
        <v>2865</v>
      </c>
      <c r="J413" t="s">
        <v>2866</v>
      </c>
      <c r="K413">
        <v>200</v>
      </c>
      <c r="L413">
        <v>12000</v>
      </c>
      <c r="M413" t="s">
        <v>224</v>
      </c>
      <c r="N413">
        <v>2017</v>
      </c>
      <c r="O413" s="5" t="s">
        <v>2867</v>
      </c>
      <c r="P413" t="s">
        <v>226</v>
      </c>
      <c r="Q413" t="s">
        <v>46</v>
      </c>
      <c r="R413" t="s">
        <v>47</v>
      </c>
      <c r="S413">
        <v>7</v>
      </c>
      <c r="T413">
        <v>7.08</v>
      </c>
      <c r="U413">
        <v>7</v>
      </c>
      <c r="V413">
        <v>7.17</v>
      </c>
      <c r="W413">
        <v>7.25</v>
      </c>
      <c r="X413">
        <v>7.25</v>
      </c>
      <c r="Y413">
        <v>10</v>
      </c>
      <c r="Z413">
        <v>10</v>
      </c>
      <c r="AA413">
        <v>10</v>
      </c>
      <c r="AB413">
        <v>7.08</v>
      </c>
      <c r="AC413">
        <f>SUM(S413:AB413)</f>
        <v>79.83</v>
      </c>
      <c r="AD413" t="s">
        <v>2868</v>
      </c>
      <c r="AE413" s="1">
        <v>0.11</v>
      </c>
      <c r="AF413" t="s">
        <v>49</v>
      </c>
      <c r="AG413">
        <v>1</v>
      </c>
      <c r="AI413" t="s">
        <v>405</v>
      </c>
      <c r="AJ413" t="s">
        <v>2869</v>
      </c>
      <c r="AK413" t="s">
        <v>224</v>
      </c>
      <c r="AL413" t="s">
        <v>228</v>
      </c>
      <c r="AM413" t="s">
        <v>229</v>
      </c>
      <c r="AN413" t="s">
        <v>54</v>
      </c>
      <c r="AO413">
        <v>1500</v>
      </c>
      <c r="AQ413">
        <v>2017</v>
      </c>
    </row>
    <row r="414" spans="1:43" x14ac:dyDescent="0.25">
      <c r="A414">
        <v>79.83</v>
      </c>
      <c r="B414" t="s">
        <v>1833</v>
      </c>
      <c r="C414" t="str">
        <f>AQ414&amp;D414</f>
        <v>2012Mexico</v>
      </c>
      <c r="D414" t="s">
        <v>141</v>
      </c>
      <c r="E414" t="s">
        <v>3259</v>
      </c>
      <c r="F414" s="7" t="e">
        <f>VLOOKUP(C414,'[1]Grower Price Country'!$D:$S,6,FALSE)</f>
        <v>#N/A</v>
      </c>
      <c r="G414" t="s">
        <v>2871</v>
      </c>
      <c r="I414" t="s">
        <v>1835</v>
      </c>
      <c r="J414" t="s">
        <v>2872</v>
      </c>
      <c r="K414">
        <v>250</v>
      </c>
      <c r="L414">
        <v>1</v>
      </c>
      <c r="M414" t="s">
        <v>144</v>
      </c>
      <c r="N414">
        <v>2012</v>
      </c>
      <c r="O414" s="5" t="s">
        <v>560</v>
      </c>
      <c r="P414" t="s">
        <v>441</v>
      </c>
      <c r="Q414" t="s">
        <v>46</v>
      </c>
      <c r="R414" t="s">
        <v>47</v>
      </c>
      <c r="S414">
        <v>7.17</v>
      </c>
      <c r="T414">
        <v>7.08</v>
      </c>
      <c r="U414">
        <v>7</v>
      </c>
      <c r="V414">
        <v>7.25</v>
      </c>
      <c r="W414">
        <v>7.5</v>
      </c>
      <c r="X414">
        <v>7</v>
      </c>
      <c r="Y414">
        <v>10</v>
      </c>
      <c r="Z414">
        <v>10</v>
      </c>
      <c r="AA414">
        <v>10</v>
      </c>
      <c r="AB414">
        <v>6.83</v>
      </c>
      <c r="AC414">
        <f>SUM(S414:AB414)</f>
        <v>79.83</v>
      </c>
      <c r="AD414" t="s">
        <v>2868</v>
      </c>
      <c r="AE414" s="1">
        <v>0.12</v>
      </c>
      <c r="AF414" t="s">
        <v>49</v>
      </c>
      <c r="AG414">
        <v>0</v>
      </c>
      <c r="AH414" t="s">
        <v>50</v>
      </c>
      <c r="AI414" t="s">
        <v>182</v>
      </c>
      <c r="AJ414" t="s">
        <v>561</v>
      </c>
      <c r="AK414" t="s">
        <v>144</v>
      </c>
      <c r="AL414" t="s">
        <v>147</v>
      </c>
      <c r="AM414" t="s">
        <v>148</v>
      </c>
      <c r="AN414" t="s">
        <v>54</v>
      </c>
      <c r="AO414">
        <v>1300</v>
      </c>
      <c r="AQ414">
        <v>2012</v>
      </c>
    </row>
    <row r="415" spans="1:43" x14ac:dyDescent="0.25">
      <c r="A415">
        <v>79.75</v>
      </c>
      <c r="B415" t="s">
        <v>186</v>
      </c>
      <c r="C415" t="str">
        <f>AQ415&amp;D415</f>
        <v>2014Taiwan</v>
      </c>
      <c r="D415" t="s">
        <v>187</v>
      </c>
      <c r="E415" t="s">
        <v>3260</v>
      </c>
      <c r="F415" s="7" t="e">
        <f>VLOOKUP(C415,'[1]Grower Price Country'!$D:$S,6,FALSE)</f>
        <v>#N/A</v>
      </c>
      <c r="G415" t="s">
        <v>2874</v>
      </c>
      <c r="H415" t="s">
        <v>2136</v>
      </c>
      <c r="I415" t="s">
        <v>2875</v>
      </c>
      <c r="J415" t="s">
        <v>2876</v>
      </c>
      <c r="K415">
        <v>28</v>
      </c>
      <c r="L415">
        <v>50</v>
      </c>
      <c r="M415" t="s">
        <v>133</v>
      </c>
      <c r="N415">
        <v>2014</v>
      </c>
      <c r="O415" s="5" t="s">
        <v>1249</v>
      </c>
      <c r="P415" t="s">
        <v>441</v>
      </c>
      <c r="Q415" t="s">
        <v>46</v>
      </c>
      <c r="R415" t="s">
        <v>64</v>
      </c>
      <c r="S415">
        <v>7.75</v>
      </c>
      <c r="T415">
        <v>7.33</v>
      </c>
      <c r="U415">
        <v>7.17</v>
      </c>
      <c r="V415">
        <v>7.33</v>
      </c>
      <c r="W415">
        <v>7.67</v>
      </c>
      <c r="X415">
        <v>7.83</v>
      </c>
      <c r="Y415">
        <v>9.33</v>
      </c>
      <c r="Z415">
        <v>9.33</v>
      </c>
      <c r="AA415">
        <v>8.67</v>
      </c>
      <c r="AB415">
        <v>7.33</v>
      </c>
      <c r="AC415">
        <f>SUM(S415:AB415)</f>
        <v>79.739999999999995</v>
      </c>
      <c r="AD415" t="s">
        <v>2873</v>
      </c>
      <c r="AE415" s="1">
        <v>0</v>
      </c>
      <c r="AF415" t="s">
        <v>49</v>
      </c>
      <c r="AG415">
        <v>0</v>
      </c>
      <c r="AI415" t="s">
        <v>49</v>
      </c>
      <c r="AJ415" t="s">
        <v>1768</v>
      </c>
      <c r="AK415" t="s">
        <v>133</v>
      </c>
      <c r="AL415" t="s">
        <v>138</v>
      </c>
      <c r="AM415" t="s">
        <v>139</v>
      </c>
      <c r="AN415" t="s">
        <v>54</v>
      </c>
      <c r="AO415">
        <v>800</v>
      </c>
      <c r="AP415">
        <v>1200</v>
      </c>
      <c r="AQ415">
        <v>2014</v>
      </c>
    </row>
    <row r="416" spans="1:43" x14ac:dyDescent="0.25">
      <c r="A416">
        <v>79.75</v>
      </c>
      <c r="B416" t="s">
        <v>186</v>
      </c>
      <c r="C416" t="str">
        <f>AQ416&amp;D416</f>
        <v>2013Taiwan</v>
      </c>
      <c r="D416" t="s">
        <v>187</v>
      </c>
      <c r="E416" t="s">
        <v>3260</v>
      </c>
      <c r="F416" s="7" t="e">
        <f>VLOOKUP(C416,'[1]Grower Price Country'!$D:$S,6,FALSE)</f>
        <v>#N/A</v>
      </c>
      <c r="G416" t="s">
        <v>2877</v>
      </c>
      <c r="H416" t="s">
        <v>2136</v>
      </c>
      <c r="I416" t="s">
        <v>2878</v>
      </c>
      <c r="J416" t="s">
        <v>2879</v>
      </c>
      <c r="K416">
        <v>50</v>
      </c>
      <c r="L416">
        <v>20</v>
      </c>
      <c r="M416" t="s">
        <v>133</v>
      </c>
      <c r="N416">
        <v>2013</v>
      </c>
      <c r="O416" s="5" t="s">
        <v>2880</v>
      </c>
      <c r="P416" t="s">
        <v>441</v>
      </c>
      <c r="Q416" t="s">
        <v>46</v>
      </c>
      <c r="R416" t="s">
        <v>47</v>
      </c>
      <c r="S416">
        <v>7.08</v>
      </c>
      <c r="T416">
        <v>7.08</v>
      </c>
      <c r="U416">
        <v>7.25</v>
      </c>
      <c r="V416">
        <v>7</v>
      </c>
      <c r="W416">
        <v>7.17</v>
      </c>
      <c r="X416">
        <v>7.17</v>
      </c>
      <c r="Y416">
        <v>10</v>
      </c>
      <c r="Z416">
        <v>10</v>
      </c>
      <c r="AA416">
        <v>10</v>
      </c>
      <c r="AB416">
        <v>7</v>
      </c>
      <c r="AC416">
        <f>SUM(S416:AB416)</f>
        <v>79.75</v>
      </c>
      <c r="AD416" t="s">
        <v>2873</v>
      </c>
      <c r="AE416" s="1">
        <v>0.1</v>
      </c>
      <c r="AF416" t="s">
        <v>49</v>
      </c>
      <c r="AG416">
        <v>0</v>
      </c>
      <c r="AH416" t="s">
        <v>210</v>
      </c>
      <c r="AI416" t="s">
        <v>49</v>
      </c>
      <c r="AJ416" t="s">
        <v>2881</v>
      </c>
      <c r="AK416" t="s">
        <v>133</v>
      </c>
      <c r="AL416" t="s">
        <v>138</v>
      </c>
      <c r="AM416" t="s">
        <v>139</v>
      </c>
      <c r="AN416" t="s">
        <v>54</v>
      </c>
      <c r="AO416">
        <v>500</v>
      </c>
      <c r="AP416">
        <v>700</v>
      </c>
      <c r="AQ416">
        <v>2013</v>
      </c>
    </row>
    <row r="417" spans="1:43" x14ac:dyDescent="0.25">
      <c r="A417">
        <v>79.75</v>
      </c>
      <c r="B417" t="s">
        <v>2339</v>
      </c>
      <c r="C417" t="str">
        <f>AQ417&amp;D417</f>
        <v>2013Mexico</v>
      </c>
      <c r="D417" t="s">
        <v>141</v>
      </c>
      <c r="E417" t="s">
        <v>3259</v>
      </c>
      <c r="F417" s="7" t="e">
        <f>VLOOKUP(C417,'[1]Grower Price Country'!$D:$S,6,FALSE)</f>
        <v>#N/A</v>
      </c>
      <c r="G417" t="s">
        <v>2340</v>
      </c>
      <c r="H417" t="s">
        <v>2341</v>
      </c>
      <c r="I417" t="s">
        <v>874</v>
      </c>
      <c r="J417" t="s">
        <v>2340</v>
      </c>
      <c r="K417">
        <v>310</v>
      </c>
      <c r="L417">
        <v>1</v>
      </c>
      <c r="M417" t="s">
        <v>144</v>
      </c>
      <c r="N417">
        <v>2013</v>
      </c>
      <c r="O417" s="5" t="s">
        <v>1445</v>
      </c>
      <c r="P417" t="s">
        <v>441</v>
      </c>
      <c r="Q417" t="s">
        <v>46</v>
      </c>
      <c r="R417" t="s">
        <v>47</v>
      </c>
      <c r="S417">
        <v>7.58</v>
      </c>
      <c r="T417">
        <v>7.08</v>
      </c>
      <c r="U417">
        <v>7</v>
      </c>
      <c r="V417">
        <v>7</v>
      </c>
      <c r="W417">
        <v>7.5</v>
      </c>
      <c r="X417">
        <v>6.92</v>
      </c>
      <c r="Y417">
        <v>10</v>
      </c>
      <c r="Z417">
        <v>10</v>
      </c>
      <c r="AA417">
        <v>10</v>
      </c>
      <c r="AB417">
        <v>6.67</v>
      </c>
      <c r="AC417">
        <f>SUM(S417:AB417)</f>
        <v>79.75</v>
      </c>
      <c r="AD417" t="s">
        <v>2873</v>
      </c>
      <c r="AE417" s="1">
        <v>0.12</v>
      </c>
      <c r="AF417" t="s">
        <v>49</v>
      </c>
      <c r="AG417">
        <v>0</v>
      </c>
      <c r="AH417" t="s">
        <v>50</v>
      </c>
      <c r="AI417" t="s">
        <v>91</v>
      </c>
      <c r="AJ417" t="s">
        <v>1446</v>
      </c>
      <c r="AK417" t="s">
        <v>144</v>
      </c>
      <c r="AL417" t="s">
        <v>147</v>
      </c>
      <c r="AM417" t="s">
        <v>148</v>
      </c>
      <c r="AN417" t="s">
        <v>54</v>
      </c>
      <c r="AO417">
        <v>1400</v>
      </c>
      <c r="AQ417">
        <v>2013</v>
      </c>
    </row>
    <row r="418" spans="1:43" x14ac:dyDescent="0.25">
      <c r="A418">
        <v>79.75</v>
      </c>
      <c r="B418" t="s">
        <v>2888</v>
      </c>
      <c r="C418" t="str">
        <f>AQ418&amp;D418</f>
        <v>2013Mexico</v>
      </c>
      <c r="D418" t="s">
        <v>141</v>
      </c>
      <c r="E418" t="s">
        <v>3259</v>
      </c>
      <c r="F418" s="7" t="e">
        <f>VLOOKUP(C418,'[1]Grower Price Country'!$D:$S,6,FALSE)</f>
        <v>#N/A</v>
      </c>
      <c r="G418" t="s">
        <v>2889</v>
      </c>
      <c r="H418" t="s">
        <v>2890</v>
      </c>
      <c r="I418" t="s">
        <v>1443</v>
      </c>
      <c r="J418" t="s">
        <v>2889</v>
      </c>
      <c r="K418">
        <v>275</v>
      </c>
      <c r="L418">
        <v>1</v>
      </c>
      <c r="M418" t="s">
        <v>144</v>
      </c>
      <c r="N418">
        <v>2013</v>
      </c>
      <c r="O418" s="5" t="s">
        <v>1445</v>
      </c>
      <c r="P418" t="s">
        <v>156</v>
      </c>
      <c r="Q418" t="s">
        <v>46</v>
      </c>
      <c r="R418" t="s">
        <v>47</v>
      </c>
      <c r="S418">
        <v>7.58</v>
      </c>
      <c r="T418">
        <v>7.08</v>
      </c>
      <c r="U418">
        <v>6.92</v>
      </c>
      <c r="V418">
        <v>7.58</v>
      </c>
      <c r="W418">
        <v>7.5</v>
      </c>
      <c r="X418">
        <v>6.92</v>
      </c>
      <c r="Y418">
        <v>10</v>
      </c>
      <c r="Z418">
        <v>9.33</v>
      </c>
      <c r="AA418">
        <v>10</v>
      </c>
      <c r="AB418">
        <v>6.83</v>
      </c>
      <c r="AC418">
        <f>SUM(S418:AB418)</f>
        <v>79.739999999999995</v>
      </c>
      <c r="AD418" t="s">
        <v>2873</v>
      </c>
      <c r="AE418" s="1">
        <v>0.13</v>
      </c>
      <c r="AF418" t="s">
        <v>49</v>
      </c>
      <c r="AG418">
        <v>0</v>
      </c>
      <c r="AH418" t="s">
        <v>50</v>
      </c>
      <c r="AI418" t="s">
        <v>91</v>
      </c>
      <c r="AJ418" t="s">
        <v>1446</v>
      </c>
      <c r="AK418" t="s">
        <v>144</v>
      </c>
      <c r="AL418" t="s">
        <v>147</v>
      </c>
      <c r="AM418" t="s">
        <v>148</v>
      </c>
      <c r="AN418" t="s">
        <v>54</v>
      </c>
      <c r="AO418">
        <v>1022</v>
      </c>
      <c r="AQ418">
        <v>2013</v>
      </c>
    </row>
    <row r="419" spans="1:43" x14ac:dyDescent="0.25">
      <c r="A419">
        <v>79.75</v>
      </c>
      <c r="B419" t="s">
        <v>1440</v>
      </c>
      <c r="C419" t="str">
        <f>AQ419&amp;D419</f>
        <v>2013Mexico</v>
      </c>
      <c r="D419" t="s">
        <v>141</v>
      </c>
      <c r="E419" t="s">
        <v>3259</v>
      </c>
      <c r="F419" s="7" t="e">
        <f>VLOOKUP(C419,'[1]Grower Price Country'!$D:$S,6,FALSE)</f>
        <v>#N/A</v>
      </c>
      <c r="G419" t="s">
        <v>2891</v>
      </c>
      <c r="H419" t="s">
        <v>1442</v>
      </c>
      <c r="I419" t="s">
        <v>1443</v>
      </c>
      <c r="J419" t="s">
        <v>2250</v>
      </c>
      <c r="K419">
        <v>380</v>
      </c>
      <c r="L419">
        <v>1</v>
      </c>
      <c r="M419" t="s">
        <v>144</v>
      </c>
      <c r="N419">
        <v>2013</v>
      </c>
      <c r="O419" s="5" t="s">
        <v>1445</v>
      </c>
      <c r="P419" t="s">
        <v>156</v>
      </c>
      <c r="Q419" t="s">
        <v>46</v>
      </c>
      <c r="R419" t="s">
        <v>47</v>
      </c>
      <c r="S419">
        <v>7.25</v>
      </c>
      <c r="T419">
        <v>7.08</v>
      </c>
      <c r="U419">
        <v>7</v>
      </c>
      <c r="V419">
        <v>7.17</v>
      </c>
      <c r="W419">
        <v>7.17</v>
      </c>
      <c r="X419">
        <v>7.08</v>
      </c>
      <c r="Y419">
        <v>10</v>
      </c>
      <c r="Z419">
        <v>10</v>
      </c>
      <c r="AA419">
        <v>10</v>
      </c>
      <c r="AB419">
        <v>7</v>
      </c>
      <c r="AC419">
        <f>SUM(S419:AB419)</f>
        <v>79.75</v>
      </c>
      <c r="AD419" t="s">
        <v>2873</v>
      </c>
      <c r="AE419" s="1">
        <v>0.12</v>
      </c>
      <c r="AF419" t="s">
        <v>49</v>
      </c>
      <c r="AG419">
        <v>0</v>
      </c>
      <c r="AH419" t="s">
        <v>50</v>
      </c>
      <c r="AI419" t="s">
        <v>405</v>
      </c>
      <c r="AJ419" t="s">
        <v>1446</v>
      </c>
      <c r="AK419" t="s">
        <v>144</v>
      </c>
      <c r="AL419" t="s">
        <v>147</v>
      </c>
      <c r="AM419" t="s">
        <v>148</v>
      </c>
      <c r="AN419" t="s">
        <v>54</v>
      </c>
      <c r="AO419">
        <v>1300</v>
      </c>
      <c r="AQ419">
        <v>2013</v>
      </c>
    </row>
    <row r="420" spans="1:43" x14ac:dyDescent="0.25">
      <c r="A420">
        <v>79.75</v>
      </c>
      <c r="B420" t="s">
        <v>2730</v>
      </c>
      <c r="C420" t="str">
        <f>AQ420&amp;D420</f>
        <v>2012Mexico</v>
      </c>
      <c r="D420" t="s">
        <v>141</v>
      </c>
      <c r="E420" t="s">
        <v>3259</v>
      </c>
      <c r="F420" s="7" t="e">
        <f>VLOOKUP(C420,'[1]Grower Price Country'!$D:$S,6,FALSE)</f>
        <v>#N/A</v>
      </c>
      <c r="G420" t="s">
        <v>2731</v>
      </c>
      <c r="H420" t="s">
        <v>2732</v>
      </c>
      <c r="I420" t="s">
        <v>2733</v>
      </c>
      <c r="J420" t="s">
        <v>2892</v>
      </c>
      <c r="K420">
        <v>12</v>
      </c>
      <c r="L420">
        <v>1</v>
      </c>
      <c r="M420" t="s">
        <v>144</v>
      </c>
      <c r="N420">
        <v>2012</v>
      </c>
      <c r="O420" s="5" t="s">
        <v>2575</v>
      </c>
      <c r="P420" t="s">
        <v>156</v>
      </c>
      <c r="Q420" t="s">
        <v>46</v>
      </c>
      <c r="R420" t="s">
        <v>47</v>
      </c>
      <c r="S420">
        <v>7.25</v>
      </c>
      <c r="T420">
        <v>7.17</v>
      </c>
      <c r="U420">
        <v>7.17</v>
      </c>
      <c r="V420">
        <v>7.08</v>
      </c>
      <c r="W420">
        <v>7.17</v>
      </c>
      <c r="X420">
        <v>7</v>
      </c>
      <c r="Y420">
        <v>10</v>
      </c>
      <c r="Z420">
        <v>10</v>
      </c>
      <c r="AA420">
        <v>10</v>
      </c>
      <c r="AB420">
        <v>6.92</v>
      </c>
      <c r="AC420">
        <f>SUM(S420:AB420)</f>
        <v>79.760000000000005</v>
      </c>
      <c r="AD420" t="s">
        <v>2873</v>
      </c>
      <c r="AE420" s="1">
        <v>0.14000000000000001</v>
      </c>
      <c r="AF420" t="s">
        <v>49</v>
      </c>
      <c r="AG420">
        <v>0</v>
      </c>
      <c r="AH420" t="s">
        <v>128</v>
      </c>
      <c r="AI420" t="s">
        <v>49</v>
      </c>
      <c r="AJ420" t="s">
        <v>2576</v>
      </c>
      <c r="AK420" t="s">
        <v>144</v>
      </c>
      <c r="AL420" t="s">
        <v>147</v>
      </c>
      <c r="AM420" t="s">
        <v>148</v>
      </c>
      <c r="AN420" t="s">
        <v>54</v>
      </c>
      <c r="AO420">
        <v>1450</v>
      </c>
      <c r="AQ420">
        <v>2012</v>
      </c>
    </row>
    <row r="421" spans="1:43" x14ac:dyDescent="0.25">
      <c r="A421">
        <v>79.75</v>
      </c>
      <c r="B421" t="s">
        <v>751</v>
      </c>
      <c r="C421" t="str">
        <f>AQ421&amp;D421</f>
        <v>2012Mexico</v>
      </c>
      <c r="D421" t="s">
        <v>141</v>
      </c>
      <c r="E421" t="s">
        <v>3259</v>
      </c>
      <c r="F421" s="7" t="e">
        <f>VLOOKUP(C421,'[1]Grower Price Country'!$D:$S,6,FALSE)</f>
        <v>#N/A</v>
      </c>
      <c r="G421" t="s">
        <v>2893</v>
      </c>
      <c r="H421" t="s">
        <v>753</v>
      </c>
      <c r="I421" t="s">
        <v>2751</v>
      </c>
      <c r="J421" t="s">
        <v>2894</v>
      </c>
      <c r="K421">
        <v>250</v>
      </c>
      <c r="L421">
        <v>1</v>
      </c>
      <c r="M421" t="s">
        <v>144</v>
      </c>
      <c r="N421">
        <v>2012</v>
      </c>
      <c r="O421" s="5" t="s">
        <v>989</v>
      </c>
      <c r="P421" t="s">
        <v>441</v>
      </c>
      <c r="Q421" t="s">
        <v>46</v>
      </c>
      <c r="R421" t="s">
        <v>47</v>
      </c>
      <c r="S421">
        <v>7.33</v>
      </c>
      <c r="T421">
        <v>7.25</v>
      </c>
      <c r="U421">
        <v>7</v>
      </c>
      <c r="V421">
        <v>7.08</v>
      </c>
      <c r="W421">
        <v>7.08</v>
      </c>
      <c r="X421">
        <v>7</v>
      </c>
      <c r="Y421">
        <v>10</v>
      </c>
      <c r="Z421">
        <v>10</v>
      </c>
      <c r="AA421">
        <v>10</v>
      </c>
      <c r="AB421">
        <v>7</v>
      </c>
      <c r="AC421">
        <f>SUM(S421:AB421)</f>
        <v>79.739999999999995</v>
      </c>
      <c r="AD421" t="s">
        <v>2873</v>
      </c>
      <c r="AE421" s="1">
        <v>0.1</v>
      </c>
      <c r="AF421" t="s">
        <v>58</v>
      </c>
      <c r="AG421">
        <v>0</v>
      </c>
      <c r="AH421" t="s">
        <v>50</v>
      </c>
      <c r="AI421" t="s">
        <v>2895</v>
      </c>
      <c r="AJ421" t="s">
        <v>990</v>
      </c>
      <c r="AK421" t="s">
        <v>144</v>
      </c>
      <c r="AL421" t="s">
        <v>147</v>
      </c>
      <c r="AM421" t="s">
        <v>148</v>
      </c>
      <c r="AN421" t="s">
        <v>54</v>
      </c>
      <c r="AO421">
        <v>1050</v>
      </c>
      <c r="AQ421">
        <v>2012</v>
      </c>
    </row>
    <row r="422" spans="1:43" x14ac:dyDescent="0.25">
      <c r="A422">
        <v>79.75</v>
      </c>
      <c r="B422" t="s">
        <v>1889</v>
      </c>
      <c r="C422" t="str">
        <f>AQ422&amp;D422</f>
        <v>2012Mexico</v>
      </c>
      <c r="D422" t="s">
        <v>141</v>
      </c>
      <c r="E422" t="s">
        <v>3259</v>
      </c>
      <c r="F422" s="7" t="e">
        <f>VLOOKUP(C422,'[1]Grower Price Country'!$D:$S,6,FALSE)</f>
        <v>#N/A</v>
      </c>
      <c r="G422" t="s">
        <v>1890</v>
      </c>
      <c r="H422" t="s">
        <v>1891</v>
      </c>
      <c r="I422" t="s">
        <v>818</v>
      </c>
      <c r="J422" t="s">
        <v>2899</v>
      </c>
      <c r="K422">
        <v>36</v>
      </c>
      <c r="L422">
        <v>1</v>
      </c>
      <c r="M422" t="s">
        <v>144</v>
      </c>
      <c r="N422">
        <v>2012</v>
      </c>
      <c r="O422" s="5" t="s">
        <v>756</v>
      </c>
      <c r="P422" t="s">
        <v>441</v>
      </c>
      <c r="Q422" t="s">
        <v>46</v>
      </c>
      <c r="R422" t="s">
        <v>47</v>
      </c>
      <c r="S422">
        <v>7.25</v>
      </c>
      <c r="T422">
        <v>6.83</v>
      </c>
      <c r="U422">
        <v>6.92</v>
      </c>
      <c r="V422">
        <v>7.08</v>
      </c>
      <c r="W422">
        <v>7.25</v>
      </c>
      <c r="X422">
        <v>7.08</v>
      </c>
      <c r="Y422">
        <v>10</v>
      </c>
      <c r="Z422">
        <v>10</v>
      </c>
      <c r="AA422">
        <v>10</v>
      </c>
      <c r="AB422">
        <v>7.33</v>
      </c>
      <c r="AC422">
        <f>SUM(S422:AB422)</f>
        <v>79.739999999999995</v>
      </c>
      <c r="AD422" t="s">
        <v>2873</v>
      </c>
      <c r="AE422" s="1">
        <v>0.12</v>
      </c>
      <c r="AF422" t="s">
        <v>49</v>
      </c>
      <c r="AG422">
        <v>0</v>
      </c>
      <c r="AI422" t="s">
        <v>350</v>
      </c>
      <c r="AJ422" t="s">
        <v>757</v>
      </c>
      <c r="AK422" t="s">
        <v>144</v>
      </c>
      <c r="AL422" t="s">
        <v>147</v>
      </c>
      <c r="AM422" t="s">
        <v>148</v>
      </c>
      <c r="AN422" t="s">
        <v>54</v>
      </c>
      <c r="AO422">
        <v>1100</v>
      </c>
      <c r="AQ422">
        <v>2012</v>
      </c>
    </row>
    <row r="423" spans="1:43" x14ac:dyDescent="0.25">
      <c r="A423">
        <v>79.67</v>
      </c>
      <c r="B423" t="s">
        <v>2339</v>
      </c>
      <c r="C423" t="str">
        <f>AQ423&amp;D423</f>
        <v>2013Mexico</v>
      </c>
      <c r="D423" t="s">
        <v>141</v>
      </c>
      <c r="E423" t="s">
        <v>3259</v>
      </c>
      <c r="F423" s="7" t="e">
        <f>VLOOKUP(C423,'[1]Grower Price Country'!$D:$S,6,FALSE)</f>
        <v>#N/A</v>
      </c>
      <c r="G423" t="s">
        <v>2340</v>
      </c>
      <c r="H423" t="s">
        <v>2341</v>
      </c>
      <c r="I423" t="s">
        <v>874</v>
      </c>
      <c r="J423" t="s">
        <v>2340</v>
      </c>
      <c r="K423">
        <v>310</v>
      </c>
      <c r="L423">
        <v>1</v>
      </c>
      <c r="M423" t="s">
        <v>144</v>
      </c>
      <c r="N423">
        <v>2013</v>
      </c>
      <c r="O423" s="5" t="s">
        <v>1445</v>
      </c>
      <c r="P423" t="s">
        <v>441</v>
      </c>
      <c r="Q423" t="s">
        <v>46</v>
      </c>
      <c r="R423" t="s">
        <v>47</v>
      </c>
      <c r="S423">
        <v>7.42</v>
      </c>
      <c r="T423">
        <v>7.25</v>
      </c>
      <c r="U423">
        <v>6.83</v>
      </c>
      <c r="V423">
        <v>7.58</v>
      </c>
      <c r="W423">
        <v>7.17</v>
      </c>
      <c r="X423">
        <v>6.58</v>
      </c>
      <c r="Y423">
        <v>10</v>
      </c>
      <c r="Z423">
        <v>10</v>
      </c>
      <c r="AA423">
        <v>10</v>
      </c>
      <c r="AB423">
        <v>6.83</v>
      </c>
      <c r="AC423">
        <f>SUM(S423:AB423)</f>
        <v>79.66</v>
      </c>
      <c r="AD423" t="s">
        <v>2900</v>
      </c>
      <c r="AE423" s="1">
        <v>0.12</v>
      </c>
      <c r="AF423" t="s">
        <v>49</v>
      </c>
      <c r="AG423">
        <v>0</v>
      </c>
      <c r="AH423" t="s">
        <v>50</v>
      </c>
      <c r="AI423" t="s">
        <v>356</v>
      </c>
      <c r="AJ423" t="s">
        <v>1446</v>
      </c>
      <c r="AK423" t="s">
        <v>144</v>
      </c>
      <c r="AL423" t="s">
        <v>147</v>
      </c>
      <c r="AM423" t="s">
        <v>148</v>
      </c>
      <c r="AN423" t="s">
        <v>54</v>
      </c>
      <c r="AO423">
        <v>1400</v>
      </c>
      <c r="AQ423">
        <v>2013</v>
      </c>
    </row>
    <row r="424" spans="1:43" x14ac:dyDescent="0.25">
      <c r="A424">
        <v>79.67</v>
      </c>
      <c r="B424" t="s">
        <v>1168</v>
      </c>
      <c r="C424" t="str">
        <f>AQ424&amp;D424</f>
        <v>2012Mexico</v>
      </c>
      <c r="D424" t="s">
        <v>141</v>
      </c>
      <c r="E424" t="s">
        <v>3259</v>
      </c>
      <c r="F424" s="7" t="e">
        <f>VLOOKUP(C424,'[1]Grower Price Country'!$D:$S,6,FALSE)</f>
        <v>#N/A</v>
      </c>
      <c r="G424" t="s">
        <v>2904</v>
      </c>
      <c r="I424" t="s">
        <v>2314</v>
      </c>
      <c r="J424" t="s">
        <v>2905</v>
      </c>
      <c r="K424">
        <v>10</v>
      </c>
      <c r="L424">
        <v>1</v>
      </c>
      <c r="M424" t="s">
        <v>144</v>
      </c>
      <c r="N424">
        <v>2012</v>
      </c>
      <c r="O424" s="5" t="s">
        <v>1172</v>
      </c>
      <c r="P424" t="s">
        <v>135</v>
      </c>
      <c r="Q424" t="s">
        <v>46</v>
      </c>
      <c r="R424" t="s">
        <v>47</v>
      </c>
      <c r="S424">
        <v>7.33</v>
      </c>
      <c r="T424">
        <v>7.17</v>
      </c>
      <c r="U424">
        <v>7</v>
      </c>
      <c r="V424">
        <v>6.75</v>
      </c>
      <c r="W424">
        <v>7.08</v>
      </c>
      <c r="X424">
        <v>7</v>
      </c>
      <c r="Y424">
        <v>10</v>
      </c>
      <c r="Z424">
        <v>10</v>
      </c>
      <c r="AA424">
        <v>10</v>
      </c>
      <c r="AB424">
        <v>7.33</v>
      </c>
      <c r="AC424">
        <f>SUM(S424:AB424)</f>
        <v>79.66</v>
      </c>
      <c r="AD424" t="s">
        <v>2900</v>
      </c>
      <c r="AE424" s="1">
        <v>0.13</v>
      </c>
      <c r="AF424" t="s">
        <v>405</v>
      </c>
      <c r="AG424">
        <v>0</v>
      </c>
      <c r="AH424" t="s">
        <v>128</v>
      </c>
      <c r="AI424" t="s">
        <v>356</v>
      </c>
      <c r="AJ424" t="s">
        <v>1173</v>
      </c>
      <c r="AK424" t="s">
        <v>144</v>
      </c>
      <c r="AL424" t="s">
        <v>147</v>
      </c>
      <c r="AM424" t="s">
        <v>148</v>
      </c>
      <c r="AN424" t="s">
        <v>54</v>
      </c>
      <c r="AO424">
        <v>975</v>
      </c>
      <c r="AQ424">
        <v>2012</v>
      </c>
    </row>
    <row r="425" spans="1:43" x14ac:dyDescent="0.25">
      <c r="A425">
        <v>79.67</v>
      </c>
      <c r="B425" t="s">
        <v>751</v>
      </c>
      <c r="C425" t="str">
        <f>AQ425&amp;D425</f>
        <v>2012Mexico</v>
      </c>
      <c r="D425" t="s">
        <v>141</v>
      </c>
      <c r="E425" t="s">
        <v>3259</v>
      </c>
      <c r="F425" s="7" t="e">
        <f>VLOOKUP(C425,'[1]Grower Price Country'!$D:$S,6,FALSE)</f>
        <v>#N/A</v>
      </c>
      <c r="G425" t="s">
        <v>2906</v>
      </c>
      <c r="H425" t="s">
        <v>753</v>
      </c>
      <c r="I425" t="s">
        <v>2471</v>
      </c>
      <c r="J425" t="s">
        <v>2907</v>
      </c>
      <c r="K425">
        <v>253</v>
      </c>
      <c r="L425">
        <v>1</v>
      </c>
      <c r="M425" t="s">
        <v>144</v>
      </c>
      <c r="N425">
        <v>2012</v>
      </c>
      <c r="O425" s="5" t="s">
        <v>2214</v>
      </c>
      <c r="P425" t="s">
        <v>525</v>
      </c>
      <c r="Q425" t="s">
        <v>46</v>
      </c>
      <c r="R425" t="s">
        <v>47</v>
      </c>
      <c r="S425">
        <v>6.92</v>
      </c>
      <c r="T425">
        <v>7.17</v>
      </c>
      <c r="U425">
        <v>7.17</v>
      </c>
      <c r="V425">
        <v>7.17</v>
      </c>
      <c r="W425">
        <v>7.08</v>
      </c>
      <c r="X425">
        <v>7.08</v>
      </c>
      <c r="Y425">
        <v>10</v>
      </c>
      <c r="Z425">
        <v>10</v>
      </c>
      <c r="AA425">
        <v>10</v>
      </c>
      <c r="AB425">
        <v>7.08</v>
      </c>
      <c r="AC425">
        <f>SUM(S425:AB425)</f>
        <v>79.67</v>
      </c>
      <c r="AD425" t="s">
        <v>2900</v>
      </c>
      <c r="AE425" s="1">
        <v>0</v>
      </c>
      <c r="AF425" t="s">
        <v>49</v>
      </c>
      <c r="AG425">
        <v>0</v>
      </c>
      <c r="AI425" t="s">
        <v>242</v>
      </c>
      <c r="AJ425" t="s">
        <v>2215</v>
      </c>
      <c r="AK425" t="s">
        <v>144</v>
      </c>
      <c r="AL425" t="s">
        <v>147</v>
      </c>
      <c r="AM425" t="s">
        <v>148</v>
      </c>
      <c r="AN425" t="s">
        <v>54</v>
      </c>
      <c r="AO425">
        <v>1264</v>
      </c>
      <c r="AQ425">
        <v>2012</v>
      </c>
    </row>
    <row r="426" spans="1:43" x14ac:dyDescent="0.25">
      <c r="A426">
        <v>79.58</v>
      </c>
      <c r="B426" t="s">
        <v>2570</v>
      </c>
      <c r="C426" t="str">
        <f>AQ426&amp;D426</f>
        <v>2012Mexico</v>
      </c>
      <c r="D426" t="s">
        <v>141</v>
      </c>
      <c r="E426" t="s">
        <v>3259</v>
      </c>
      <c r="F426" s="7" t="e">
        <f>VLOOKUP(C426,'[1]Grower Price Country'!$D:$S,6,FALSE)</f>
        <v>#N/A</v>
      </c>
      <c r="G426" t="s">
        <v>2908</v>
      </c>
      <c r="H426" t="s">
        <v>2572</v>
      </c>
      <c r="I426" t="s">
        <v>2908</v>
      </c>
      <c r="J426" t="s">
        <v>2909</v>
      </c>
      <c r="K426">
        <v>50</v>
      </c>
      <c r="L426">
        <v>1</v>
      </c>
      <c r="M426" t="s">
        <v>144</v>
      </c>
      <c r="N426">
        <v>2012</v>
      </c>
      <c r="O426" s="5" t="s">
        <v>82</v>
      </c>
      <c r="P426" t="s">
        <v>441</v>
      </c>
      <c r="Q426" t="s">
        <v>46</v>
      </c>
      <c r="R426" t="s">
        <v>47</v>
      </c>
      <c r="S426">
        <v>7.08</v>
      </c>
      <c r="T426">
        <v>7</v>
      </c>
      <c r="U426">
        <v>6.92</v>
      </c>
      <c r="V426">
        <v>7.33</v>
      </c>
      <c r="W426">
        <v>7.25</v>
      </c>
      <c r="X426">
        <v>7.08</v>
      </c>
      <c r="Y426">
        <v>10</v>
      </c>
      <c r="Z426">
        <v>10</v>
      </c>
      <c r="AA426">
        <v>10</v>
      </c>
      <c r="AB426">
        <v>6.92</v>
      </c>
      <c r="AC426">
        <f>SUM(S426:AB426)</f>
        <v>79.58</v>
      </c>
      <c r="AD426" t="s">
        <v>2910</v>
      </c>
      <c r="AE426" s="1">
        <v>0.12</v>
      </c>
      <c r="AF426" t="s">
        <v>49</v>
      </c>
      <c r="AG426">
        <v>0</v>
      </c>
      <c r="AH426" t="s">
        <v>128</v>
      </c>
      <c r="AI426" t="s">
        <v>1216</v>
      </c>
      <c r="AJ426" t="s">
        <v>84</v>
      </c>
      <c r="AK426" t="s">
        <v>144</v>
      </c>
      <c r="AL426" t="s">
        <v>147</v>
      </c>
      <c r="AM426" t="s">
        <v>148</v>
      </c>
      <c r="AN426" t="s">
        <v>54</v>
      </c>
      <c r="AO426">
        <v>1250</v>
      </c>
      <c r="AQ426">
        <v>2012</v>
      </c>
    </row>
    <row r="427" spans="1:43" x14ac:dyDescent="0.25">
      <c r="A427">
        <v>79.58</v>
      </c>
      <c r="B427" t="s">
        <v>1782</v>
      </c>
      <c r="C427" t="str">
        <f>AQ427&amp;D427</f>
        <v>2012Mexico</v>
      </c>
      <c r="D427" t="s">
        <v>141</v>
      </c>
      <c r="E427" t="s">
        <v>3259</v>
      </c>
      <c r="F427" s="7" t="e">
        <f>VLOOKUP(C427,'[1]Grower Price Country'!$D:$S,6,FALSE)</f>
        <v>#N/A</v>
      </c>
      <c r="H427" t="s">
        <v>1783</v>
      </c>
      <c r="I427" t="s">
        <v>1083</v>
      </c>
      <c r="J427" t="s">
        <v>1782</v>
      </c>
      <c r="K427">
        <v>250</v>
      </c>
      <c r="L427">
        <v>1</v>
      </c>
      <c r="M427" t="s">
        <v>144</v>
      </c>
      <c r="N427">
        <v>2012</v>
      </c>
      <c r="O427" s="5" t="s">
        <v>1304</v>
      </c>
      <c r="P427" t="s">
        <v>135</v>
      </c>
      <c r="Q427" t="s">
        <v>46</v>
      </c>
      <c r="R427" t="s">
        <v>47</v>
      </c>
      <c r="S427">
        <v>7.25</v>
      </c>
      <c r="T427">
        <v>6.92</v>
      </c>
      <c r="U427">
        <v>6.92</v>
      </c>
      <c r="V427">
        <v>7.33</v>
      </c>
      <c r="W427">
        <v>7.25</v>
      </c>
      <c r="X427">
        <v>7</v>
      </c>
      <c r="Y427">
        <v>10</v>
      </c>
      <c r="Z427">
        <v>10</v>
      </c>
      <c r="AA427">
        <v>10</v>
      </c>
      <c r="AB427">
        <v>6.92</v>
      </c>
      <c r="AC427">
        <f>SUM(S427:AB427)</f>
        <v>79.59</v>
      </c>
      <c r="AD427" t="s">
        <v>2910</v>
      </c>
      <c r="AE427" s="1">
        <v>0.13</v>
      </c>
      <c r="AF427" t="s">
        <v>49</v>
      </c>
      <c r="AG427">
        <v>0</v>
      </c>
      <c r="AH427" t="s">
        <v>50</v>
      </c>
      <c r="AI427" t="s">
        <v>405</v>
      </c>
      <c r="AJ427" t="s">
        <v>711</v>
      </c>
      <c r="AK427" t="s">
        <v>144</v>
      </c>
      <c r="AL427" t="s">
        <v>147</v>
      </c>
      <c r="AM427" t="s">
        <v>148</v>
      </c>
      <c r="AN427" t="s">
        <v>54</v>
      </c>
      <c r="AO427">
        <v>1550</v>
      </c>
      <c r="AQ427">
        <v>2012</v>
      </c>
    </row>
    <row r="428" spans="1:43" x14ac:dyDescent="0.25">
      <c r="A428">
        <v>79.5</v>
      </c>
      <c r="B428" t="s">
        <v>901</v>
      </c>
      <c r="C428" t="str">
        <f>AQ428&amp;D428</f>
        <v>2015Nicaragua</v>
      </c>
      <c r="D428" t="s">
        <v>599</v>
      </c>
      <c r="E428" t="s">
        <v>3259</v>
      </c>
      <c r="F428" s="7" t="e">
        <f>VLOOKUP(C428,'[1]Grower Price Country'!$D:$S,6,FALSE)</f>
        <v>#N/A</v>
      </c>
      <c r="G428" t="s">
        <v>902</v>
      </c>
      <c r="H428" t="s">
        <v>901</v>
      </c>
      <c r="I428" t="s">
        <v>601</v>
      </c>
      <c r="J428" t="s">
        <v>2914</v>
      </c>
      <c r="K428">
        <v>275</v>
      </c>
      <c r="L428">
        <v>69</v>
      </c>
      <c r="M428" t="s">
        <v>2506</v>
      </c>
      <c r="N428">
        <v>2015</v>
      </c>
      <c r="O428" s="5" t="s">
        <v>640</v>
      </c>
      <c r="P428" t="s">
        <v>135</v>
      </c>
      <c r="Q428" t="s">
        <v>46</v>
      </c>
      <c r="R428" t="s">
        <v>64</v>
      </c>
      <c r="S428">
        <v>6.92</v>
      </c>
      <c r="T428">
        <v>6.92</v>
      </c>
      <c r="U428">
        <v>7</v>
      </c>
      <c r="V428">
        <v>7.42</v>
      </c>
      <c r="W428">
        <v>7.25</v>
      </c>
      <c r="X428">
        <v>7</v>
      </c>
      <c r="Y428">
        <v>10</v>
      </c>
      <c r="Z428">
        <v>10</v>
      </c>
      <c r="AA428">
        <v>10</v>
      </c>
      <c r="AB428">
        <v>7</v>
      </c>
      <c r="AC428">
        <f>SUM(S428:AB428)</f>
        <v>79.509999999999991</v>
      </c>
      <c r="AD428" t="s">
        <v>2915</v>
      </c>
      <c r="AE428" s="1">
        <v>0.12</v>
      </c>
      <c r="AF428" t="s">
        <v>49</v>
      </c>
      <c r="AG428">
        <v>0</v>
      </c>
      <c r="AH428" t="s">
        <v>50</v>
      </c>
      <c r="AI428" t="s">
        <v>356</v>
      </c>
      <c r="AJ428" t="s">
        <v>641</v>
      </c>
      <c r="AK428" t="s">
        <v>2506</v>
      </c>
      <c r="AL428" t="s">
        <v>2507</v>
      </c>
      <c r="AM428" t="s">
        <v>2508</v>
      </c>
      <c r="AN428" t="s">
        <v>54</v>
      </c>
      <c r="AO428">
        <v>1050</v>
      </c>
      <c r="AQ428">
        <v>2015</v>
      </c>
    </row>
    <row r="429" spans="1:43" x14ac:dyDescent="0.25">
      <c r="A429">
        <v>79.5</v>
      </c>
      <c r="B429" t="s">
        <v>657</v>
      </c>
      <c r="C429" t="str">
        <f>AQ429&amp;D429</f>
        <v>2014Taiwan</v>
      </c>
      <c r="D429" t="s">
        <v>187</v>
      </c>
      <c r="E429" t="s">
        <v>3260</v>
      </c>
      <c r="F429" s="7" t="e">
        <f>VLOOKUP(C429,'[1]Grower Price Country'!$D:$S,6,FALSE)</f>
        <v>#N/A</v>
      </c>
      <c r="G429" t="s">
        <v>2916</v>
      </c>
      <c r="H429" t="s">
        <v>659</v>
      </c>
      <c r="I429" t="s">
        <v>2917</v>
      </c>
      <c r="J429" t="s">
        <v>2918</v>
      </c>
      <c r="K429">
        <v>10</v>
      </c>
      <c r="L429">
        <v>2</v>
      </c>
      <c r="M429" t="s">
        <v>121</v>
      </c>
      <c r="N429">
        <v>2014</v>
      </c>
      <c r="O429" s="5" t="s">
        <v>381</v>
      </c>
      <c r="P429" t="s">
        <v>441</v>
      </c>
      <c r="Q429" t="s">
        <v>46</v>
      </c>
      <c r="R429" t="s">
        <v>64</v>
      </c>
      <c r="S429">
        <v>6.92</v>
      </c>
      <c r="T429">
        <v>7</v>
      </c>
      <c r="U429">
        <v>7.17</v>
      </c>
      <c r="V429">
        <v>7</v>
      </c>
      <c r="W429">
        <v>7.42</v>
      </c>
      <c r="X429">
        <v>7</v>
      </c>
      <c r="Y429">
        <v>10</v>
      </c>
      <c r="Z429">
        <v>10</v>
      </c>
      <c r="AA429">
        <v>10</v>
      </c>
      <c r="AB429">
        <v>7</v>
      </c>
      <c r="AC429">
        <f>SUM(S429:AB429)</f>
        <v>79.509999999999991</v>
      </c>
      <c r="AD429" t="s">
        <v>2915</v>
      </c>
      <c r="AE429" s="1">
        <v>0</v>
      </c>
      <c r="AF429" t="s">
        <v>49</v>
      </c>
      <c r="AG429">
        <v>0</v>
      </c>
      <c r="AI429" t="s">
        <v>58</v>
      </c>
      <c r="AJ429" t="s">
        <v>383</v>
      </c>
      <c r="AK429" t="s">
        <v>121</v>
      </c>
      <c r="AL429" t="s">
        <v>126</v>
      </c>
      <c r="AM429" t="s">
        <v>127</v>
      </c>
      <c r="AN429" t="s">
        <v>54</v>
      </c>
      <c r="AO429">
        <v>700</v>
      </c>
      <c r="AQ429">
        <v>2014</v>
      </c>
    </row>
    <row r="430" spans="1:43" x14ac:dyDescent="0.25">
      <c r="A430">
        <v>79.5</v>
      </c>
      <c r="B430" t="s">
        <v>1782</v>
      </c>
      <c r="C430" t="str">
        <f>AQ430&amp;D430</f>
        <v>2012Mexico</v>
      </c>
      <c r="D430" t="s">
        <v>141</v>
      </c>
      <c r="E430" t="s">
        <v>3259</v>
      </c>
      <c r="F430" s="7" t="e">
        <f>VLOOKUP(C430,'[1]Grower Price Country'!$D:$S,6,FALSE)</f>
        <v>#N/A</v>
      </c>
      <c r="H430" t="s">
        <v>1783</v>
      </c>
      <c r="I430" t="s">
        <v>1083</v>
      </c>
      <c r="J430" t="s">
        <v>1782</v>
      </c>
      <c r="K430">
        <v>250</v>
      </c>
      <c r="L430">
        <v>1</v>
      </c>
      <c r="M430" t="s">
        <v>144</v>
      </c>
      <c r="N430">
        <v>2012</v>
      </c>
      <c r="O430" s="5" t="s">
        <v>1450</v>
      </c>
      <c r="P430" t="s">
        <v>135</v>
      </c>
      <c r="Q430" t="s">
        <v>46</v>
      </c>
      <c r="R430" t="s">
        <v>47</v>
      </c>
      <c r="S430">
        <v>7.25</v>
      </c>
      <c r="T430">
        <v>7.08</v>
      </c>
      <c r="U430">
        <v>6.92</v>
      </c>
      <c r="V430">
        <v>7.25</v>
      </c>
      <c r="W430">
        <v>7.58</v>
      </c>
      <c r="X430">
        <v>7.08</v>
      </c>
      <c r="Y430">
        <v>9.33</v>
      </c>
      <c r="Z430">
        <v>10</v>
      </c>
      <c r="AA430">
        <v>10</v>
      </c>
      <c r="AB430">
        <v>7</v>
      </c>
      <c r="AC430">
        <f>SUM(S430:AB430)</f>
        <v>79.489999999999995</v>
      </c>
      <c r="AD430" t="s">
        <v>2915</v>
      </c>
      <c r="AE430" s="1">
        <v>0.12</v>
      </c>
      <c r="AF430" t="s">
        <v>58</v>
      </c>
      <c r="AG430">
        <v>0</v>
      </c>
      <c r="AH430" t="s">
        <v>50</v>
      </c>
      <c r="AI430" t="s">
        <v>1637</v>
      </c>
      <c r="AJ430" t="s">
        <v>1451</v>
      </c>
      <c r="AK430" t="s">
        <v>144</v>
      </c>
      <c r="AL430" t="s">
        <v>147</v>
      </c>
      <c r="AM430" t="s">
        <v>148</v>
      </c>
      <c r="AN430" t="s">
        <v>54</v>
      </c>
      <c r="AO430">
        <v>1550</v>
      </c>
      <c r="AQ430">
        <v>2012</v>
      </c>
    </row>
    <row r="431" spans="1:43" x14ac:dyDescent="0.25">
      <c r="A431">
        <v>79.5</v>
      </c>
      <c r="B431" t="s">
        <v>2919</v>
      </c>
      <c r="C431" t="str">
        <f>AQ431&amp;D431</f>
        <v>2012Mexico</v>
      </c>
      <c r="D431" t="s">
        <v>141</v>
      </c>
      <c r="E431" t="s">
        <v>3259</v>
      </c>
      <c r="F431" s="7" t="e">
        <f>VLOOKUP(C431,'[1]Grower Price Country'!$D:$S,6,FALSE)</f>
        <v>#N/A</v>
      </c>
      <c r="G431" t="s">
        <v>2920</v>
      </c>
      <c r="I431" t="s">
        <v>2471</v>
      </c>
      <c r="J431" t="s">
        <v>2921</v>
      </c>
      <c r="K431">
        <v>127</v>
      </c>
      <c r="L431">
        <v>1</v>
      </c>
      <c r="M431" t="s">
        <v>144</v>
      </c>
      <c r="N431">
        <v>2012</v>
      </c>
      <c r="O431" s="5" t="s">
        <v>560</v>
      </c>
      <c r="P431" t="s">
        <v>441</v>
      </c>
      <c r="Q431" t="s">
        <v>46</v>
      </c>
      <c r="R431" t="s">
        <v>47</v>
      </c>
      <c r="S431">
        <v>7.25</v>
      </c>
      <c r="T431">
        <v>7.33</v>
      </c>
      <c r="U431">
        <v>7</v>
      </c>
      <c r="V431">
        <v>7.25</v>
      </c>
      <c r="W431">
        <v>7.17</v>
      </c>
      <c r="X431">
        <v>7.17</v>
      </c>
      <c r="Y431">
        <v>9.33</v>
      </c>
      <c r="Z431">
        <v>10</v>
      </c>
      <c r="AA431">
        <v>10</v>
      </c>
      <c r="AB431">
        <v>7</v>
      </c>
      <c r="AC431">
        <f>SUM(S431:AB431)</f>
        <v>79.5</v>
      </c>
      <c r="AD431" t="s">
        <v>2915</v>
      </c>
      <c r="AE431" s="1">
        <v>0.12</v>
      </c>
      <c r="AF431" t="s">
        <v>49</v>
      </c>
      <c r="AG431">
        <v>0</v>
      </c>
      <c r="AH431" t="s">
        <v>74</v>
      </c>
      <c r="AI431" t="s">
        <v>405</v>
      </c>
      <c r="AJ431" t="s">
        <v>561</v>
      </c>
      <c r="AK431" t="s">
        <v>144</v>
      </c>
      <c r="AL431" t="s">
        <v>147</v>
      </c>
      <c r="AM431" t="s">
        <v>148</v>
      </c>
      <c r="AN431" t="s">
        <v>54</v>
      </c>
      <c r="AO431">
        <v>1100</v>
      </c>
      <c r="AQ431">
        <v>2012</v>
      </c>
    </row>
    <row r="432" spans="1:43" x14ac:dyDescent="0.25">
      <c r="A432">
        <v>79.42</v>
      </c>
      <c r="B432" t="s">
        <v>2927</v>
      </c>
      <c r="C432" t="str">
        <f>AQ432&amp;D432</f>
        <v>2012Mexico</v>
      </c>
      <c r="D432" t="s">
        <v>141</v>
      </c>
      <c r="E432" t="s">
        <v>3259</v>
      </c>
      <c r="F432" s="7" t="e">
        <f>VLOOKUP(C432,'[1]Grower Price Country'!$D:$S,6,FALSE)</f>
        <v>#N/A</v>
      </c>
      <c r="G432" t="s">
        <v>2928</v>
      </c>
      <c r="H432" t="s">
        <v>2929</v>
      </c>
      <c r="I432" t="s">
        <v>1080</v>
      </c>
      <c r="J432" t="s">
        <v>2927</v>
      </c>
      <c r="K432">
        <v>10</v>
      </c>
      <c r="L432">
        <v>1</v>
      </c>
      <c r="M432" t="s">
        <v>144</v>
      </c>
      <c r="N432">
        <v>2012</v>
      </c>
      <c r="O432" s="5" t="s">
        <v>866</v>
      </c>
      <c r="P432" t="s">
        <v>441</v>
      </c>
      <c r="Q432" t="s">
        <v>46</v>
      </c>
      <c r="R432" t="s">
        <v>47</v>
      </c>
      <c r="S432">
        <v>7</v>
      </c>
      <c r="T432">
        <v>6.83</v>
      </c>
      <c r="U432">
        <v>6.83</v>
      </c>
      <c r="V432">
        <v>7.42</v>
      </c>
      <c r="W432">
        <v>7.33</v>
      </c>
      <c r="X432">
        <v>7.17</v>
      </c>
      <c r="Y432">
        <v>10</v>
      </c>
      <c r="Z432">
        <v>10</v>
      </c>
      <c r="AA432">
        <v>10</v>
      </c>
      <c r="AB432">
        <v>6.83</v>
      </c>
      <c r="AC432">
        <f>SUM(S432:AB432)</f>
        <v>79.41</v>
      </c>
      <c r="AD432" t="s">
        <v>2923</v>
      </c>
      <c r="AE432" s="1">
        <v>0.13</v>
      </c>
      <c r="AF432" t="s">
        <v>49</v>
      </c>
      <c r="AG432">
        <v>0</v>
      </c>
      <c r="AH432" t="s">
        <v>50</v>
      </c>
      <c r="AI432" t="s">
        <v>2930</v>
      </c>
      <c r="AJ432" t="s">
        <v>867</v>
      </c>
      <c r="AK432" t="s">
        <v>144</v>
      </c>
      <c r="AL432" t="s">
        <v>147</v>
      </c>
      <c r="AM432" t="s">
        <v>148</v>
      </c>
      <c r="AN432" t="s">
        <v>54</v>
      </c>
      <c r="AO432">
        <v>800</v>
      </c>
      <c r="AQ432">
        <v>2012</v>
      </c>
    </row>
    <row r="433" spans="1:43" x14ac:dyDescent="0.25">
      <c r="A433">
        <v>79.33</v>
      </c>
      <c r="B433" t="s">
        <v>2934</v>
      </c>
      <c r="C433" t="str">
        <f>AQ433&amp;D433</f>
        <v>2012Mexico</v>
      </c>
      <c r="D433" t="s">
        <v>141</v>
      </c>
      <c r="E433" t="s">
        <v>3259</v>
      </c>
      <c r="F433" s="7" t="e">
        <f>VLOOKUP(C433,'[1]Grower Price Country'!$D:$S,6,FALSE)</f>
        <v>#N/A</v>
      </c>
      <c r="G433" t="s">
        <v>2935</v>
      </c>
      <c r="I433" t="s">
        <v>2936</v>
      </c>
      <c r="J433" t="s">
        <v>2934</v>
      </c>
      <c r="K433">
        <v>30</v>
      </c>
      <c r="L433">
        <v>1</v>
      </c>
      <c r="M433" t="s">
        <v>144</v>
      </c>
      <c r="N433">
        <v>2012</v>
      </c>
      <c r="O433" s="5" t="s">
        <v>82</v>
      </c>
      <c r="P433" t="s">
        <v>441</v>
      </c>
      <c r="Q433" t="s">
        <v>46</v>
      </c>
      <c r="R433" t="s">
        <v>47</v>
      </c>
      <c r="S433">
        <v>7</v>
      </c>
      <c r="T433">
        <v>7</v>
      </c>
      <c r="U433">
        <v>6.83</v>
      </c>
      <c r="V433">
        <v>7.33</v>
      </c>
      <c r="W433">
        <v>7.42</v>
      </c>
      <c r="X433">
        <v>6.92</v>
      </c>
      <c r="Y433">
        <v>10</v>
      </c>
      <c r="Z433">
        <v>10</v>
      </c>
      <c r="AA433">
        <v>10</v>
      </c>
      <c r="AB433">
        <v>6.83</v>
      </c>
      <c r="AC433">
        <f>SUM(S433:AB433)</f>
        <v>79.33</v>
      </c>
      <c r="AD433" t="s">
        <v>2931</v>
      </c>
      <c r="AE433" s="1">
        <v>0.14000000000000001</v>
      </c>
      <c r="AF433" t="s">
        <v>49</v>
      </c>
      <c r="AG433">
        <v>0</v>
      </c>
      <c r="AH433" t="s">
        <v>128</v>
      </c>
      <c r="AI433" t="s">
        <v>2319</v>
      </c>
      <c r="AJ433" t="s">
        <v>84</v>
      </c>
      <c r="AK433" t="s">
        <v>144</v>
      </c>
      <c r="AL433" t="s">
        <v>147</v>
      </c>
      <c r="AM433" t="s">
        <v>148</v>
      </c>
      <c r="AN433" t="s">
        <v>54</v>
      </c>
      <c r="AO433">
        <v>950</v>
      </c>
      <c r="AQ433">
        <v>2012</v>
      </c>
    </row>
    <row r="434" spans="1:43" x14ac:dyDescent="0.25">
      <c r="A434">
        <v>79.33</v>
      </c>
      <c r="B434" t="s">
        <v>2934</v>
      </c>
      <c r="C434" t="str">
        <f>AQ434&amp;D434</f>
        <v>2012Mexico</v>
      </c>
      <c r="D434" t="s">
        <v>141</v>
      </c>
      <c r="E434" t="s">
        <v>3259</v>
      </c>
      <c r="F434" s="7" t="e">
        <f>VLOOKUP(C434,'[1]Grower Price Country'!$D:$S,6,FALSE)</f>
        <v>#N/A</v>
      </c>
      <c r="G434" t="s">
        <v>2937</v>
      </c>
      <c r="I434" t="s">
        <v>2936</v>
      </c>
      <c r="J434" t="s">
        <v>2938</v>
      </c>
      <c r="K434">
        <v>50</v>
      </c>
      <c r="L434">
        <v>1</v>
      </c>
      <c r="M434" t="s">
        <v>144</v>
      </c>
      <c r="N434">
        <v>2012</v>
      </c>
      <c r="O434" s="5" t="s">
        <v>2012</v>
      </c>
      <c r="P434" t="s">
        <v>441</v>
      </c>
      <c r="Q434" t="s">
        <v>46</v>
      </c>
      <c r="R434" t="s">
        <v>47</v>
      </c>
      <c r="S434">
        <v>7.42</v>
      </c>
      <c r="T434">
        <v>7.17</v>
      </c>
      <c r="U434">
        <v>7.08</v>
      </c>
      <c r="V434">
        <v>7.17</v>
      </c>
      <c r="W434">
        <v>7.08</v>
      </c>
      <c r="X434">
        <v>7.08</v>
      </c>
      <c r="Y434">
        <v>9.33</v>
      </c>
      <c r="Z434">
        <v>10</v>
      </c>
      <c r="AA434">
        <v>10</v>
      </c>
      <c r="AB434">
        <v>7</v>
      </c>
      <c r="AC434">
        <f>SUM(S434:AB434)</f>
        <v>79.33</v>
      </c>
      <c r="AD434" t="s">
        <v>2931</v>
      </c>
      <c r="AE434" s="1">
        <v>0.14000000000000001</v>
      </c>
      <c r="AF434" t="s">
        <v>49</v>
      </c>
      <c r="AG434">
        <v>0</v>
      </c>
      <c r="AH434" t="s">
        <v>50</v>
      </c>
      <c r="AI434" t="s">
        <v>2912</v>
      </c>
      <c r="AJ434" t="s">
        <v>2013</v>
      </c>
      <c r="AK434" t="s">
        <v>144</v>
      </c>
      <c r="AL434" t="s">
        <v>147</v>
      </c>
      <c r="AM434" t="s">
        <v>148</v>
      </c>
      <c r="AN434" t="s">
        <v>54</v>
      </c>
      <c r="AO434">
        <v>750</v>
      </c>
      <c r="AQ434">
        <v>2012</v>
      </c>
    </row>
    <row r="435" spans="1:43" x14ac:dyDescent="0.25">
      <c r="A435">
        <v>79.25</v>
      </c>
      <c r="B435" t="s">
        <v>186</v>
      </c>
      <c r="C435" t="str">
        <f>AQ435&amp;D435</f>
        <v>2014Taiwan</v>
      </c>
      <c r="D435" t="s">
        <v>187</v>
      </c>
      <c r="E435" t="s">
        <v>3260</v>
      </c>
      <c r="F435" s="7" t="e">
        <f>VLOOKUP(C435,'[1]Grower Price Country'!$D:$S,6,FALSE)</f>
        <v>#N/A</v>
      </c>
      <c r="G435" t="s">
        <v>2940</v>
      </c>
      <c r="H435" t="s">
        <v>2136</v>
      </c>
      <c r="I435" t="s">
        <v>252</v>
      </c>
      <c r="J435" t="s">
        <v>2941</v>
      </c>
      <c r="K435">
        <v>50</v>
      </c>
      <c r="L435">
        <v>20</v>
      </c>
      <c r="M435" t="s">
        <v>133</v>
      </c>
      <c r="N435">
        <v>2014</v>
      </c>
      <c r="O435" s="5" t="s">
        <v>945</v>
      </c>
      <c r="P435" t="s">
        <v>441</v>
      </c>
      <c r="Q435" t="s">
        <v>46</v>
      </c>
      <c r="R435" t="s">
        <v>47</v>
      </c>
      <c r="S435">
        <v>7.08</v>
      </c>
      <c r="T435">
        <v>6.83</v>
      </c>
      <c r="U435">
        <v>6.83</v>
      </c>
      <c r="V435">
        <v>7.25</v>
      </c>
      <c r="W435">
        <v>7.42</v>
      </c>
      <c r="X435">
        <v>7.08</v>
      </c>
      <c r="Y435">
        <v>10</v>
      </c>
      <c r="Z435">
        <v>10</v>
      </c>
      <c r="AA435">
        <v>10</v>
      </c>
      <c r="AB435">
        <v>6.75</v>
      </c>
      <c r="AC435">
        <f>SUM(S435:AB435)</f>
        <v>79.240000000000009</v>
      </c>
      <c r="AD435" t="s">
        <v>2942</v>
      </c>
      <c r="AE435" s="1">
        <v>0.11</v>
      </c>
      <c r="AF435" t="s">
        <v>49</v>
      </c>
      <c r="AG435">
        <v>0</v>
      </c>
      <c r="AH435" t="s">
        <v>210</v>
      </c>
      <c r="AI435" t="s">
        <v>49</v>
      </c>
      <c r="AJ435" t="s">
        <v>1068</v>
      </c>
      <c r="AK435" t="s">
        <v>133</v>
      </c>
      <c r="AL435" t="s">
        <v>138</v>
      </c>
      <c r="AM435" t="s">
        <v>139</v>
      </c>
      <c r="AN435" t="s">
        <v>54</v>
      </c>
      <c r="AO435">
        <v>850</v>
      </c>
      <c r="AQ435">
        <v>2014</v>
      </c>
    </row>
    <row r="436" spans="1:43" x14ac:dyDescent="0.25">
      <c r="A436">
        <v>79.25</v>
      </c>
      <c r="B436" t="s">
        <v>2819</v>
      </c>
      <c r="C436" t="str">
        <f>AQ436&amp;D436</f>
        <v>2012Mexico</v>
      </c>
      <c r="D436" t="s">
        <v>141</v>
      </c>
      <c r="E436" t="s">
        <v>3259</v>
      </c>
      <c r="F436" s="7" t="e">
        <f>VLOOKUP(C436,'[1]Grower Price Country'!$D:$S,6,FALSE)</f>
        <v>#N/A</v>
      </c>
      <c r="G436" t="s">
        <v>2820</v>
      </c>
      <c r="H436" t="s">
        <v>2821</v>
      </c>
      <c r="I436" t="s">
        <v>1044</v>
      </c>
      <c r="J436" t="s">
        <v>2819</v>
      </c>
      <c r="K436">
        <v>12</v>
      </c>
      <c r="L436">
        <v>1</v>
      </c>
      <c r="M436" t="s">
        <v>144</v>
      </c>
      <c r="N436">
        <v>2012</v>
      </c>
      <c r="O436" s="5" t="s">
        <v>2012</v>
      </c>
      <c r="P436" t="s">
        <v>156</v>
      </c>
      <c r="Q436" t="s">
        <v>46</v>
      </c>
      <c r="R436" t="s">
        <v>47</v>
      </c>
      <c r="S436">
        <v>7</v>
      </c>
      <c r="T436">
        <v>7</v>
      </c>
      <c r="U436">
        <v>6.92</v>
      </c>
      <c r="V436">
        <v>7.17</v>
      </c>
      <c r="W436">
        <v>7.17</v>
      </c>
      <c r="X436">
        <v>7.08</v>
      </c>
      <c r="Y436">
        <v>10</v>
      </c>
      <c r="Z436">
        <v>10</v>
      </c>
      <c r="AA436">
        <v>10</v>
      </c>
      <c r="AB436">
        <v>6.92</v>
      </c>
      <c r="AC436">
        <f>SUM(S436:AB436)</f>
        <v>79.260000000000005</v>
      </c>
      <c r="AD436" t="s">
        <v>2942</v>
      </c>
      <c r="AE436" s="1">
        <v>0.13</v>
      </c>
      <c r="AF436" t="s">
        <v>49</v>
      </c>
      <c r="AG436">
        <v>0</v>
      </c>
      <c r="AH436" t="s">
        <v>50</v>
      </c>
      <c r="AI436" t="s">
        <v>655</v>
      </c>
      <c r="AJ436" t="s">
        <v>2013</v>
      </c>
      <c r="AK436" t="s">
        <v>144</v>
      </c>
      <c r="AL436" t="s">
        <v>147</v>
      </c>
      <c r="AM436" t="s">
        <v>148</v>
      </c>
      <c r="AN436" t="s">
        <v>54</v>
      </c>
      <c r="AO436">
        <v>1000</v>
      </c>
      <c r="AQ436">
        <v>2012</v>
      </c>
    </row>
    <row r="437" spans="1:43" x14ac:dyDescent="0.25">
      <c r="A437">
        <v>79.17</v>
      </c>
      <c r="B437" t="s">
        <v>2730</v>
      </c>
      <c r="C437" t="str">
        <f>AQ437&amp;D437</f>
        <v>2012Mexico</v>
      </c>
      <c r="D437" t="s">
        <v>141</v>
      </c>
      <c r="E437" t="s">
        <v>3259</v>
      </c>
      <c r="F437" s="7" t="e">
        <f>VLOOKUP(C437,'[1]Grower Price Country'!$D:$S,6,FALSE)</f>
        <v>#N/A</v>
      </c>
      <c r="G437" t="s">
        <v>2950</v>
      </c>
      <c r="H437" t="s">
        <v>2732</v>
      </c>
      <c r="I437" t="s">
        <v>2733</v>
      </c>
      <c r="J437" t="s">
        <v>2951</v>
      </c>
      <c r="K437">
        <v>10</v>
      </c>
      <c r="L437">
        <v>1</v>
      </c>
      <c r="M437" t="s">
        <v>144</v>
      </c>
      <c r="N437">
        <v>2012</v>
      </c>
      <c r="O437" s="5" t="s">
        <v>2818</v>
      </c>
      <c r="P437" t="s">
        <v>441</v>
      </c>
      <c r="Q437" t="s">
        <v>46</v>
      </c>
      <c r="R437" t="s">
        <v>47</v>
      </c>
      <c r="S437">
        <v>7.25</v>
      </c>
      <c r="T437">
        <v>7.08</v>
      </c>
      <c r="U437">
        <v>6.92</v>
      </c>
      <c r="V437">
        <v>7.08</v>
      </c>
      <c r="W437">
        <v>7.17</v>
      </c>
      <c r="X437">
        <v>7.17</v>
      </c>
      <c r="Y437">
        <v>9.33</v>
      </c>
      <c r="Z437">
        <v>10</v>
      </c>
      <c r="AA437">
        <v>10</v>
      </c>
      <c r="AB437">
        <v>7.17</v>
      </c>
      <c r="AC437">
        <f>SUM(S437:AB437)</f>
        <v>79.17</v>
      </c>
      <c r="AD437" t="s">
        <v>2943</v>
      </c>
      <c r="AE437" s="1">
        <v>0.14000000000000001</v>
      </c>
      <c r="AF437" t="s">
        <v>49</v>
      </c>
      <c r="AG437">
        <v>0</v>
      </c>
      <c r="AH437" t="s">
        <v>128</v>
      </c>
      <c r="AI437" t="s">
        <v>124</v>
      </c>
      <c r="AJ437" t="s">
        <v>1717</v>
      </c>
      <c r="AK437" t="s">
        <v>144</v>
      </c>
      <c r="AL437" t="s">
        <v>147</v>
      </c>
      <c r="AM437" t="s">
        <v>148</v>
      </c>
      <c r="AN437" t="s">
        <v>54</v>
      </c>
      <c r="AO437">
        <v>1550</v>
      </c>
      <c r="AQ437">
        <v>2012</v>
      </c>
    </row>
    <row r="438" spans="1:43" x14ac:dyDescent="0.25">
      <c r="A438">
        <v>79.17</v>
      </c>
      <c r="B438" t="s">
        <v>2952</v>
      </c>
      <c r="C438" t="str">
        <f>AQ438&amp;D438</f>
        <v>2012Mexico</v>
      </c>
      <c r="D438" t="s">
        <v>141</v>
      </c>
      <c r="E438" t="s">
        <v>3259</v>
      </c>
      <c r="F438" s="7" t="e">
        <f>VLOOKUP(C438,'[1]Grower Price Country'!$D:$S,6,FALSE)</f>
        <v>#N/A</v>
      </c>
      <c r="G438" t="s">
        <v>2953</v>
      </c>
      <c r="I438" t="s">
        <v>2347</v>
      </c>
      <c r="J438" t="s">
        <v>2954</v>
      </c>
      <c r="K438">
        <v>53</v>
      </c>
      <c r="L438">
        <v>1</v>
      </c>
      <c r="M438" t="s">
        <v>144</v>
      </c>
      <c r="N438">
        <v>2012</v>
      </c>
      <c r="O438" s="5" t="s">
        <v>1304</v>
      </c>
      <c r="P438" t="s">
        <v>441</v>
      </c>
      <c r="Q438" t="s">
        <v>46</v>
      </c>
      <c r="R438" t="s">
        <v>47</v>
      </c>
      <c r="S438">
        <v>7.17</v>
      </c>
      <c r="T438">
        <v>6.92</v>
      </c>
      <c r="U438">
        <v>6.92</v>
      </c>
      <c r="V438">
        <v>7.08</v>
      </c>
      <c r="W438">
        <v>7.17</v>
      </c>
      <c r="X438">
        <v>7</v>
      </c>
      <c r="Y438">
        <v>10</v>
      </c>
      <c r="Z438">
        <v>10</v>
      </c>
      <c r="AA438">
        <v>10</v>
      </c>
      <c r="AB438">
        <v>6.92</v>
      </c>
      <c r="AC438">
        <f>SUM(S438:AB438)</f>
        <v>79.179999999999993</v>
      </c>
      <c r="AD438" t="s">
        <v>2943</v>
      </c>
      <c r="AE438" s="1">
        <v>0.14000000000000001</v>
      </c>
      <c r="AF438" t="s">
        <v>49</v>
      </c>
      <c r="AG438">
        <v>0</v>
      </c>
      <c r="AH438" t="s">
        <v>50</v>
      </c>
      <c r="AI438" t="s">
        <v>2955</v>
      </c>
      <c r="AJ438" t="s">
        <v>711</v>
      </c>
      <c r="AK438" t="s">
        <v>144</v>
      </c>
      <c r="AL438" t="s">
        <v>147</v>
      </c>
      <c r="AM438" t="s">
        <v>148</v>
      </c>
      <c r="AN438" t="s">
        <v>54</v>
      </c>
      <c r="AO438">
        <v>1450</v>
      </c>
      <c r="AQ438">
        <v>2012</v>
      </c>
    </row>
    <row r="439" spans="1:43" x14ac:dyDescent="0.25">
      <c r="A439">
        <v>79.08</v>
      </c>
      <c r="B439" t="s">
        <v>1155</v>
      </c>
      <c r="C439" t="str">
        <f>AQ439&amp;D439</f>
        <v>2013United States (Puerto Rico)</v>
      </c>
      <c r="D439" t="s">
        <v>1156</v>
      </c>
      <c r="E439" t="s">
        <v>3259</v>
      </c>
      <c r="F439" s="7" t="e">
        <f>VLOOKUP(C439,'[1]Grower Price Country'!$D:$S,6,FALSE)</f>
        <v>#N/A</v>
      </c>
      <c r="G439" t="s">
        <v>1157</v>
      </c>
      <c r="H439" t="s">
        <v>1158</v>
      </c>
      <c r="I439" t="s">
        <v>1159</v>
      </c>
      <c r="J439" t="s">
        <v>1160</v>
      </c>
      <c r="K439">
        <v>18</v>
      </c>
      <c r="L439">
        <v>2.26796</v>
      </c>
      <c r="M439" t="s">
        <v>133</v>
      </c>
      <c r="N439">
        <v>2013</v>
      </c>
      <c r="O439" s="5" t="s">
        <v>1113</v>
      </c>
      <c r="P439" t="s">
        <v>56</v>
      </c>
      <c r="Q439" t="s">
        <v>46</v>
      </c>
      <c r="R439" t="s">
        <v>47</v>
      </c>
      <c r="S439">
        <v>7.42</v>
      </c>
      <c r="T439">
        <v>7.08</v>
      </c>
      <c r="U439">
        <v>6.75</v>
      </c>
      <c r="V439">
        <v>7.33</v>
      </c>
      <c r="W439">
        <v>7.33</v>
      </c>
      <c r="X439">
        <v>6.92</v>
      </c>
      <c r="Y439">
        <v>10</v>
      </c>
      <c r="Z439">
        <v>9.33</v>
      </c>
      <c r="AA439">
        <v>10</v>
      </c>
      <c r="AB439">
        <v>6.92</v>
      </c>
      <c r="AC439">
        <f>SUM(S439:AB439)</f>
        <v>79.08</v>
      </c>
      <c r="AD439" t="s">
        <v>2956</v>
      </c>
      <c r="AE439" s="1">
        <v>0.13</v>
      </c>
      <c r="AF439" t="s">
        <v>49</v>
      </c>
      <c r="AG439">
        <v>0</v>
      </c>
      <c r="AH439" t="s">
        <v>50</v>
      </c>
      <c r="AI439" t="s">
        <v>49</v>
      </c>
      <c r="AJ439" t="s">
        <v>545</v>
      </c>
      <c r="AK439" t="s">
        <v>133</v>
      </c>
      <c r="AL439" t="s">
        <v>138</v>
      </c>
      <c r="AM439" t="s">
        <v>139</v>
      </c>
      <c r="AN439" t="s">
        <v>336</v>
      </c>
      <c r="AO439">
        <v>2800</v>
      </c>
      <c r="AQ439">
        <v>2013</v>
      </c>
    </row>
    <row r="440" spans="1:43" x14ac:dyDescent="0.25">
      <c r="A440">
        <v>79.08</v>
      </c>
      <c r="B440" t="s">
        <v>2730</v>
      </c>
      <c r="C440" t="str">
        <f>AQ440&amp;D440</f>
        <v>2012Mexico</v>
      </c>
      <c r="D440" t="s">
        <v>141</v>
      </c>
      <c r="E440" t="s">
        <v>3259</v>
      </c>
      <c r="F440" s="7" t="e">
        <f>VLOOKUP(C440,'[1]Grower Price Country'!$D:$S,6,FALSE)</f>
        <v>#N/A</v>
      </c>
      <c r="G440" t="s">
        <v>2957</v>
      </c>
      <c r="H440" t="s">
        <v>2732</v>
      </c>
      <c r="I440" t="s">
        <v>2733</v>
      </c>
      <c r="J440" t="s">
        <v>2958</v>
      </c>
      <c r="K440">
        <v>13</v>
      </c>
      <c r="L440">
        <v>1</v>
      </c>
      <c r="M440" t="s">
        <v>144</v>
      </c>
      <c r="N440">
        <v>2012</v>
      </c>
      <c r="O440" s="5" t="s">
        <v>2818</v>
      </c>
      <c r="P440" t="s">
        <v>441</v>
      </c>
      <c r="Q440" t="s">
        <v>46</v>
      </c>
      <c r="R440" t="s">
        <v>47</v>
      </c>
      <c r="S440">
        <v>7.33</v>
      </c>
      <c r="T440">
        <v>7</v>
      </c>
      <c r="U440">
        <v>6.92</v>
      </c>
      <c r="V440">
        <v>7.25</v>
      </c>
      <c r="W440">
        <v>7.33</v>
      </c>
      <c r="X440">
        <v>7.08</v>
      </c>
      <c r="Y440">
        <v>9.33</v>
      </c>
      <c r="Z440">
        <v>10</v>
      </c>
      <c r="AA440">
        <v>10</v>
      </c>
      <c r="AB440">
        <v>6.83</v>
      </c>
      <c r="AC440">
        <f>SUM(S440:AB440)</f>
        <v>79.069999999999993</v>
      </c>
      <c r="AD440" t="s">
        <v>2956</v>
      </c>
      <c r="AE440" s="1">
        <v>0.16</v>
      </c>
      <c r="AF440" t="s">
        <v>49</v>
      </c>
      <c r="AG440">
        <v>0</v>
      </c>
      <c r="AH440" t="s">
        <v>128</v>
      </c>
      <c r="AI440" t="s">
        <v>66</v>
      </c>
      <c r="AJ440" t="s">
        <v>1717</v>
      </c>
      <c r="AK440" t="s">
        <v>144</v>
      </c>
      <c r="AL440" t="s">
        <v>147</v>
      </c>
      <c r="AM440" t="s">
        <v>148</v>
      </c>
      <c r="AN440" t="s">
        <v>54</v>
      </c>
      <c r="AO440">
        <v>1500</v>
      </c>
      <c r="AQ440">
        <v>2012</v>
      </c>
    </row>
    <row r="441" spans="1:43" x14ac:dyDescent="0.25">
      <c r="A441">
        <v>79.08</v>
      </c>
      <c r="B441" t="s">
        <v>2959</v>
      </c>
      <c r="C441" t="str">
        <f>AQ441&amp;D441</f>
        <v>2012Mexico</v>
      </c>
      <c r="D441" t="s">
        <v>141</v>
      </c>
      <c r="E441" t="s">
        <v>3259</v>
      </c>
      <c r="F441" s="7" t="e">
        <f>VLOOKUP(C441,'[1]Grower Price Country'!$D:$S,6,FALSE)</f>
        <v>#N/A</v>
      </c>
      <c r="G441" t="s">
        <v>2960</v>
      </c>
      <c r="H441" t="s">
        <v>2961</v>
      </c>
      <c r="I441" t="s">
        <v>2962</v>
      </c>
      <c r="J441" t="s">
        <v>2959</v>
      </c>
      <c r="K441">
        <v>10</v>
      </c>
      <c r="L441">
        <v>1</v>
      </c>
      <c r="M441" t="s">
        <v>144</v>
      </c>
      <c r="N441">
        <v>2012</v>
      </c>
      <c r="O441" s="5" t="s">
        <v>2963</v>
      </c>
      <c r="P441" t="s">
        <v>525</v>
      </c>
      <c r="Q441" t="s">
        <v>46</v>
      </c>
      <c r="R441" t="s">
        <v>47</v>
      </c>
      <c r="S441">
        <v>7.25</v>
      </c>
      <c r="T441">
        <v>7.08</v>
      </c>
      <c r="U441">
        <v>6.75</v>
      </c>
      <c r="V441">
        <v>7.33</v>
      </c>
      <c r="W441">
        <v>7.42</v>
      </c>
      <c r="X441">
        <v>7</v>
      </c>
      <c r="Y441">
        <v>9.33</v>
      </c>
      <c r="Z441">
        <v>10</v>
      </c>
      <c r="AA441">
        <v>10</v>
      </c>
      <c r="AB441">
        <v>6.92</v>
      </c>
      <c r="AC441">
        <f>SUM(S441:AB441)</f>
        <v>79.08</v>
      </c>
      <c r="AD441" t="s">
        <v>2956</v>
      </c>
      <c r="AE441" s="1">
        <v>0.11</v>
      </c>
      <c r="AF441" t="s">
        <v>49</v>
      </c>
      <c r="AG441">
        <v>0</v>
      </c>
      <c r="AH441" t="s">
        <v>50</v>
      </c>
      <c r="AI441" t="s">
        <v>2964</v>
      </c>
      <c r="AJ441" t="s">
        <v>2965</v>
      </c>
      <c r="AK441" t="s">
        <v>144</v>
      </c>
      <c r="AL441" t="s">
        <v>147</v>
      </c>
      <c r="AM441" t="s">
        <v>148</v>
      </c>
      <c r="AN441" t="s">
        <v>54</v>
      </c>
      <c r="AO441">
        <v>1100</v>
      </c>
      <c r="AQ441">
        <v>2012</v>
      </c>
    </row>
    <row r="442" spans="1:43" x14ac:dyDescent="0.25">
      <c r="A442">
        <v>79.08</v>
      </c>
      <c r="B442" t="s">
        <v>1406</v>
      </c>
      <c r="C442" t="str">
        <f>AQ442&amp;D442</f>
        <v>2012Mexico</v>
      </c>
      <c r="D442" t="s">
        <v>141</v>
      </c>
      <c r="E442" t="s">
        <v>3259</v>
      </c>
      <c r="F442" s="7" t="e">
        <f>VLOOKUP(C442,'[1]Grower Price Country'!$D:$S,6,FALSE)</f>
        <v>#N/A</v>
      </c>
      <c r="G442" t="s">
        <v>2584</v>
      </c>
      <c r="I442" t="s">
        <v>2585</v>
      </c>
      <c r="J442" t="s">
        <v>1406</v>
      </c>
      <c r="K442">
        <v>10</v>
      </c>
      <c r="L442">
        <v>1</v>
      </c>
      <c r="M442" t="s">
        <v>144</v>
      </c>
      <c r="N442">
        <v>2012</v>
      </c>
      <c r="O442" s="5" t="s">
        <v>334</v>
      </c>
      <c r="P442" t="s">
        <v>441</v>
      </c>
      <c r="Q442" t="s">
        <v>46</v>
      </c>
      <c r="R442" t="s">
        <v>47</v>
      </c>
      <c r="S442">
        <v>7.17</v>
      </c>
      <c r="T442">
        <v>7.25</v>
      </c>
      <c r="U442">
        <v>7.25</v>
      </c>
      <c r="V442">
        <v>7.17</v>
      </c>
      <c r="W442">
        <v>7.25</v>
      </c>
      <c r="X442">
        <v>7.08</v>
      </c>
      <c r="Y442">
        <v>9.33</v>
      </c>
      <c r="Z442">
        <v>9.33</v>
      </c>
      <c r="AA442">
        <v>10</v>
      </c>
      <c r="AB442">
        <v>7.25</v>
      </c>
      <c r="AC442">
        <f>SUM(S442:AB442)</f>
        <v>79.08</v>
      </c>
      <c r="AD442" t="s">
        <v>2956</v>
      </c>
      <c r="AE442" s="1">
        <v>0.1</v>
      </c>
      <c r="AF442" t="s">
        <v>49</v>
      </c>
      <c r="AG442">
        <v>0</v>
      </c>
      <c r="AH442" t="s">
        <v>74</v>
      </c>
      <c r="AI442" t="s">
        <v>49</v>
      </c>
      <c r="AJ442" t="s">
        <v>335</v>
      </c>
      <c r="AK442" t="s">
        <v>144</v>
      </c>
      <c r="AL442" t="s">
        <v>147</v>
      </c>
      <c r="AM442" t="s">
        <v>148</v>
      </c>
      <c r="AN442" t="s">
        <v>54</v>
      </c>
      <c r="AO442">
        <v>1200</v>
      </c>
      <c r="AQ442">
        <v>2012</v>
      </c>
    </row>
    <row r="443" spans="1:43" x14ac:dyDescent="0.25">
      <c r="A443">
        <v>79</v>
      </c>
      <c r="B443" t="s">
        <v>2980</v>
      </c>
      <c r="C443" t="str">
        <f>AQ443&amp;D443</f>
        <v>2012Mexico</v>
      </c>
      <c r="D443" t="s">
        <v>141</v>
      </c>
      <c r="E443" t="s">
        <v>3259</v>
      </c>
      <c r="F443" s="7" t="e">
        <f>VLOOKUP(C443,'[1]Grower Price Country'!$D:$S,6,FALSE)</f>
        <v>#N/A</v>
      </c>
      <c r="H443" t="s">
        <v>2981</v>
      </c>
      <c r="I443" t="s">
        <v>2982</v>
      </c>
      <c r="J443" t="s">
        <v>2980</v>
      </c>
      <c r="K443">
        <v>14</v>
      </c>
      <c r="L443">
        <v>1</v>
      </c>
      <c r="M443" t="s">
        <v>144</v>
      </c>
      <c r="N443">
        <v>2012</v>
      </c>
      <c r="O443" s="5" t="s">
        <v>82</v>
      </c>
      <c r="P443" t="s">
        <v>525</v>
      </c>
      <c r="Q443" t="s">
        <v>46</v>
      </c>
      <c r="R443" t="s">
        <v>64</v>
      </c>
      <c r="S443">
        <v>6.75</v>
      </c>
      <c r="T443">
        <v>7.08</v>
      </c>
      <c r="U443">
        <v>6.67</v>
      </c>
      <c r="V443">
        <v>7.25</v>
      </c>
      <c r="W443">
        <v>7.17</v>
      </c>
      <c r="X443">
        <v>7.08</v>
      </c>
      <c r="Y443">
        <v>10</v>
      </c>
      <c r="Z443">
        <v>10</v>
      </c>
      <c r="AA443">
        <v>10</v>
      </c>
      <c r="AB443">
        <v>7</v>
      </c>
      <c r="AC443">
        <f>SUM(S443:AB443)</f>
        <v>79</v>
      </c>
      <c r="AD443" t="s">
        <v>2970</v>
      </c>
      <c r="AE443" s="1">
        <v>0.12</v>
      </c>
      <c r="AF443" t="s">
        <v>49</v>
      </c>
      <c r="AG443">
        <v>0</v>
      </c>
      <c r="AH443" t="s">
        <v>128</v>
      </c>
      <c r="AI443" t="s">
        <v>1305</v>
      </c>
      <c r="AJ443" t="s">
        <v>84</v>
      </c>
      <c r="AK443" t="s">
        <v>144</v>
      </c>
      <c r="AL443" t="s">
        <v>147</v>
      </c>
      <c r="AM443" t="s">
        <v>148</v>
      </c>
      <c r="AN443" t="s">
        <v>54</v>
      </c>
      <c r="AO443">
        <v>1300</v>
      </c>
      <c r="AQ443">
        <v>2012</v>
      </c>
    </row>
    <row r="444" spans="1:43" x14ac:dyDescent="0.25">
      <c r="A444">
        <v>79</v>
      </c>
      <c r="B444" t="s">
        <v>2730</v>
      </c>
      <c r="C444" t="str">
        <f>AQ444&amp;D444</f>
        <v>2012Mexico</v>
      </c>
      <c r="D444" t="s">
        <v>141</v>
      </c>
      <c r="E444" t="s">
        <v>3259</v>
      </c>
      <c r="F444" s="7" t="e">
        <f>VLOOKUP(C444,'[1]Grower Price Country'!$D:$S,6,FALSE)</f>
        <v>#N/A</v>
      </c>
      <c r="G444" t="s">
        <v>2983</v>
      </c>
      <c r="H444" t="s">
        <v>2732</v>
      </c>
      <c r="I444" t="s">
        <v>2733</v>
      </c>
      <c r="J444" t="s">
        <v>2984</v>
      </c>
      <c r="K444">
        <v>16</v>
      </c>
      <c r="L444">
        <v>1</v>
      </c>
      <c r="M444" t="s">
        <v>144</v>
      </c>
      <c r="N444">
        <v>2012</v>
      </c>
      <c r="O444" s="5" t="s">
        <v>2963</v>
      </c>
      <c r="P444" t="s">
        <v>441</v>
      </c>
      <c r="Q444" t="s">
        <v>46</v>
      </c>
      <c r="R444" t="s">
        <v>255</v>
      </c>
      <c r="S444">
        <v>7.5</v>
      </c>
      <c r="T444">
        <v>7.17</v>
      </c>
      <c r="U444">
        <v>6.92</v>
      </c>
      <c r="V444">
        <v>7.5</v>
      </c>
      <c r="W444">
        <v>7.25</v>
      </c>
      <c r="X444">
        <v>7</v>
      </c>
      <c r="Y444">
        <v>8.67</v>
      </c>
      <c r="Z444">
        <v>10</v>
      </c>
      <c r="AA444">
        <v>10</v>
      </c>
      <c r="AB444">
        <v>7</v>
      </c>
      <c r="AC444">
        <f>SUM(S444:AB444)</f>
        <v>79.010000000000005</v>
      </c>
      <c r="AD444" t="s">
        <v>2970</v>
      </c>
      <c r="AE444" s="1">
        <v>0.14000000000000001</v>
      </c>
      <c r="AF444" t="s">
        <v>182</v>
      </c>
      <c r="AG444">
        <v>0</v>
      </c>
      <c r="AH444" t="s">
        <v>50</v>
      </c>
      <c r="AI444" t="s">
        <v>1730</v>
      </c>
      <c r="AJ444" t="s">
        <v>2965</v>
      </c>
      <c r="AK444" t="s">
        <v>144</v>
      </c>
      <c r="AL444" t="s">
        <v>147</v>
      </c>
      <c r="AM444" t="s">
        <v>148</v>
      </c>
      <c r="AN444" t="s">
        <v>54</v>
      </c>
      <c r="AO444">
        <v>1550</v>
      </c>
      <c r="AQ444">
        <v>2012</v>
      </c>
    </row>
    <row r="445" spans="1:43" x14ac:dyDescent="0.25">
      <c r="A445">
        <v>79</v>
      </c>
      <c r="B445" t="s">
        <v>2985</v>
      </c>
      <c r="C445" t="str">
        <f>AQ445&amp;D445</f>
        <v>2012Mexico</v>
      </c>
      <c r="D445" t="s">
        <v>141</v>
      </c>
      <c r="E445" t="s">
        <v>3259</v>
      </c>
      <c r="F445" s="7" t="e">
        <f>VLOOKUP(C445,'[1]Grower Price Country'!$D:$S,6,FALSE)</f>
        <v>#N/A</v>
      </c>
      <c r="G445" t="s">
        <v>2986</v>
      </c>
      <c r="H445" t="s">
        <v>2987</v>
      </c>
      <c r="I445" t="s">
        <v>2428</v>
      </c>
      <c r="J445" t="s">
        <v>2985</v>
      </c>
      <c r="K445">
        <v>120</v>
      </c>
      <c r="L445">
        <v>1</v>
      </c>
      <c r="M445" t="s">
        <v>144</v>
      </c>
      <c r="N445">
        <v>2012</v>
      </c>
      <c r="O445" s="5" t="s">
        <v>1304</v>
      </c>
      <c r="P445" t="s">
        <v>441</v>
      </c>
      <c r="Q445" t="s">
        <v>46</v>
      </c>
      <c r="R445" t="s">
        <v>47</v>
      </c>
      <c r="S445">
        <v>7.17</v>
      </c>
      <c r="T445">
        <v>6.83</v>
      </c>
      <c r="U445">
        <v>6.83</v>
      </c>
      <c r="V445">
        <v>7.25</v>
      </c>
      <c r="W445">
        <v>7.17</v>
      </c>
      <c r="X445">
        <v>6.92</v>
      </c>
      <c r="Y445">
        <v>10</v>
      </c>
      <c r="Z445">
        <v>10</v>
      </c>
      <c r="AA445">
        <v>10</v>
      </c>
      <c r="AB445">
        <v>6.83</v>
      </c>
      <c r="AC445">
        <f>SUM(S445:AB445)</f>
        <v>79</v>
      </c>
      <c r="AD445" t="s">
        <v>2970</v>
      </c>
      <c r="AE445" s="1">
        <v>0.14000000000000001</v>
      </c>
      <c r="AF445" t="s">
        <v>350</v>
      </c>
      <c r="AG445">
        <v>0</v>
      </c>
      <c r="AH445" t="s">
        <v>50</v>
      </c>
      <c r="AI445" t="s">
        <v>2988</v>
      </c>
      <c r="AJ445" t="s">
        <v>711</v>
      </c>
      <c r="AK445" t="s">
        <v>144</v>
      </c>
      <c r="AL445" t="s">
        <v>147</v>
      </c>
      <c r="AM445" t="s">
        <v>148</v>
      </c>
      <c r="AN445" t="s">
        <v>54</v>
      </c>
      <c r="AQ445">
        <v>2012</v>
      </c>
    </row>
    <row r="446" spans="1:43" x14ac:dyDescent="0.25">
      <c r="A446">
        <v>78.92</v>
      </c>
      <c r="B446" t="s">
        <v>751</v>
      </c>
      <c r="C446" t="str">
        <f>AQ446&amp;D446</f>
        <v>2013Mexico</v>
      </c>
      <c r="D446" t="s">
        <v>141</v>
      </c>
      <c r="E446" t="s">
        <v>3259</v>
      </c>
      <c r="F446" s="7" t="e">
        <f>VLOOKUP(C446,'[1]Grower Price Country'!$D:$S,6,FALSE)</f>
        <v>#N/A</v>
      </c>
      <c r="G446" t="s">
        <v>2060</v>
      </c>
      <c r="H446" t="s">
        <v>753</v>
      </c>
      <c r="I446" t="s">
        <v>874</v>
      </c>
      <c r="J446" t="s">
        <v>2061</v>
      </c>
      <c r="K446">
        <v>250</v>
      </c>
      <c r="L446">
        <v>1</v>
      </c>
      <c r="M446" t="s">
        <v>144</v>
      </c>
      <c r="N446">
        <v>2013</v>
      </c>
      <c r="O446" s="5" t="s">
        <v>436</v>
      </c>
      <c r="P446" t="s">
        <v>441</v>
      </c>
      <c r="Q446" t="s">
        <v>46</v>
      </c>
      <c r="R446" t="s">
        <v>47</v>
      </c>
      <c r="S446">
        <v>7.33</v>
      </c>
      <c r="T446">
        <v>7</v>
      </c>
      <c r="U446">
        <v>6.75</v>
      </c>
      <c r="V446">
        <v>7.08</v>
      </c>
      <c r="W446">
        <v>7.17</v>
      </c>
      <c r="X446">
        <v>7.25</v>
      </c>
      <c r="Y446">
        <v>9.33</v>
      </c>
      <c r="Z446">
        <v>10</v>
      </c>
      <c r="AA446">
        <v>10</v>
      </c>
      <c r="AB446">
        <v>7</v>
      </c>
      <c r="AC446">
        <f>SUM(S446:AB446)</f>
        <v>78.91</v>
      </c>
      <c r="AD446" t="s">
        <v>2989</v>
      </c>
      <c r="AE446" s="1">
        <v>0.12</v>
      </c>
      <c r="AF446" t="s">
        <v>49</v>
      </c>
      <c r="AG446">
        <v>0</v>
      </c>
      <c r="AH446" t="s">
        <v>50</v>
      </c>
      <c r="AI446" t="s">
        <v>124</v>
      </c>
      <c r="AJ446" t="s">
        <v>437</v>
      </c>
      <c r="AK446" t="s">
        <v>144</v>
      </c>
      <c r="AL446" t="s">
        <v>147</v>
      </c>
      <c r="AM446" t="s">
        <v>148</v>
      </c>
      <c r="AN446" t="s">
        <v>54</v>
      </c>
      <c r="AO446">
        <v>1300</v>
      </c>
      <c r="AQ446">
        <v>2013</v>
      </c>
    </row>
    <row r="447" spans="1:43" x14ac:dyDescent="0.25">
      <c r="A447">
        <v>78.92</v>
      </c>
      <c r="B447" t="s">
        <v>2730</v>
      </c>
      <c r="C447" t="str">
        <f>AQ447&amp;D447</f>
        <v>2012Mexico</v>
      </c>
      <c r="D447" t="s">
        <v>141</v>
      </c>
      <c r="E447" t="s">
        <v>3259</v>
      </c>
      <c r="F447" s="7" t="e">
        <f>VLOOKUP(C447,'[1]Grower Price Country'!$D:$S,6,FALSE)</f>
        <v>#N/A</v>
      </c>
      <c r="G447" t="s">
        <v>2990</v>
      </c>
      <c r="H447" t="s">
        <v>2732</v>
      </c>
      <c r="I447" t="s">
        <v>2733</v>
      </c>
      <c r="J447" t="s">
        <v>2991</v>
      </c>
      <c r="K447">
        <v>14</v>
      </c>
      <c r="L447">
        <v>1</v>
      </c>
      <c r="M447" t="s">
        <v>144</v>
      </c>
      <c r="N447">
        <v>2012</v>
      </c>
      <c r="O447" s="5" t="s">
        <v>82</v>
      </c>
      <c r="P447" t="s">
        <v>441</v>
      </c>
      <c r="Q447" t="s">
        <v>46</v>
      </c>
      <c r="R447" t="s">
        <v>47</v>
      </c>
      <c r="S447">
        <v>7.5</v>
      </c>
      <c r="T447">
        <v>7</v>
      </c>
      <c r="U447">
        <v>6.92</v>
      </c>
      <c r="V447">
        <v>7.08</v>
      </c>
      <c r="W447">
        <v>6.92</v>
      </c>
      <c r="X447">
        <v>6.75</v>
      </c>
      <c r="Y447">
        <v>10</v>
      </c>
      <c r="Z447">
        <v>10</v>
      </c>
      <c r="AA447">
        <v>10</v>
      </c>
      <c r="AB447">
        <v>6.75</v>
      </c>
      <c r="AC447">
        <f>SUM(S447:AB447)</f>
        <v>78.92</v>
      </c>
      <c r="AD447" t="s">
        <v>2989</v>
      </c>
      <c r="AE447" s="1">
        <v>0.16</v>
      </c>
      <c r="AF447" t="s">
        <v>49</v>
      </c>
      <c r="AG447">
        <v>0</v>
      </c>
      <c r="AH447" t="s">
        <v>128</v>
      </c>
      <c r="AI447" t="s">
        <v>49</v>
      </c>
      <c r="AJ447" t="s">
        <v>84</v>
      </c>
      <c r="AK447" t="s">
        <v>144</v>
      </c>
      <c r="AL447" t="s">
        <v>147</v>
      </c>
      <c r="AM447" t="s">
        <v>148</v>
      </c>
      <c r="AN447" t="s">
        <v>54</v>
      </c>
      <c r="AO447">
        <v>1400</v>
      </c>
      <c r="AQ447">
        <v>2012</v>
      </c>
    </row>
    <row r="448" spans="1:43" x14ac:dyDescent="0.25">
      <c r="A448">
        <v>78.83</v>
      </c>
      <c r="B448" t="s">
        <v>2384</v>
      </c>
      <c r="C448" t="str">
        <f>AQ448&amp;D448</f>
        <v>2016Nicaragua</v>
      </c>
      <c r="D448" t="s">
        <v>599</v>
      </c>
      <c r="E448" t="s">
        <v>3259</v>
      </c>
      <c r="F448" s="7" t="e">
        <f>VLOOKUP(C448,'[1]Grower Price Country'!$D:$S,6,FALSE)</f>
        <v>#N/A</v>
      </c>
      <c r="G448" t="s">
        <v>2385</v>
      </c>
      <c r="H448" t="s">
        <v>2386</v>
      </c>
      <c r="I448" t="s">
        <v>697</v>
      </c>
      <c r="J448" t="s">
        <v>2992</v>
      </c>
      <c r="K448">
        <v>1</v>
      </c>
      <c r="L448">
        <v>1</v>
      </c>
      <c r="M448" t="s">
        <v>179</v>
      </c>
      <c r="N448">
        <v>2016</v>
      </c>
      <c r="O448" s="5" t="s">
        <v>2993</v>
      </c>
      <c r="P448" t="s">
        <v>135</v>
      </c>
      <c r="Q448" t="s">
        <v>46</v>
      </c>
      <c r="R448" t="s">
        <v>56</v>
      </c>
      <c r="S448">
        <v>7.17</v>
      </c>
      <c r="T448">
        <v>7</v>
      </c>
      <c r="U448">
        <v>6.92</v>
      </c>
      <c r="V448">
        <v>7</v>
      </c>
      <c r="W448">
        <v>7</v>
      </c>
      <c r="X448">
        <v>7</v>
      </c>
      <c r="Y448">
        <v>10</v>
      </c>
      <c r="Z448">
        <v>10</v>
      </c>
      <c r="AA448">
        <v>10</v>
      </c>
      <c r="AB448">
        <v>6.75</v>
      </c>
      <c r="AC448">
        <f>SUM(S448:AB448)</f>
        <v>78.84</v>
      </c>
      <c r="AD448" t="s">
        <v>2994</v>
      </c>
      <c r="AE448" s="1">
        <v>0.1</v>
      </c>
      <c r="AF448" t="s">
        <v>49</v>
      </c>
      <c r="AG448">
        <v>2</v>
      </c>
      <c r="AH448" t="s">
        <v>50</v>
      </c>
      <c r="AI448" t="s">
        <v>91</v>
      </c>
      <c r="AJ448" t="s">
        <v>2995</v>
      </c>
      <c r="AK448" t="s">
        <v>179</v>
      </c>
      <c r="AL448" t="s">
        <v>184</v>
      </c>
      <c r="AM448" t="s">
        <v>185</v>
      </c>
      <c r="AN448" t="s">
        <v>54</v>
      </c>
      <c r="AO448">
        <v>1100</v>
      </c>
      <c r="AQ448">
        <v>2016</v>
      </c>
    </row>
    <row r="449" spans="1:43" x14ac:dyDescent="0.25">
      <c r="A449">
        <v>78.75</v>
      </c>
      <c r="B449" t="s">
        <v>2999</v>
      </c>
      <c r="C449" t="str">
        <f>AQ449&amp;D449</f>
        <v>2012Mexico</v>
      </c>
      <c r="D449" t="s">
        <v>141</v>
      </c>
      <c r="E449" t="s">
        <v>3259</v>
      </c>
      <c r="F449" s="7" t="e">
        <f>VLOOKUP(C449,'[1]Grower Price Country'!$D:$S,6,FALSE)</f>
        <v>#N/A</v>
      </c>
      <c r="G449" t="s">
        <v>3000</v>
      </c>
      <c r="H449" t="s">
        <v>3001</v>
      </c>
      <c r="I449" t="s">
        <v>1835</v>
      </c>
      <c r="J449" t="s">
        <v>3002</v>
      </c>
      <c r="K449">
        <v>20</v>
      </c>
      <c r="L449">
        <v>1</v>
      </c>
      <c r="M449" t="s">
        <v>144</v>
      </c>
      <c r="N449">
        <v>2012</v>
      </c>
      <c r="O449" s="5" t="s">
        <v>1450</v>
      </c>
      <c r="P449" t="s">
        <v>441</v>
      </c>
      <c r="Q449" t="s">
        <v>46</v>
      </c>
      <c r="R449" t="s">
        <v>47</v>
      </c>
      <c r="S449">
        <v>7.25</v>
      </c>
      <c r="T449">
        <v>6.83</v>
      </c>
      <c r="U449">
        <v>6.83</v>
      </c>
      <c r="V449">
        <v>7</v>
      </c>
      <c r="W449">
        <v>7.17</v>
      </c>
      <c r="X449">
        <v>7</v>
      </c>
      <c r="Y449">
        <v>10</v>
      </c>
      <c r="Z449">
        <v>10</v>
      </c>
      <c r="AA449">
        <v>10</v>
      </c>
      <c r="AB449">
        <v>6.67</v>
      </c>
      <c r="AC449">
        <f>SUM(S449:AB449)</f>
        <v>78.75</v>
      </c>
      <c r="AD449" t="s">
        <v>2996</v>
      </c>
      <c r="AE449" s="1">
        <v>0.14000000000000001</v>
      </c>
      <c r="AF449" t="s">
        <v>49</v>
      </c>
      <c r="AG449">
        <v>0</v>
      </c>
      <c r="AH449" t="s">
        <v>50</v>
      </c>
      <c r="AI449" t="s">
        <v>49</v>
      </c>
      <c r="AJ449" t="s">
        <v>1451</v>
      </c>
      <c r="AK449" t="s">
        <v>144</v>
      </c>
      <c r="AL449" t="s">
        <v>147</v>
      </c>
      <c r="AM449" t="s">
        <v>148</v>
      </c>
      <c r="AN449" t="s">
        <v>54</v>
      </c>
      <c r="AO449">
        <v>1320</v>
      </c>
      <c r="AQ449">
        <v>2012</v>
      </c>
    </row>
    <row r="450" spans="1:43" x14ac:dyDescent="0.25">
      <c r="A450">
        <v>78.75</v>
      </c>
      <c r="B450" t="s">
        <v>3003</v>
      </c>
      <c r="C450" t="str">
        <f>AQ450&amp;D450</f>
        <v>2012Mexico</v>
      </c>
      <c r="D450" t="s">
        <v>141</v>
      </c>
      <c r="E450" t="s">
        <v>3259</v>
      </c>
      <c r="F450" s="7" t="e">
        <f>VLOOKUP(C450,'[1]Grower Price Country'!$D:$S,6,FALSE)</f>
        <v>#N/A</v>
      </c>
      <c r="G450" t="s">
        <v>3004</v>
      </c>
      <c r="I450" t="s">
        <v>1835</v>
      </c>
      <c r="J450" t="s">
        <v>3003</v>
      </c>
      <c r="K450">
        <v>35</v>
      </c>
      <c r="L450">
        <v>1</v>
      </c>
      <c r="M450" t="s">
        <v>144</v>
      </c>
      <c r="N450">
        <v>2012</v>
      </c>
      <c r="O450" s="5" t="s">
        <v>3005</v>
      </c>
      <c r="P450" t="s">
        <v>441</v>
      </c>
      <c r="Q450" t="s">
        <v>46</v>
      </c>
      <c r="R450" t="s">
        <v>255</v>
      </c>
      <c r="S450">
        <v>7.25</v>
      </c>
      <c r="T450">
        <v>7.33</v>
      </c>
      <c r="U450">
        <v>7.17</v>
      </c>
      <c r="V450">
        <v>7.25</v>
      </c>
      <c r="W450">
        <v>7.08</v>
      </c>
      <c r="X450">
        <v>7</v>
      </c>
      <c r="Y450">
        <v>8.67</v>
      </c>
      <c r="Z450">
        <v>10</v>
      </c>
      <c r="AA450">
        <v>10</v>
      </c>
      <c r="AB450">
        <v>7</v>
      </c>
      <c r="AC450">
        <f>SUM(S450:AB450)</f>
        <v>78.75</v>
      </c>
      <c r="AD450" t="s">
        <v>2996</v>
      </c>
      <c r="AE450" s="1">
        <v>0.14000000000000001</v>
      </c>
      <c r="AF450" t="s">
        <v>49</v>
      </c>
      <c r="AG450">
        <v>0</v>
      </c>
      <c r="AH450" t="s">
        <v>128</v>
      </c>
      <c r="AI450" t="s">
        <v>49</v>
      </c>
      <c r="AJ450" t="s">
        <v>1352</v>
      </c>
      <c r="AK450" t="s">
        <v>144</v>
      </c>
      <c r="AL450" t="s">
        <v>147</v>
      </c>
      <c r="AM450" t="s">
        <v>148</v>
      </c>
      <c r="AN450" t="s">
        <v>54</v>
      </c>
      <c r="AO450">
        <v>1250</v>
      </c>
      <c r="AQ450">
        <v>2012</v>
      </c>
    </row>
    <row r="451" spans="1:43" x14ac:dyDescent="0.25">
      <c r="A451">
        <v>78.75</v>
      </c>
      <c r="B451" t="s">
        <v>3006</v>
      </c>
      <c r="C451" t="str">
        <f>AQ451&amp;D451</f>
        <v>2012Mexico</v>
      </c>
      <c r="D451" t="s">
        <v>141</v>
      </c>
      <c r="E451" t="s">
        <v>3259</v>
      </c>
      <c r="F451" s="7" t="e">
        <f>VLOOKUP(C451,'[1]Grower Price Country'!$D:$S,6,FALSE)</f>
        <v>#N/A</v>
      </c>
      <c r="G451" t="s">
        <v>3007</v>
      </c>
      <c r="I451" t="s">
        <v>3008</v>
      </c>
      <c r="J451" t="s">
        <v>3009</v>
      </c>
      <c r="K451">
        <v>10</v>
      </c>
      <c r="L451">
        <v>1</v>
      </c>
      <c r="M451" t="s">
        <v>144</v>
      </c>
      <c r="N451">
        <v>2012</v>
      </c>
      <c r="O451" s="5" t="s">
        <v>756</v>
      </c>
      <c r="P451" t="s">
        <v>156</v>
      </c>
      <c r="Q451" t="s">
        <v>46</v>
      </c>
      <c r="R451" t="s">
        <v>47</v>
      </c>
      <c r="S451">
        <v>7.67</v>
      </c>
      <c r="T451">
        <v>7.17</v>
      </c>
      <c r="U451">
        <v>6.83</v>
      </c>
      <c r="V451">
        <v>7.33</v>
      </c>
      <c r="W451">
        <v>7.58</v>
      </c>
      <c r="X451">
        <v>7.17</v>
      </c>
      <c r="Y451">
        <v>9.33</v>
      </c>
      <c r="Z451">
        <v>10</v>
      </c>
      <c r="AA451">
        <v>8.67</v>
      </c>
      <c r="AB451">
        <v>7</v>
      </c>
      <c r="AC451">
        <f>SUM(S451:AB451)</f>
        <v>78.75</v>
      </c>
      <c r="AD451" t="s">
        <v>2996</v>
      </c>
      <c r="AE451" s="1">
        <v>0.12</v>
      </c>
      <c r="AF451" t="s">
        <v>49</v>
      </c>
      <c r="AG451">
        <v>0</v>
      </c>
      <c r="AI451" t="s">
        <v>49</v>
      </c>
      <c r="AJ451" t="s">
        <v>757</v>
      </c>
      <c r="AK451" t="s">
        <v>144</v>
      </c>
      <c r="AL451" t="s">
        <v>147</v>
      </c>
      <c r="AM451" t="s">
        <v>148</v>
      </c>
      <c r="AN451" t="s">
        <v>54</v>
      </c>
      <c r="AO451">
        <v>1350</v>
      </c>
      <c r="AQ451">
        <v>2012</v>
      </c>
    </row>
    <row r="452" spans="1:43" x14ac:dyDescent="0.25">
      <c r="A452">
        <v>78.67</v>
      </c>
      <c r="B452" t="s">
        <v>3011</v>
      </c>
      <c r="C452" t="str">
        <f>AQ452&amp;D452</f>
        <v>2012Mexico</v>
      </c>
      <c r="D452" t="s">
        <v>141</v>
      </c>
      <c r="E452" t="s">
        <v>3259</v>
      </c>
      <c r="F452" s="7" t="e">
        <f>VLOOKUP(C452,'[1]Grower Price Country'!$D:$S,6,FALSE)</f>
        <v>#N/A</v>
      </c>
      <c r="G452" t="s">
        <v>3012</v>
      </c>
      <c r="I452" t="s">
        <v>3013</v>
      </c>
      <c r="J452" t="s">
        <v>3011</v>
      </c>
      <c r="K452">
        <v>20</v>
      </c>
      <c r="L452">
        <v>1</v>
      </c>
      <c r="M452" t="s">
        <v>144</v>
      </c>
      <c r="N452">
        <v>2012</v>
      </c>
      <c r="O452" s="5" t="s">
        <v>82</v>
      </c>
      <c r="P452" t="s">
        <v>135</v>
      </c>
      <c r="Q452" t="s">
        <v>46</v>
      </c>
      <c r="R452" t="s">
        <v>47</v>
      </c>
      <c r="S452">
        <v>6.92</v>
      </c>
      <c r="T452">
        <v>6.92</v>
      </c>
      <c r="U452">
        <v>6.67</v>
      </c>
      <c r="V452">
        <v>7.25</v>
      </c>
      <c r="W452">
        <v>7.17</v>
      </c>
      <c r="X452">
        <v>6.92</v>
      </c>
      <c r="Y452">
        <v>10</v>
      </c>
      <c r="Z452">
        <v>10</v>
      </c>
      <c r="AA452">
        <v>10</v>
      </c>
      <c r="AB452">
        <v>6.83</v>
      </c>
      <c r="AC452">
        <f>SUM(S452:AB452)</f>
        <v>78.679999999999993</v>
      </c>
      <c r="AD452" t="s">
        <v>3010</v>
      </c>
      <c r="AE452" s="1">
        <v>0.13</v>
      </c>
      <c r="AF452" t="s">
        <v>49</v>
      </c>
      <c r="AG452">
        <v>0</v>
      </c>
      <c r="AH452" t="s">
        <v>128</v>
      </c>
      <c r="AI452" t="s">
        <v>66</v>
      </c>
      <c r="AJ452" t="s">
        <v>84</v>
      </c>
      <c r="AK452" t="s">
        <v>144</v>
      </c>
      <c r="AL452" t="s">
        <v>147</v>
      </c>
      <c r="AM452" t="s">
        <v>148</v>
      </c>
      <c r="AN452" t="s">
        <v>54</v>
      </c>
      <c r="AO452">
        <v>1150</v>
      </c>
      <c r="AQ452">
        <v>2012</v>
      </c>
    </row>
    <row r="453" spans="1:43" x14ac:dyDescent="0.25">
      <c r="A453">
        <v>78.58</v>
      </c>
      <c r="B453" t="s">
        <v>2384</v>
      </c>
      <c r="C453" t="str">
        <f>AQ453&amp;D453</f>
        <v>2016Nicaragua</v>
      </c>
      <c r="D453" t="s">
        <v>599</v>
      </c>
      <c r="E453" t="s">
        <v>3259</v>
      </c>
      <c r="F453" s="7" t="e">
        <f>VLOOKUP(C453,'[1]Grower Price Country'!$D:$S,6,FALSE)</f>
        <v>#N/A</v>
      </c>
      <c r="G453" t="s">
        <v>3014</v>
      </c>
      <c r="H453" t="s">
        <v>2386</v>
      </c>
      <c r="I453" t="s">
        <v>2696</v>
      </c>
      <c r="J453" t="s">
        <v>2697</v>
      </c>
      <c r="K453">
        <v>275</v>
      </c>
      <c r="L453">
        <v>69</v>
      </c>
      <c r="M453" t="s">
        <v>179</v>
      </c>
      <c r="N453">
        <v>2016</v>
      </c>
      <c r="O453" s="5" t="s">
        <v>3015</v>
      </c>
      <c r="Q453" t="s">
        <v>46</v>
      </c>
      <c r="S453">
        <v>7.08</v>
      </c>
      <c r="T453">
        <v>7</v>
      </c>
      <c r="U453">
        <v>6.75</v>
      </c>
      <c r="V453">
        <v>6.83</v>
      </c>
      <c r="W453">
        <v>7.08</v>
      </c>
      <c r="X453">
        <v>6.92</v>
      </c>
      <c r="Y453">
        <v>10</v>
      </c>
      <c r="Z453">
        <v>10</v>
      </c>
      <c r="AA453">
        <v>10</v>
      </c>
      <c r="AB453">
        <v>6.92</v>
      </c>
      <c r="AC453">
        <f>SUM(S453:AB453)</f>
        <v>78.58</v>
      </c>
      <c r="AD453" t="s">
        <v>3016</v>
      </c>
      <c r="AE453" s="1">
        <v>0.1</v>
      </c>
      <c r="AF453" t="s">
        <v>58</v>
      </c>
      <c r="AG453">
        <v>5</v>
      </c>
      <c r="AH453" t="s">
        <v>50</v>
      </c>
      <c r="AI453" t="s">
        <v>350</v>
      </c>
      <c r="AJ453" t="s">
        <v>3017</v>
      </c>
      <c r="AK453" t="s">
        <v>179</v>
      </c>
      <c r="AL453" t="s">
        <v>184</v>
      </c>
      <c r="AM453" t="s">
        <v>185</v>
      </c>
      <c r="AQ453">
        <v>2016</v>
      </c>
    </row>
    <row r="454" spans="1:43" x14ac:dyDescent="0.25">
      <c r="A454">
        <v>78.58</v>
      </c>
      <c r="B454" t="s">
        <v>186</v>
      </c>
      <c r="C454" t="str">
        <f>AQ454&amp;D454</f>
        <v>2013Taiwan</v>
      </c>
      <c r="D454" t="s">
        <v>187</v>
      </c>
      <c r="E454" t="s">
        <v>3260</v>
      </c>
      <c r="F454" s="7" t="e">
        <f>VLOOKUP(C454,'[1]Grower Price Country'!$D:$S,6,FALSE)</f>
        <v>#N/A</v>
      </c>
      <c r="G454" t="s">
        <v>1566</v>
      </c>
      <c r="H454" t="s">
        <v>2136</v>
      </c>
      <c r="I454" t="s">
        <v>573</v>
      </c>
      <c r="J454" t="s">
        <v>3020</v>
      </c>
      <c r="K454">
        <v>50</v>
      </c>
      <c r="L454">
        <v>20</v>
      </c>
      <c r="M454" t="s">
        <v>133</v>
      </c>
      <c r="N454">
        <v>2013</v>
      </c>
      <c r="O454" s="5" t="s">
        <v>2195</v>
      </c>
      <c r="P454" t="s">
        <v>441</v>
      </c>
      <c r="Q454" t="s">
        <v>46</v>
      </c>
      <c r="R454" t="s">
        <v>47</v>
      </c>
      <c r="S454">
        <v>6.83</v>
      </c>
      <c r="T454">
        <v>6.75</v>
      </c>
      <c r="U454">
        <v>7.17</v>
      </c>
      <c r="V454">
        <v>7.25</v>
      </c>
      <c r="W454">
        <v>7</v>
      </c>
      <c r="X454">
        <v>6.92</v>
      </c>
      <c r="Y454">
        <v>10</v>
      </c>
      <c r="Z454">
        <v>10</v>
      </c>
      <c r="AA454">
        <v>10</v>
      </c>
      <c r="AB454">
        <v>6.67</v>
      </c>
      <c r="AC454">
        <f>SUM(S454:AB454)</f>
        <v>78.59</v>
      </c>
      <c r="AD454" t="s">
        <v>3016</v>
      </c>
      <c r="AE454" s="1">
        <v>0.1</v>
      </c>
      <c r="AF454" t="s">
        <v>49</v>
      </c>
      <c r="AG454">
        <v>0</v>
      </c>
      <c r="AH454" t="s">
        <v>50</v>
      </c>
      <c r="AI454" t="s">
        <v>49</v>
      </c>
      <c r="AJ454" t="s">
        <v>2196</v>
      </c>
      <c r="AK454" t="s">
        <v>133</v>
      </c>
      <c r="AL454" t="s">
        <v>138</v>
      </c>
      <c r="AM454" t="s">
        <v>139</v>
      </c>
      <c r="AN454" t="s">
        <v>54</v>
      </c>
      <c r="AO454">
        <v>800</v>
      </c>
      <c r="AQ454">
        <v>2013</v>
      </c>
    </row>
    <row r="455" spans="1:43" x14ac:dyDescent="0.25">
      <c r="A455">
        <v>78.58</v>
      </c>
      <c r="B455" t="s">
        <v>751</v>
      </c>
      <c r="C455" t="str">
        <f>AQ455&amp;D455</f>
        <v>2012Mexico</v>
      </c>
      <c r="D455" t="s">
        <v>141</v>
      </c>
      <c r="E455" t="s">
        <v>3259</v>
      </c>
      <c r="F455" s="7" t="e">
        <f>VLOOKUP(C455,'[1]Grower Price Country'!$D:$S,6,FALSE)</f>
        <v>#N/A</v>
      </c>
      <c r="G455" t="s">
        <v>3021</v>
      </c>
      <c r="H455" t="s">
        <v>753</v>
      </c>
      <c r="I455" t="s">
        <v>790</v>
      </c>
      <c r="J455" t="s">
        <v>3022</v>
      </c>
      <c r="K455">
        <v>250</v>
      </c>
      <c r="L455">
        <v>1</v>
      </c>
      <c r="M455" t="s">
        <v>144</v>
      </c>
      <c r="N455">
        <v>2012</v>
      </c>
      <c r="O455" s="5" t="s">
        <v>145</v>
      </c>
      <c r="P455" t="s">
        <v>441</v>
      </c>
      <c r="Q455" t="s">
        <v>46</v>
      </c>
      <c r="R455" t="s">
        <v>47</v>
      </c>
      <c r="S455">
        <v>7</v>
      </c>
      <c r="T455">
        <v>7</v>
      </c>
      <c r="U455">
        <v>6.75</v>
      </c>
      <c r="V455">
        <v>7.33</v>
      </c>
      <c r="W455">
        <v>6.92</v>
      </c>
      <c r="X455">
        <v>6.92</v>
      </c>
      <c r="Y455">
        <v>10</v>
      </c>
      <c r="Z455">
        <v>10</v>
      </c>
      <c r="AA455">
        <v>10</v>
      </c>
      <c r="AB455">
        <v>6.67</v>
      </c>
      <c r="AC455">
        <f>SUM(S455:AB455)</f>
        <v>78.59</v>
      </c>
      <c r="AD455" t="s">
        <v>3016</v>
      </c>
      <c r="AE455" s="1">
        <v>0.13</v>
      </c>
      <c r="AF455" t="s">
        <v>49</v>
      </c>
      <c r="AG455">
        <v>0</v>
      </c>
      <c r="AH455" t="s">
        <v>50</v>
      </c>
      <c r="AI455" t="s">
        <v>58</v>
      </c>
      <c r="AJ455" t="s">
        <v>146</v>
      </c>
      <c r="AK455" t="s">
        <v>144</v>
      </c>
      <c r="AL455" t="s">
        <v>147</v>
      </c>
      <c r="AM455" t="s">
        <v>148</v>
      </c>
      <c r="AN455" t="s">
        <v>54</v>
      </c>
      <c r="AO455">
        <v>1400</v>
      </c>
      <c r="AQ455">
        <v>2012</v>
      </c>
    </row>
    <row r="456" spans="1:43" x14ac:dyDescent="0.25">
      <c r="A456">
        <v>78.58</v>
      </c>
      <c r="B456" t="s">
        <v>677</v>
      </c>
      <c r="C456" t="str">
        <f>AQ456&amp;D456</f>
        <v>2012Mexico</v>
      </c>
      <c r="D456" t="s">
        <v>141</v>
      </c>
      <c r="E456" t="s">
        <v>3259</v>
      </c>
      <c r="F456" s="7" t="e">
        <f>VLOOKUP(C456,'[1]Grower Price Country'!$D:$S,6,FALSE)</f>
        <v>#N/A</v>
      </c>
      <c r="G456" t="s">
        <v>3023</v>
      </c>
      <c r="H456" t="s">
        <v>679</v>
      </c>
      <c r="I456" t="s">
        <v>3024</v>
      </c>
      <c r="J456" t="s">
        <v>3025</v>
      </c>
      <c r="K456">
        <v>50</v>
      </c>
      <c r="L456">
        <v>1</v>
      </c>
      <c r="M456" t="s">
        <v>144</v>
      </c>
      <c r="N456">
        <v>2012</v>
      </c>
      <c r="O456" s="5" t="s">
        <v>682</v>
      </c>
      <c r="P456" t="s">
        <v>441</v>
      </c>
      <c r="Q456" t="s">
        <v>46</v>
      </c>
      <c r="R456" t="s">
        <v>47</v>
      </c>
      <c r="S456">
        <v>7.92</v>
      </c>
      <c r="T456">
        <v>7.58</v>
      </c>
      <c r="U456">
        <v>7.58</v>
      </c>
      <c r="V456">
        <v>7.92</v>
      </c>
      <c r="W456">
        <v>7.92</v>
      </c>
      <c r="X456">
        <v>7.5</v>
      </c>
      <c r="Y456">
        <v>8</v>
      </c>
      <c r="Z456">
        <v>6.67</v>
      </c>
      <c r="AA456">
        <v>10</v>
      </c>
      <c r="AB456">
        <v>7.5</v>
      </c>
      <c r="AC456">
        <f>SUM(S456:AB456)</f>
        <v>78.59</v>
      </c>
      <c r="AD456" t="s">
        <v>3016</v>
      </c>
      <c r="AE456" s="1">
        <v>0.1</v>
      </c>
      <c r="AF456" t="s">
        <v>49</v>
      </c>
      <c r="AG456">
        <v>0</v>
      </c>
      <c r="AI456" t="s">
        <v>58</v>
      </c>
      <c r="AJ456" t="s">
        <v>683</v>
      </c>
      <c r="AK456" t="s">
        <v>144</v>
      </c>
      <c r="AL456" t="s">
        <v>147</v>
      </c>
      <c r="AM456" t="s">
        <v>148</v>
      </c>
      <c r="AN456" t="s">
        <v>54</v>
      </c>
      <c r="AO456">
        <v>1300</v>
      </c>
      <c r="AQ456">
        <v>2012</v>
      </c>
    </row>
    <row r="457" spans="1:43" x14ac:dyDescent="0.25">
      <c r="A457">
        <v>78.5</v>
      </c>
      <c r="B457" t="s">
        <v>2293</v>
      </c>
      <c r="C457" t="str">
        <f>AQ457&amp;D457</f>
        <v>2014Mexico</v>
      </c>
      <c r="D457" t="s">
        <v>141</v>
      </c>
      <c r="E457" t="s">
        <v>3259</v>
      </c>
      <c r="F457" s="7" t="e">
        <f>VLOOKUP(C457,'[1]Grower Price Country'!$D:$S,6,FALSE)</f>
        <v>#N/A</v>
      </c>
      <c r="G457" t="s">
        <v>2294</v>
      </c>
      <c r="H457" t="s">
        <v>3026</v>
      </c>
      <c r="I457" t="s">
        <v>3027</v>
      </c>
      <c r="J457" t="s">
        <v>3028</v>
      </c>
      <c r="K457">
        <v>280</v>
      </c>
      <c r="L457">
        <v>69</v>
      </c>
      <c r="M457" t="s">
        <v>133</v>
      </c>
      <c r="N457">
        <v>2014</v>
      </c>
      <c r="O457" s="5" t="s">
        <v>1125</v>
      </c>
      <c r="P457" t="s">
        <v>156</v>
      </c>
      <c r="Q457" t="s">
        <v>46</v>
      </c>
      <c r="R457" t="s">
        <v>47</v>
      </c>
      <c r="S457">
        <v>7.25</v>
      </c>
      <c r="T457">
        <v>6.75</v>
      </c>
      <c r="U457">
        <v>6.92</v>
      </c>
      <c r="V457">
        <v>6.92</v>
      </c>
      <c r="W457">
        <v>7.25</v>
      </c>
      <c r="X457">
        <v>7.58</v>
      </c>
      <c r="Y457">
        <v>9.33</v>
      </c>
      <c r="Z457">
        <v>9.33</v>
      </c>
      <c r="AA457">
        <v>10</v>
      </c>
      <c r="AB457">
        <v>7.17</v>
      </c>
      <c r="AC457">
        <f>SUM(S457:AB457)</f>
        <v>78.5</v>
      </c>
      <c r="AD457" t="s">
        <v>3029</v>
      </c>
      <c r="AE457" s="1">
        <v>0</v>
      </c>
      <c r="AF457" t="s">
        <v>49</v>
      </c>
      <c r="AG457">
        <v>0</v>
      </c>
      <c r="AH457" t="s">
        <v>50</v>
      </c>
      <c r="AI457" t="s">
        <v>49</v>
      </c>
      <c r="AJ457" t="s">
        <v>2298</v>
      </c>
      <c r="AK457" t="s">
        <v>133</v>
      </c>
      <c r="AL457" t="s">
        <v>138</v>
      </c>
      <c r="AM457" t="s">
        <v>139</v>
      </c>
      <c r="AN457" t="s">
        <v>54</v>
      </c>
      <c r="AO457">
        <v>1600</v>
      </c>
      <c r="AQ457">
        <v>2014</v>
      </c>
    </row>
    <row r="458" spans="1:43" x14ac:dyDescent="0.25">
      <c r="A458">
        <v>78.5</v>
      </c>
      <c r="B458" t="s">
        <v>3030</v>
      </c>
      <c r="C458" t="str">
        <f>AQ458&amp;D458</f>
        <v>2012Mexico</v>
      </c>
      <c r="D458" t="s">
        <v>141</v>
      </c>
      <c r="E458" t="s">
        <v>3259</v>
      </c>
      <c r="F458" s="7" t="e">
        <f>VLOOKUP(C458,'[1]Grower Price Country'!$D:$S,6,FALSE)</f>
        <v>#N/A</v>
      </c>
      <c r="G458" t="s">
        <v>3031</v>
      </c>
      <c r="H458" t="s">
        <v>3032</v>
      </c>
      <c r="I458" t="s">
        <v>3033</v>
      </c>
      <c r="J458" t="s">
        <v>3034</v>
      </c>
      <c r="K458">
        <v>10</v>
      </c>
      <c r="L458">
        <v>1</v>
      </c>
      <c r="M458" t="s">
        <v>144</v>
      </c>
      <c r="N458">
        <v>2012</v>
      </c>
      <c r="O458" s="5" t="s">
        <v>2575</v>
      </c>
      <c r="P458" t="s">
        <v>441</v>
      </c>
      <c r="Q458" t="s">
        <v>46</v>
      </c>
      <c r="R458" t="s">
        <v>47</v>
      </c>
      <c r="S458">
        <v>7.08</v>
      </c>
      <c r="T458">
        <v>6.83</v>
      </c>
      <c r="U458">
        <v>6.83</v>
      </c>
      <c r="V458">
        <v>7</v>
      </c>
      <c r="W458">
        <v>7</v>
      </c>
      <c r="X458">
        <v>6.92</v>
      </c>
      <c r="Y458">
        <v>10</v>
      </c>
      <c r="Z458">
        <v>10</v>
      </c>
      <c r="AA458">
        <v>10</v>
      </c>
      <c r="AB458">
        <v>6.83</v>
      </c>
      <c r="AC458">
        <f>SUM(S458:AB458)</f>
        <v>78.489999999999995</v>
      </c>
      <c r="AD458" t="s">
        <v>3029</v>
      </c>
      <c r="AE458" s="1">
        <v>0.12</v>
      </c>
      <c r="AF458" t="s">
        <v>49</v>
      </c>
      <c r="AG458">
        <v>0</v>
      </c>
      <c r="AH458" t="s">
        <v>128</v>
      </c>
      <c r="AI458" t="s">
        <v>1299</v>
      </c>
      <c r="AJ458" t="s">
        <v>2576</v>
      </c>
      <c r="AK458" t="s">
        <v>144</v>
      </c>
      <c r="AL458" t="s">
        <v>147</v>
      </c>
      <c r="AM458" t="s">
        <v>148</v>
      </c>
      <c r="AN458" t="s">
        <v>54</v>
      </c>
      <c r="AO458">
        <v>1400</v>
      </c>
      <c r="AQ458">
        <v>2012</v>
      </c>
    </row>
    <row r="459" spans="1:43" x14ac:dyDescent="0.25">
      <c r="A459">
        <v>78.5</v>
      </c>
      <c r="B459" t="s">
        <v>3035</v>
      </c>
      <c r="C459" t="str">
        <f>AQ459&amp;D459</f>
        <v>2012Mexico</v>
      </c>
      <c r="D459" t="s">
        <v>141</v>
      </c>
      <c r="E459" t="s">
        <v>3259</v>
      </c>
      <c r="F459" s="7" t="e">
        <f>VLOOKUP(C459,'[1]Grower Price Country'!$D:$S,6,FALSE)</f>
        <v>#N/A</v>
      </c>
      <c r="G459" t="s">
        <v>3036</v>
      </c>
      <c r="I459" t="s">
        <v>3037</v>
      </c>
      <c r="J459" t="s">
        <v>3038</v>
      </c>
      <c r="K459">
        <v>20</v>
      </c>
      <c r="L459">
        <v>1</v>
      </c>
      <c r="M459" t="s">
        <v>144</v>
      </c>
      <c r="N459">
        <v>2012</v>
      </c>
      <c r="O459" s="5" t="s">
        <v>145</v>
      </c>
      <c r="P459" t="s">
        <v>135</v>
      </c>
      <c r="Q459" t="s">
        <v>46</v>
      </c>
      <c r="R459" t="s">
        <v>47</v>
      </c>
      <c r="S459">
        <v>7.25</v>
      </c>
      <c r="T459">
        <v>7.17</v>
      </c>
      <c r="U459">
        <v>7</v>
      </c>
      <c r="V459">
        <v>6.83</v>
      </c>
      <c r="W459">
        <v>7.58</v>
      </c>
      <c r="X459">
        <v>7.08</v>
      </c>
      <c r="Y459">
        <v>8.67</v>
      </c>
      <c r="Z459">
        <v>10</v>
      </c>
      <c r="AA459">
        <v>10</v>
      </c>
      <c r="AB459">
        <v>6.92</v>
      </c>
      <c r="AC459">
        <f>SUM(S459:AB459)</f>
        <v>78.5</v>
      </c>
      <c r="AD459" t="s">
        <v>3029</v>
      </c>
      <c r="AE459" s="1">
        <v>0.13</v>
      </c>
      <c r="AF459" t="s">
        <v>58</v>
      </c>
      <c r="AG459">
        <v>0</v>
      </c>
      <c r="AH459" t="s">
        <v>50</v>
      </c>
      <c r="AI459" t="s">
        <v>182</v>
      </c>
      <c r="AJ459" t="s">
        <v>146</v>
      </c>
      <c r="AK459" t="s">
        <v>144</v>
      </c>
      <c r="AL459" t="s">
        <v>147</v>
      </c>
      <c r="AM459" t="s">
        <v>148</v>
      </c>
      <c r="AN459" t="s">
        <v>54</v>
      </c>
      <c r="AO459">
        <v>1200</v>
      </c>
      <c r="AQ459">
        <v>2012</v>
      </c>
    </row>
    <row r="460" spans="1:43" x14ac:dyDescent="0.25">
      <c r="A460">
        <v>78.42</v>
      </c>
      <c r="B460" t="s">
        <v>2730</v>
      </c>
      <c r="C460" t="str">
        <f>AQ460&amp;D460</f>
        <v>2012Mexico</v>
      </c>
      <c r="D460" t="s">
        <v>141</v>
      </c>
      <c r="E460" t="s">
        <v>3259</v>
      </c>
      <c r="F460" s="7" t="e">
        <f>VLOOKUP(C460,'[1]Grower Price Country'!$D:$S,6,FALSE)</f>
        <v>#N/A</v>
      </c>
      <c r="G460" t="s">
        <v>3041</v>
      </c>
      <c r="H460" t="s">
        <v>2732</v>
      </c>
      <c r="I460" t="s">
        <v>2733</v>
      </c>
      <c r="J460" t="s">
        <v>3042</v>
      </c>
      <c r="K460">
        <v>10</v>
      </c>
      <c r="L460">
        <v>1</v>
      </c>
      <c r="M460" t="s">
        <v>144</v>
      </c>
      <c r="N460">
        <v>2012</v>
      </c>
      <c r="O460" s="5" t="s">
        <v>2575</v>
      </c>
      <c r="P460" t="s">
        <v>441</v>
      </c>
      <c r="Q460" t="s">
        <v>46</v>
      </c>
      <c r="R460" t="s">
        <v>47</v>
      </c>
      <c r="S460">
        <v>7.58</v>
      </c>
      <c r="T460">
        <v>7.17</v>
      </c>
      <c r="U460">
        <v>7</v>
      </c>
      <c r="V460">
        <v>7.17</v>
      </c>
      <c r="W460">
        <v>7.33</v>
      </c>
      <c r="X460">
        <v>7</v>
      </c>
      <c r="Y460">
        <v>8</v>
      </c>
      <c r="Z460">
        <v>10</v>
      </c>
      <c r="AA460">
        <v>10</v>
      </c>
      <c r="AB460">
        <v>7.17</v>
      </c>
      <c r="AC460">
        <f>SUM(S460:AB460)</f>
        <v>78.42</v>
      </c>
      <c r="AD460" t="s">
        <v>3040</v>
      </c>
      <c r="AE460" s="1">
        <v>0.14000000000000001</v>
      </c>
      <c r="AF460" t="s">
        <v>49</v>
      </c>
      <c r="AG460">
        <v>0</v>
      </c>
      <c r="AH460" t="s">
        <v>128</v>
      </c>
      <c r="AI460" t="s">
        <v>49</v>
      </c>
      <c r="AJ460" t="s">
        <v>2576</v>
      </c>
      <c r="AK460" t="s">
        <v>144</v>
      </c>
      <c r="AL460" t="s">
        <v>147</v>
      </c>
      <c r="AM460" t="s">
        <v>148</v>
      </c>
      <c r="AN460" t="s">
        <v>54</v>
      </c>
      <c r="AO460">
        <v>1500</v>
      </c>
      <c r="AQ460">
        <v>2012</v>
      </c>
    </row>
    <row r="461" spans="1:43" ht="150" x14ac:dyDescent="0.25">
      <c r="A461">
        <v>78.33</v>
      </c>
      <c r="B461" t="s">
        <v>3044</v>
      </c>
      <c r="C461" t="str">
        <f>AQ461&amp;D461</f>
        <v>2012Mexico</v>
      </c>
      <c r="D461" t="s">
        <v>141</v>
      </c>
      <c r="E461" t="s">
        <v>3259</v>
      </c>
      <c r="F461" s="7" t="e">
        <f>VLOOKUP(C461,'[1]Grower Price Country'!$D:$S,6,FALSE)</f>
        <v>#N/A</v>
      </c>
      <c r="G461" t="s">
        <v>3045</v>
      </c>
      <c r="H461" t="s">
        <v>3046</v>
      </c>
      <c r="I461" t="s">
        <v>3047</v>
      </c>
      <c r="J461" t="s">
        <v>3044</v>
      </c>
      <c r="K461">
        <v>100</v>
      </c>
      <c r="L461">
        <v>1</v>
      </c>
      <c r="M461" t="s">
        <v>144</v>
      </c>
      <c r="N461">
        <v>2012</v>
      </c>
      <c r="O461" s="5" t="s">
        <v>866</v>
      </c>
      <c r="P461" t="s">
        <v>441</v>
      </c>
      <c r="Q461" t="s">
        <v>46</v>
      </c>
      <c r="R461" t="s">
        <v>64</v>
      </c>
      <c r="S461">
        <v>7.25</v>
      </c>
      <c r="T461">
        <v>7.25</v>
      </c>
      <c r="U461">
        <v>7</v>
      </c>
      <c r="V461">
        <v>7.5</v>
      </c>
      <c r="W461">
        <v>7.33</v>
      </c>
      <c r="X461">
        <v>7.42</v>
      </c>
      <c r="Y461">
        <v>8</v>
      </c>
      <c r="Z461">
        <v>9.33</v>
      </c>
      <c r="AA461">
        <v>10</v>
      </c>
      <c r="AB461">
        <v>7.75</v>
      </c>
      <c r="AC461">
        <f>SUM(S461:AB461)</f>
        <v>78.83</v>
      </c>
      <c r="AD461" t="s">
        <v>3043</v>
      </c>
      <c r="AE461" s="1">
        <v>0.13</v>
      </c>
      <c r="AF461" t="s">
        <v>1668</v>
      </c>
      <c r="AG461">
        <v>0</v>
      </c>
      <c r="AH461" t="s">
        <v>50</v>
      </c>
      <c r="AI461" t="s">
        <v>3048</v>
      </c>
      <c r="AJ461" t="s">
        <v>867</v>
      </c>
      <c r="AK461" t="s">
        <v>144</v>
      </c>
      <c r="AL461" s="2" t="s">
        <v>3049</v>
      </c>
      <c r="AM461" s="2" t="s">
        <v>3050</v>
      </c>
      <c r="AN461" t="s">
        <v>54</v>
      </c>
      <c r="AO461">
        <v>1300</v>
      </c>
      <c r="AQ461">
        <v>2012</v>
      </c>
    </row>
    <row r="462" spans="1:43" x14ac:dyDescent="0.25">
      <c r="A462">
        <v>78.17</v>
      </c>
      <c r="B462" t="s">
        <v>615</v>
      </c>
      <c r="C462" t="str">
        <f>AQ462&amp;D462</f>
        <v>2016Indonesia</v>
      </c>
      <c r="D462" t="s">
        <v>455</v>
      </c>
      <c r="E462" t="s">
        <v>3260</v>
      </c>
      <c r="F462" s="7" t="e">
        <f>VLOOKUP(C462,'[1]Grower Price Country'!$D:$S,6,FALSE)</f>
        <v>#N/A</v>
      </c>
      <c r="G462" t="s">
        <v>1805</v>
      </c>
      <c r="H462" t="s">
        <v>617</v>
      </c>
      <c r="I462" t="s">
        <v>3051</v>
      </c>
      <c r="J462" t="s">
        <v>3052</v>
      </c>
      <c r="K462">
        <v>2</v>
      </c>
      <c r="L462">
        <v>1</v>
      </c>
      <c r="M462" t="s">
        <v>619</v>
      </c>
      <c r="N462">
        <v>2016</v>
      </c>
      <c r="O462" s="5" t="s">
        <v>1592</v>
      </c>
      <c r="P462" t="s">
        <v>621</v>
      </c>
      <c r="Q462" t="s">
        <v>46</v>
      </c>
      <c r="R462" t="s">
        <v>47</v>
      </c>
      <c r="S462">
        <v>6.92</v>
      </c>
      <c r="T462">
        <v>6.83</v>
      </c>
      <c r="U462">
        <v>6.92</v>
      </c>
      <c r="V462">
        <v>6.92</v>
      </c>
      <c r="W462">
        <v>6.92</v>
      </c>
      <c r="X462">
        <v>6.83</v>
      </c>
      <c r="Y462">
        <v>10</v>
      </c>
      <c r="Z462">
        <v>10</v>
      </c>
      <c r="AA462">
        <v>10</v>
      </c>
      <c r="AB462">
        <v>6.83</v>
      </c>
      <c r="AC462">
        <f>SUM(S462:AB462)</f>
        <v>78.17</v>
      </c>
      <c r="AD462" t="s">
        <v>3053</v>
      </c>
      <c r="AE462" s="1">
        <v>0.13</v>
      </c>
      <c r="AF462" t="s">
        <v>49</v>
      </c>
      <c r="AG462">
        <v>0</v>
      </c>
      <c r="AI462" t="s">
        <v>58</v>
      </c>
      <c r="AJ462" t="s">
        <v>3054</v>
      </c>
      <c r="AK462" t="s">
        <v>619</v>
      </c>
      <c r="AL462" t="s">
        <v>623</v>
      </c>
      <c r="AM462" t="s">
        <v>624</v>
      </c>
      <c r="AN462" t="s">
        <v>54</v>
      </c>
      <c r="AO462">
        <v>1300</v>
      </c>
      <c r="AQ462">
        <v>2016</v>
      </c>
    </row>
    <row r="463" spans="1:43" x14ac:dyDescent="0.25">
      <c r="A463">
        <v>78.08</v>
      </c>
      <c r="B463" t="s">
        <v>3055</v>
      </c>
      <c r="C463" t="str">
        <f>AQ463&amp;D463</f>
        <v>2012Mexico</v>
      </c>
      <c r="D463" t="s">
        <v>141</v>
      </c>
      <c r="E463" t="s">
        <v>3259</v>
      </c>
      <c r="F463" s="7" t="e">
        <f>VLOOKUP(C463,'[1]Grower Price Country'!$D:$S,6,FALSE)</f>
        <v>#N/A</v>
      </c>
      <c r="I463" t="s">
        <v>3056</v>
      </c>
      <c r="J463" t="s">
        <v>3057</v>
      </c>
      <c r="K463">
        <v>320</v>
      </c>
      <c r="L463">
        <v>1</v>
      </c>
      <c r="M463" t="s">
        <v>144</v>
      </c>
      <c r="N463">
        <v>2012</v>
      </c>
      <c r="O463" s="5" t="s">
        <v>560</v>
      </c>
      <c r="P463" t="s">
        <v>441</v>
      </c>
      <c r="Q463" t="s">
        <v>46</v>
      </c>
      <c r="R463" t="s">
        <v>47</v>
      </c>
      <c r="S463">
        <v>7.08</v>
      </c>
      <c r="T463">
        <v>6.83</v>
      </c>
      <c r="U463">
        <v>6.67</v>
      </c>
      <c r="V463">
        <v>7.25</v>
      </c>
      <c r="W463">
        <v>7.25</v>
      </c>
      <c r="X463">
        <v>6.92</v>
      </c>
      <c r="Y463">
        <v>10</v>
      </c>
      <c r="Z463">
        <v>9.33</v>
      </c>
      <c r="AA463">
        <v>10</v>
      </c>
      <c r="AB463">
        <v>6.75</v>
      </c>
      <c r="AC463">
        <f>SUM(S463:AB463)</f>
        <v>78.08</v>
      </c>
      <c r="AD463" t="s">
        <v>3058</v>
      </c>
      <c r="AE463" s="1">
        <v>0.11</v>
      </c>
      <c r="AF463" t="s">
        <v>49</v>
      </c>
      <c r="AG463">
        <v>0</v>
      </c>
      <c r="AH463" t="s">
        <v>50</v>
      </c>
      <c r="AI463" t="s">
        <v>182</v>
      </c>
      <c r="AJ463" t="s">
        <v>561</v>
      </c>
      <c r="AK463" t="s">
        <v>144</v>
      </c>
      <c r="AL463" t="s">
        <v>147</v>
      </c>
      <c r="AM463" t="s">
        <v>148</v>
      </c>
      <c r="AN463" t="s">
        <v>54</v>
      </c>
      <c r="AO463">
        <v>1050</v>
      </c>
      <c r="AQ463">
        <v>2012</v>
      </c>
    </row>
    <row r="464" spans="1:43" x14ac:dyDescent="0.25">
      <c r="A464">
        <v>78</v>
      </c>
      <c r="B464" t="s">
        <v>186</v>
      </c>
      <c r="C464" t="str">
        <f>AQ464&amp;D464</f>
        <v>2016Taiwan</v>
      </c>
      <c r="D464" t="s">
        <v>187</v>
      </c>
      <c r="E464" t="s">
        <v>3260</v>
      </c>
      <c r="F464" s="7" t="e">
        <f>VLOOKUP(C464,'[1]Grower Price Country'!$D:$S,6,FALSE)</f>
        <v>#N/A</v>
      </c>
      <c r="G464" t="s">
        <v>1812</v>
      </c>
      <c r="H464" t="s">
        <v>189</v>
      </c>
      <c r="I464" t="s">
        <v>1813</v>
      </c>
      <c r="J464" t="s">
        <v>1814</v>
      </c>
      <c r="K464">
        <v>8</v>
      </c>
      <c r="L464">
        <v>10</v>
      </c>
      <c r="M464" t="s">
        <v>133</v>
      </c>
      <c r="N464">
        <v>2016</v>
      </c>
      <c r="O464" s="5" t="s">
        <v>1094</v>
      </c>
      <c r="P464" t="s">
        <v>249</v>
      </c>
      <c r="Q464" t="s">
        <v>46</v>
      </c>
      <c r="R464" t="s">
        <v>47</v>
      </c>
      <c r="S464">
        <v>7.5</v>
      </c>
      <c r="T464">
        <v>7.08</v>
      </c>
      <c r="U464">
        <v>7.33</v>
      </c>
      <c r="V464">
        <v>7.17</v>
      </c>
      <c r="W464">
        <v>7.5</v>
      </c>
      <c r="X464">
        <v>7.5</v>
      </c>
      <c r="Y464">
        <v>6.67</v>
      </c>
      <c r="Z464">
        <v>10</v>
      </c>
      <c r="AA464">
        <v>10</v>
      </c>
      <c r="AB464">
        <v>7.25</v>
      </c>
      <c r="AC464">
        <f>SUM(S464:AB464)</f>
        <v>78</v>
      </c>
      <c r="AD464" t="s">
        <v>3059</v>
      </c>
      <c r="AE464" s="1">
        <v>0</v>
      </c>
      <c r="AF464" t="s">
        <v>182</v>
      </c>
      <c r="AG464">
        <v>0</v>
      </c>
      <c r="AH464" t="s">
        <v>50</v>
      </c>
      <c r="AI464" t="s">
        <v>91</v>
      </c>
      <c r="AJ464" t="s">
        <v>1148</v>
      </c>
      <c r="AK464" t="s">
        <v>133</v>
      </c>
      <c r="AL464" t="s">
        <v>138</v>
      </c>
      <c r="AM464" t="s">
        <v>139</v>
      </c>
      <c r="AN464" t="s">
        <v>54</v>
      </c>
      <c r="AO464">
        <v>650</v>
      </c>
      <c r="AQ464">
        <v>2016</v>
      </c>
    </row>
    <row r="465" spans="1:43" x14ac:dyDescent="0.25">
      <c r="A465">
        <v>78</v>
      </c>
      <c r="B465" t="s">
        <v>2606</v>
      </c>
      <c r="C465" t="str">
        <f>AQ465&amp;D465</f>
        <v>2012Mexico</v>
      </c>
      <c r="D465" t="s">
        <v>141</v>
      </c>
      <c r="E465" t="s">
        <v>3259</v>
      </c>
      <c r="F465" s="7" t="e">
        <f>VLOOKUP(C465,'[1]Grower Price Country'!$D:$S,6,FALSE)</f>
        <v>#N/A</v>
      </c>
      <c r="G465" t="s">
        <v>3064</v>
      </c>
      <c r="H465" t="s">
        <v>2608</v>
      </c>
      <c r="I465" t="s">
        <v>2609</v>
      </c>
      <c r="J465" t="s">
        <v>3065</v>
      </c>
      <c r="K465">
        <v>10</v>
      </c>
      <c r="L465">
        <v>1</v>
      </c>
      <c r="M465" t="s">
        <v>144</v>
      </c>
      <c r="N465">
        <v>2012</v>
      </c>
      <c r="O465" s="5" t="s">
        <v>866</v>
      </c>
      <c r="P465" t="s">
        <v>56</v>
      </c>
      <c r="Q465" t="s">
        <v>46</v>
      </c>
      <c r="R465" t="s">
        <v>47</v>
      </c>
      <c r="S465">
        <v>7.25</v>
      </c>
      <c r="T465">
        <v>7.33</v>
      </c>
      <c r="U465">
        <v>7</v>
      </c>
      <c r="V465">
        <v>7</v>
      </c>
      <c r="W465">
        <v>7.25</v>
      </c>
      <c r="X465">
        <v>7.08</v>
      </c>
      <c r="Y465">
        <v>10</v>
      </c>
      <c r="Z465">
        <v>10</v>
      </c>
      <c r="AA465">
        <v>8</v>
      </c>
      <c r="AB465">
        <v>7.08</v>
      </c>
      <c r="AC465">
        <f>SUM(S465:AB465)</f>
        <v>77.989999999999995</v>
      </c>
      <c r="AD465" t="s">
        <v>3059</v>
      </c>
      <c r="AE465" s="1">
        <v>0.12</v>
      </c>
      <c r="AF465" t="s">
        <v>66</v>
      </c>
      <c r="AG465">
        <v>0</v>
      </c>
      <c r="AH465" t="s">
        <v>50</v>
      </c>
      <c r="AI465" t="s">
        <v>350</v>
      </c>
      <c r="AJ465" t="s">
        <v>867</v>
      </c>
      <c r="AK465" t="s">
        <v>144</v>
      </c>
      <c r="AL465" t="s">
        <v>147</v>
      </c>
      <c r="AM465" t="s">
        <v>148</v>
      </c>
      <c r="AN465" t="s">
        <v>54</v>
      </c>
      <c r="AO465">
        <v>850</v>
      </c>
      <c r="AQ465">
        <v>2012</v>
      </c>
    </row>
    <row r="466" spans="1:43" x14ac:dyDescent="0.25">
      <c r="A466">
        <v>77.92</v>
      </c>
      <c r="B466" t="s">
        <v>3068</v>
      </c>
      <c r="C466" t="str">
        <f>AQ466&amp;D466</f>
        <v>2012Mexico</v>
      </c>
      <c r="D466" t="s">
        <v>141</v>
      </c>
      <c r="E466" t="s">
        <v>3259</v>
      </c>
      <c r="F466" s="7" t="e">
        <f>VLOOKUP(C466,'[1]Grower Price Country'!$D:$S,6,FALSE)</f>
        <v>#N/A</v>
      </c>
      <c r="G466" t="s">
        <v>3069</v>
      </c>
      <c r="I466" t="s">
        <v>1128</v>
      </c>
      <c r="J466" t="s">
        <v>3068</v>
      </c>
      <c r="K466">
        <v>50</v>
      </c>
      <c r="L466">
        <v>1</v>
      </c>
      <c r="M466" t="s">
        <v>144</v>
      </c>
      <c r="N466">
        <v>2012</v>
      </c>
      <c r="O466" s="5" t="s">
        <v>145</v>
      </c>
      <c r="P466" t="s">
        <v>441</v>
      </c>
      <c r="Q466" t="s">
        <v>46</v>
      </c>
      <c r="R466" t="s">
        <v>47</v>
      </c>
      <c r="S466">
        <v>7.42</v>
      </c>
      <c r="T466">
        <v>7.25</v>
      </c>
      <c r="U466">
        <v>7</v>
      </c>
      <c r="V466">
        <v>7</v>
      </c>
      <c r="W466">
        <v>7.25</v>
      </c>
      <c r="X466">
        <v>7.08</v>
      </c>
      <c r="Y466">
        <v>8</v>
      </c>
      <c r="Z466">
        <v>10</v>
      </c>
      <c r="AA466">
        <v>10</v>
      </c>
      <c r="AB466">
        <v>6.92</v>
      </c>
      <c r="AC466">
        <f>SUM(S466:AB466)</f>
        <v>77.92</v>
      </c>
      <c r="AD466" t="s">
        <v>3067</v>
      </c>
      <c r="AE466" s="1">
        <v>0.11</v>
      </c>
      <c r="AF466" t="s">
        <v>49</v>
      </c>
      <c r="AG466">
        <v>0</v>
      </c>
      <c r="AH466" t="s">
        <v>50</v>
      </c>
      <c r="AI466" t="s">
        <v>182</v>
      </c>
      <c r="AJ466" t="s">
        <v>146</v>
      </c>
      <c r="AK466" t="s">
        <v>144</v>
      </c>
      <c r="AL466" t="s">
        <v>147</v>
      </c>
      <c r="AM466" t="s">
        <v>148</v>
      </c>
      <c r="AN466" t="s">
        <v>54</v>
      </c>
      <c r="AO466">
        <v>1248</v>
      </c>
      <c r="AQ466">
        <v>2012</v>
      </c>
    </row>
    <row r="467" spans="1:43" x14ac:dyDescent="0.25">
      <c r="A467">
        <v>77.83</v>
      </c>
      <c r="B467" t="s">
        <v>3070</v>
      </c>
      <c r="C467" t="str">
        <f>AQ467&amp;D467</f>
        <v>2016Nicaragua</v>
      </c>
      <c r="D467" t="s">
        <v>599</v>
      </c>
      <c r="E467" t="s">
        <v>3259</v>
      </c>
      <c r="F467" s="7" t="e">
        <f>VLOOKUP(C467,'[1]Grower Price Country'!$D:$S,6,FALSE)</f>
        <v>#N/A</v>
      </c>
      <c r="G467" t="s">
        <v>3071</v>
      </c>
      <c r="H467" t="s">
        <v>3072</v>
      </c>
      <c r="I467" t="s">
        <v>3073</v>
      </c>
      <c r="J467" t="s">
        <v>3074</v>
      </c>
      <c r="K467">
        <v>275</v>
      </c>
      <c r="L467">
        <v>69</v>
      </c>
      <c r="M467" t="s">
        <v>206</v>
      </c>
      <c r="N467">
        <v>2016</v>
      </c>
      <c r="O467" s="5" t="s">
        <v>3075</v>
      </c>
      <c r="Q467" t="s">
        <v>46</v>
      </c>
      <c r="S467">
        <v>7.42</v>
      </c>
      <c r="T467">
        <v>7</v>
      </c>
      <c r="U467">
        <v>7</v>
      </c>
      <c r="V467">
        <v>7.17</v>
      </c>
      <c r="W467">
        <v>7.08</v>
      </c>
      <c r="X467">
        <v>7</v>
      </c>
      <c r="Y467">
        <v>9.33</v>
      </c>
      <c r="Z467">
        <v>8.67</v>
      </c>
      <c r="AA467">
        <v>10</v>
      </c>
      <c r="AB467">
        <v>7.17</v>
      </c>
      <c r="AC467">
        <f>SUM(S467:AB467)</f>
        <v>77.84</v>
      </c>
      <c r="AD467" t="s">
        <v>3076</v>
      </c>
      <c r="AE467" s="1">
        <v>0.1</v>
      </c>
      <c r="AF467" t="s">
        <v>49</v>
      </c>
      <c r="AG467">
        <v>0</v>
      </c>
      <c r="AH467" t="s">
        <v>74</v>
      </c>
      <c r="AI467" t="s">
        <v>49</v>
      </c>
      <c r="AJ467" t="s">
        <v>3077</v>
      </c>
      <c r="AK467" t="s">
        <v>206</v>
      </c>
      <c r="AL467" t="s">
        <v>212</v>
      </c>
      <c r="AM467" t="s">
        <v>213</v>
      </c>
      <c r="AN467" t="s">
        <v>54</v>
      </c>
      <c r="AO467">
        <v>1000</v>
      </c>
      <c r="AQ467">
        <v>2016</v>
      </c>
    </row>
    <row r="468" spans="1:43" x14ac:dyDescent="0.25">
      <c r="A468">
        <v>77.67</v>
      </c>
      <c r="B468" t="s">
        <v>186</v>
      </c>
      <c r="C468" t="str">
        <f>AQ468&amp;D468</f>
        <v>2012Taiwan</v>
      </c>
      <c r="D468" t="s">
        <v>187</v>
      </c>
      <c r="E468" t="s">
        <v>3260</v>
      </c>
      <c r="F468" s="7" t="e">
        <f>VLOOKUP(C468,'[1]Grower Price Country'!$D:$S,6,FALSE)</f>
        <v>#N/A</v>
      </c>
      <c r="G468" t="s">
        <v>3078</v>
      </c>
      <c r="H468" t="s">
        <v>2136</v>
      </c>
      <c r="I468" t="s">
        <v>573</v>
      </c>
      <c r="J468" t="s">
        <v>3079</v>
      </c>
      <c r="K468">
        <v>100</v>
      </c>
      <c r="L468">
        <v>10</v>
      </c>
      <c r="M468" t="s">
        <v>133</v>
      </c>
      <c r="N468">
        <v>2012</v>
      </c>
      <c r="O468" s="5" t="s">
        <v>2138</v>
      </c>
      <c r="P468" t="s">
        <v>441</v>
      </c>
      <c r="Q468" t="s">
        <v>46</v>
      </c>
      <c r="R468" t="s">
        <v>47</v>
      </c>
      <c r="S468">
        <v>7.17</v>
      </c>
      <c r="T468">
        <v>6.75</v>
      </c>
      <c r="U468">
        <v>6.58</v>
      </c>
      <c r="V468">
        <v>7.33</v>
      </c>
      <c r="W468">
        <v>7.33</v>
      </c>
      <c r="X468">
        <v>7.17</v>
      </c>
      <c r="Y468">
        <v>9.33</v>
      </c>
      <c r="Z468">
        <v>9.33</v>
      </c>
      <c r="AA468">
        <v>10</v>
      </c>
      <c r="AB468">
        <v>6.67</v>
      </c>
      <c r="AC468">
        <f>SUM(S468:AB468)</f>
        <v>77.66</v>
      </c>
      <c r="AD468" t="s">
        <v>3080</v>
      </c>
      <c r="AE468" s="1">
        <v>0.11</v>
      </c>
      <c r="AF468" t="s">
        <v>49</v>
      </c>
      <c r="AG468">
        <v>0</v>
      </c>
      <c r="AH468" t="s">
        <v>74</v>
      </c>
      <c r="AI468" t="s">
        <v>49</v>
      </c>
      <c r="AJ468" t="s">
        <v>699</v>
      </c>
      <c r="AK468" t="s">
        <v>133</v>
      </c>
      <c r="AL468" t="s">
        <v>138</v>
      </c>
      <c r="AM468" t="s">
        <v>139</v>
      </c>
      <c r="AN468" t="s">
        <v>54</v>
      </c>
      <c r="AO468">
        <v>750</v>
      </c>
      <c r="AP468">
        <v>800</v>
      </c>
      <c r="AQ468">
        <v>2012</v>
      </c>
    </row>
    <row r="469" spans="1:43" x14ac:dyDescent="0.25">
      <c r="A469">
        <v>77.5</v>
      </c>
      <c r="B469" t="s">
        <v>3081</v>
      </c>
      <c r="C469" t="str">
        <f>AQ469&amp;D469</f>
        <v>2012Mexico</v>
      </c>
      <c r="D469" t="s">
        <v>141</v>
      </c>
      <c r="E469" t="s">
        <v>3259</v>
      </c>
      <c r="F469" s="7" t="e">
        <f>VLOOKUP(C469,'[1]Grower Price Country'!$D:$S,6,FALSE)</f>
        <v>#N/A</v>
      </c>
      <c r="G469" t="s">
        <v>3082</v>
      </c>
      <c r="I469" t="s">
        <v>559</v>
      </c>
      <c r="J469" t="s">
        <v>3083</v>
      </c>
      <c r="K469">
        <v>23</v>
      </c>
      <c r="L469">
        <v>1</v>
      </c>
      <c r="M469" t="s">
        <v>144</v>
      </c>
      <c r="N469">
        <v>2012</v>
      </c>
      <c r="O469" s="5" t="s">
        <v>82</v>
      </c>
      <c r="P469" t="s">
        <v>441</v>
      </c>
      <c r="Q469" t="s">
        <v>46</v>
      </c>
      <c r="R469" t="s">
        <v>47</v>
      </c>
      <c r="S469">
        <v>7.17</v>
      </c>
      <c r="T469">
        <v>6.75</v>
      </c>
      <c r="U469">
        <v>6.58</v>
      </c>
      <c r="V469">
        <v>6.75</v>
      </c>
      <c r="W469">
        <v>6.83</v>
      </c>
      <c r="X469">
        <v>6.75</v>
      </c>
      <c r="Y469">
        <v>10</v>
      </c>
      <c r="Z469">
        <v>10</v>
      </c>
      <c r="AA469">
        <v>10</v>
      </c>
      <c r="AB469">
        <v>6.67</v>
      </c>
      <c r="AC469">
        <f>SUM(S469:AB469)</f>
        <v>77.5</v>
      </c>
      <c r="AD469" t="s">
        <v>3084</v>
      </c>
      <c r="AE469" s="1">
        <v>0.13</v>
      </c>
      <c r="AF469" t="s">
        <v>49</v>
      </c>
      <c r="AG469">
        <v>0</v>
      </c>
      <c r="AH469" t="s">
        <v>50</v>
      </c>
      <c r="AI469" t="s">
        <v>182</v>
      </c>
      <c r="AJ469" t="s">
        <v>84</v>
      </c>
      <c r="AK469" t="s">
        <v>144</v>
      </c>
      <c r="AL469" t="s">
        <v>147</v>
      </c>
      <c r="AM469" t="s">
        <v>148</v>
      </c>
      <c r="AN469" t="s">
        <v>54</v>
      </c>
      <c r="AO469">
        <v>1300</v>
      </c>
      <c r="AQ469">
        <v>2012</v>
      </c>
    </row>
    <row r="470" spans="1:43" x14ac:dyDescent="0.25">
      <c r="A470">
        <v>77.33</v>
      </c>
      <c r="B470" t="s">
        <v>2730</v>
      </c>
      <c r="C470" t="str">
        <f>AQ470&amp;D470</f>
        <v>2012Mexico</v>
      </c>
      <c r="D470" t="s">
        <v>141</v>
      </c>
      <c r="E470" t="s">
        <v>3259</v>
      </c>
      <c r="F470" s="7" t="e">
        <f>VLOOKUP(C470,'[1]Grower Price Country'!$D:$S,6,FALSE)</f>
        <v>#N/A</v>
      </c>
      <c r="G470" t="s">
        <v>3041</v>
      </c>
      <c r="H470" t="s">
        <v>2732</v>
      </c>
      <c r="I470" t="s">
        <v>2733</v>
      </c>
      <c r="J470" t="s">
        <v>3090</v>
      </c>
      <c r="K470">
        <v>10</v>
      </c>
      <c r="L470">
        <v>1</v>
      </c>
      <c r="M470" t="s">
        <v>144</v>
      </c>
      <c r="N470">
        <v>2012</v>
      </c>
      <c r="O470" s="5" t="s">
        <v>2818</v>
      </c>
      <c r="P470" t="s">
        <v>441</v>
      </c>
      <c r="Q470" t="s">
        <v>46</v>
      </c>
      <c r="R470" t="s">
        <v>47</v>
      </c>
      <c r="S470">
        <v>7.33</v>
      </c>
      <c r="T470">
        <v>7</v>
      </c>
      <c r="U470">
        <v>6.67</v>
      </c>
      <c r="V470">
        <v>7</v>
      </c>
      <c r="W470">
        <v>6.92</v>
      </c>
      <c r="X470">
        <v>6.92</v>
      </c>
      <c r="Y470">
        <v>9.33</v>
      </c>
      <c r="Z470">
        <v>9.33</v>
      </c>
      <c r="AA470">
        <v>10</v>
      </c>
      <c r="AB470">
        <v>6.83</v>
      </c>
      <c r="AC470">
        <f>SUM(S470:AB470)</f>
        <v>77.33</v>
      </c>
      <c r="AD470" t="s">
        <v>3089</v>
      </c>
      <c r="AE470" s="1">
        <v>0.15</v>
      </c>
      <c r="AF470" t="s">
        <v>91</v>
      </c>
      <c r="AG470">
        <v>0</v>
      </c>
      <c r="AH470" t="s">
        <v>128</v>
      </c>
      <c r="AI470" t="s">
        <v>405</v>
      </c>
      <c r="AJ470" t="s">
        <v>1717</v>
      </c>
      <c r="AK470" t="s">
        <v>144</v>
      </c>
      <c r="AL470" t="s">
        <v>147</v>
      </c>
      <c r="AM470" t="s">
        <v>148</v>
      </c>
      <c r="AN470" t="s">
        <v>54</v>
      </c>
      <c r="AO470">
        <v>1500</v>
      </c>
      <c r="AQ470">
        <v>2012</v>
      </c>
    </row>
    <row r="471" spans="1:43" x14ac:dyDescent="0.25">
      <c r="A471">
        <v>77.25</v>
      </c>
      <c r="B471" t="s">
        <v>2421</v>
      </c>
      <c r="C471" t="str">
        <f>AQ471&amp;D471</f>
        <v>2013Haiti</v>
      </c>
      <c r="D471" t="s">
        <v>1387</v>
      </c>
      <c r="E471" t="s">
        <v>3259</v>
      </c>
      <c r="F471" s="7" t="e">
        <f>VLOOKUP(C471,'[1]Grower Price Country'!$D:$S,6,FALSE)</f>
        <v>#N/A</v>
      </c>
      <c r="G471" t="s">
        <v>2398</v>
      </c>
      <c r="H471" t="s">
        <v>2422</v>
      </c>
      <c r="I471" t="s">
        <v>2423</v>
      </c>
      <c r="J471" t="s">
        <v>2398</v>
      </c>
      <c r="K471">
        <v>1</v>
      </c>
      <c r="L471">
        <v>1.814368</v>
      </c>
      <c r="M471" t="s">
        <v>133</v>
      </c>
      <c r="N471">
        <v>2013</v>
      </c>
      <c r="O471" s="5" t="s">
        <v>2424</v>
      </c>
      <c r="P471" t="s">
        <v>441</v>
      </c>
      <c r="Q471" t="s">
        <v>46</v>
      </c>
      <c r="R471" t="s">
        <v>47</v>
      </c>
      <c r="S471">
        <v>6.83</v>
      </c>
      <c r="T471">
        <v>6.83</v>
      </c>
      <c r="U471">
        <v>6.83</v>
      </c>
      <c r="V471">
        <v>6.75</v>
      </c>
      <c r="W471">
        <v>6.92</v>
      </c>
      <c r="X471">
        <v>6.92</v>
      </c>
      <c r="Y471">
        <v>9.33</v>
      </c>
      <c r="Z471">
        <v>10</v>
      </c>
      <c r="AA471">
        <v>10</v>
      </c>
      <c r="AB471">
        <v>6.83</v>
      </c>
      <c r="AC471">
        <f>SUM(S471:AB471)</f>
        <v>77.239999999999995</v>
      </c>
      <c r="AD471" t="s">
        <v>3091</v>
      </c>
      <c r="AE471" s="1">
        <v>0.1</v>
      </c>
      <c r="AF471" t="s">
        <v>49</v>
      </c>
      <c r="AG471">
        <v>0</v>
      </c>
      <c r="AI471" t="s">
        <v>58</v>
      </c>
      <c r="AJ471" t="s">
        <v>2234</v>
      </c>
      <c r="AK471" t="s">
        <v>133</v>
      </c>
      <c r="AL471" t="s">
        <v>138</v>
      </c>
      <c r="AM471" t="s">
        <v>139</v>
      </c>
      <c r="AN471" t="s">
        <v>54</v>
      </c>
      <c r="AO471">
        <v>400</v>
      </c>
      <c r="AP471">
        <v>1250</v>
      </c>
      <c r="AQ471">
        <v>2013</v>
      </c>
    </row>
    <row r="472" spans="1:43" x14ac:dyDescent="0.25">
      <c r="A472">
        <v>77.17</v>
      </c>
      <c r="B472" t="s">
        <v>2606</v>
      </c>
      <c r="C472" t="str">
        <f>AQ472&amp;D472</f>
        <v>2012Mexico</v>
      </c>
      <c r="D472" t="s">
        <v>141</v>
      </c>
      <c r="E472" t="s">
        <v>3259</v>
      </c>
      <c r="F472" s="7" t="e">
        <f>VLOOKUP(C472,'[1]Grower Price Country'!$D:$S,6,FALSE)</f>
        <v>#N/A</v>
      </c>
      <c r="G472" t="s">
        <v>3092</v>
      </c>
      <c r="H472" t="s">
        <v>2608</v>
      </c>
      <c r="I472" t="s">
        <v>2609</v>
      </c>
      <c r="J472" t="s">
        <v>3093</v>
      </c>
      <c r="K472">
        <v>10</v>
      </c>
      <c r="L472">
        <v>1</v>
      </c>
      <c r="M472" t="s">
        <v>144</v>
      </c>
      <c r="N472">
        <v>2012</v>
      </c>
      <c r="O472" s="5" t="s">
        <v>866</v>
      </c>
      <c r="P472" t="s">
        <v>56</v>
      </c>
      <c r="Q472" t="s">
        <v>46</v>
      </c>
      <c r="R472" t="s">
        <v>47</v>
      </c>
      <c r="S472">
        <v>7.08</v>
      </c>
      <c r="T472">
        <v>7</v>
      </c>
      <c r="U472">
        <v>7</v>
      </c>
      <c r="V472">
        <v>7.25</v>
      </c>
      <c r="W472">
        <v>7.33</v>
      </c>
      <c r="X472">
        <v>7.25</v>
      </c>
      <c r="Y472">
        <v>8.67</v>
      </c>
      <c r="Z472">
        <v>8.67</v>
      </c>
      <c r="AA472">
        <v>10</v>
      </c>
      <c r="AB472">
        <v>6.92</v>
      </c>
      <c r="AC472">
        <f>SUM(S472:AB472)</f>
        <v>77.17</v>
      </c>
      <c r="AD472" t="s">
        <v>3094</v>
      </c>
      <c r="AE472" s="1">
        <v>0.12</v>
      </c>
      <c r="AF472" t="s">
        <v>58</v>
      </c>
      <c r="AG472">
        <v>0</v>
      </c>
      <c r="AH472" t="s">
        <v>50</v>
      </c>
      <c r="AI472" t="s">
        <v>1216</v>
      </c>
      <c r="AJ472" t="s">
        <v>867</v>
      </c>
      <c r="AK472" t="s">
        <v>144</v>
      </c>
      <c r="AL472" t="s">
        <v>147</v>
      </c>
      <c r="AM472" t="s">
        <v>148</v>
      </c>
      <c r="AN472" t="s">
        <v>54</v>
      </c>
      <c r="AO472">
        <v>1200</v>
      </c>
      <c r="AQ472">
        <v>2012</v>
      </c>
    </row>
    <row r="473" spans="1:43" x14ac:dyDescent="0.25">
      <c r="A473">
        <v>76.42</v>
      </c>
      <c r="B473" t="s">
        <v>3102</v>
      </c>
      <c r="C473" t="str">
        <f>AQ473&amp;D473</f>
        <v>2012Mexico</v>
      </c>
      <c r="D473" t="s">
        <v>141</v>
      </c>
      <c r="E473" t="s">
        <v>3259</v>
      </c>
      <c r="F473" s="7" t="e">
        <f>VLOOKUP(C473,'[1]Grower Price Country'!$D:$S,6,FALSE)</f>
        <v>#N/A</v>
      </c>
      <c r="H473" t="s">
        <v>3103</v>
      </c>
      <c r="I473" t="s">
        <v>559</v>
      </c>
      <c r="J473" t="s">
        <v>3104</v>
      </c>
      <c r="K473">
        <v>10</v>
      </c>
      <c r="L473">
        <v>1</v>
      </c>
      <c r="M473" t="s">
        <v>144</v>
      </c>
      <c r="N473">
        <v>2012</v>
      </c>
      <c r="O473" s="5" t="s">
        <v>145</v>
      </c>
      <c r="P473" t="s">
        <v>441</v>
      </c>
      <c r="Q473" t="s">
        <v>46</v>
      </c>
      <c r="R473" t="s">
        <v>47</v>
      </c>
      <c r="S473">
        <v>7.17</v>
      </c>
      <c r="T473">
        <v>6.58</v>
      </c>
      <c r="U473">
        <v>6.58</v>
      </c>
      <c r="V473">
        <v>7</v>
      </c>
      <c r="W473">
        <v>7.25</v>
      </c>
      <c r="X473">
        <v>6.58</v>
      </c>
      <c r="Y473">
        <v>9.33</v>
      </c>
      <c r="Z473">
        <v>9.33</v>
      </c>
      <c r="AA473">
        <v>10</v>
      </c>
      <c r="AB473">
        <v>6.58</v>
      </c>
      <c r="AC473">
        <f>SUM(S473:AB473)</f>
        <v>76.399999999999991</v>
      </c>
      <c r="AD473" t="s">
        <v>3105</v>
      </c>
      <c r="AE473" s="1">
        <v>0.13</v>
      </c>
      <c r="AF473" t="s">
        <v>49</v>
      </c>
      <c r="AG473">
        <v>0</v>
      </c>
      <c r="AH473" t="s">
        <v>50</v>
      </c>
      <c r="AI473" t="s">
        <v>1299</v>
      </c>
      <c r="AJ473" t="s">
        <v>146</v>
      </c>
      <c r="AK473" t="s">
        <v>144</v>
      </c>
      <c r="AL473" t="s">
        <v>147</v>
      </c>
      <c r="AM473" t="s">
        <v>148</v>
      </c>
      <c r="AN473" t="s">
        <v>54</v>
      </c>
      <c r="AO473">
        <v>1100</v>
      </c>
      <c r="AQ473">
        <v>2012</v>
      </c>
    </row>
    <row r="474" spans="1:43" x14ac:dyDescent="0.25">
      <c r="A474">
        <v>76.17</v>
      </c>
      <c r="B474" t="s">
        <v>2730</v>
      </c>
      <c r="C474" t="str">
        <f>AQ474&amp;D474</f>
        <v>2012Mexico</v>
      </c>
      <c r="D474" t="s">
        <v>141</v>
      </c>
      <c r="E474" t="s">
        <v>3259</v>
      </c>
      <c r="F474" s="7" t="e">
        <f>VLOOKUP(C474,'[1]Grower Price Country'!$D:$S,6,FALSE)</f>
        <v>#N/A</v>
      </c>
      <c r="G474" t="s">
        <v>3109</v>
      </c>
      <c r="H474" t="s">
        <v>2732</v>
      </c>
      <c r="I474" t="s">
        <v>2733</v>
      </c>
      <c r="J474" t="s">
        <v>3110</v>
      </c>
      <c r="K474">
        <v>11</v>
      </c>
      <c r="L474">
        <v>1</v>
      </c>
      <c r="M474" t="s">
        <v>144</v>
      </c>
      <c r="N474">
        <v>2012</v>
      </c>
      <c r="O474" s="5" t="s">
        <v>82</v>
      </c>
      <c r="P474" t="s">
        <v>441</v>
      </c>
      <c r="Q474" t="s">
        <v>46</v>
      </c>
      <c r="R474" t="s">
        <v>47</v>
      </c>
      <c r="S474">
        <v>7.42</v>
      </c>
      <c r="T474">
        <v>7</v>
      </c>
      <c r="U474">
        <v>6.83</v>
      </c>
      <c r="V474">
        <v>7.08</v>
      </c>
      <c r="W474">
        <v>6.92</v>
      </c>
      <c r="X474">
        <v>6.83</v>
      </c>
      <c r="Y474">
        <v>7.33</v>
      </c>
      <c r="Z474">
        <v>10</v>
      </c>
      <c r="AA474">
        <v>10</v>
      </c>
      <c r="AB474">
        <v>6.75</v>
      </c>
      <c r="AC474">
        <f>SUM(S474:AB474)</f>
        <v>76.16</v>
      </c>
      <c r="AD474" t="s">
        <v>3108</v>
      </c>
      <c r="AE474" s="1">
        <v>0.16</v>
      </c>
      <c r="AF474" t="s">
        <v>66</v>
      </c>
      <c r="AG474">
        <v>0</v>
      </c>
      <c r="AH474" t="s">
        <v>128</v>
      </c>
      <c r="AI474" t="s">
        <v>91</v>
      </c>
      <c r="AJ474" t="s">
        <v>84</v>
      </c>
      <c r="AK474" t="s">
        <v>144</v>
      </c>
      <c r="AL474" t="s">
        <v>147</v>
      </c>
      <c r="AM474" t="s">
        <v>148</v>
      </c>
      <c r="AN474" t="s">
        <v>54</v>
      </c>
      <c r="AO474">
        <v>1400</v>
      </c>
      <c r="AQ474">
        <v>2012</v>
      </c>
    </row>
    <row r="475" spans="1:43" x14ac:dyDescent="0.25">
      <c r="A475">
        <v>76.17</v>
      </c>
      <c r="B475" t="s">
        <v>3111</v>
      </c>
      <c r="C475" t="str">
        <f>AQ475&amp;D475</f>
        <v>2011Indonesia</v>
      </c>
      <c r="D475" t="s">
        <v>455</v>
      </c>
      <c r="E475" t="s">
        <v>3260</v>
      </c>
      <c r="F475" s="7" t="e">
        <f>VLOOKUP(C475,'[1]Grower Price Country'!$D:$S,6,FALSE)</f>
        <v>#N/A</v>
      </c>
      <c r="G475">
        <v>1</v>
      </c>
      <c r="I475" t="s">
        <v>455</v>
      </c>
      <c r="J475">
        <v>1</v>
      </c>
      <c r="K475">
        <v>15</v>
      </c>
      <c r="L475">
        <v>2</v>
      </c>
      <c r="M475" t="s">
        <v>133</v>
      </c>
      <c r="N475">
        <v>2011</v>
      </c>
      <c r="O475" s="5" t="s">
        <v>462</v>
      </c>
      <c r="P475" t="s">
        <v>56</v>
      </c>
      <c r="Q475" t="s">
        <v>46</v>
      </c>
      <c r="R475" t="s">
        <v>64</v>
      </c>
      <c r="S475">
        <v>7.33</v>
      </c>
      <c r="T475">
        <v>7</v>
      </c>
      <c r="U475">
        <v>6.5</v>
      </c>
      <c r="V475">
        <v>6.08</v>
      </c>
      <c r="W475">
        <v>7.58</v>
      </c>
      <c r="X475">
        <v>6.33</v>
      </c>
      <c r="Y475">
        <v>9.33</v>
      </c>
      <c r="Z475">
        <v>10</v>
      </c>
      <c r="AA475">
        <v>9.33</v>
      </c>
      <c r="AB475">
        <v>6.67</v>
      </c>
      <c r="AC475">
        <f>SUM(S475:AB475)</f>
        <v>76.149999999999991</v>
      </c>
      <c r="AD475" t="s">
        <v>3108</v>
      </c>
      <c r="AE475" s="1">
        <v>0.12</v>
      </c>
      <c r="AF475" t="s">
        <v>91</v>
      </c>
      <c r="AG475">
        <v>0</v>
      </c>
      <c r="AH475" t="s">
        <v>128</v>
      </c>
      <c r="AI475" t="s">
        <v>1033</v>
      </c>
      <c r="AJ475" t="s">
        <v>463</v>
      </c>
      <c r="AK475" t="s">
        <v>133</v>
      </c>
      <c r="AL475" t="s">
        <v>138</v>
      </c>
      <c r="AM475" t="s">
        <v>139</v>
      </c>
      <c r="AN475" t="s">
        <v>336</v>
      </c>
      <c r="AO475">
        <v>3500</v>
      </c>
      <c r="AQ475">
        <v>2011</v>
      </c>
    </row>
    <row r="476" spans="1:43" x14ac:dyDescent="0.25">
      <c r="A476">
        <v>76.08</v>
      </c>
      <c r="B476" t="s">
        <v>3112</v>
      </c>
      <c r="C476" t="str">
        <f>AQ476&amp;D476</f>
        <v>2012Mexico</v>
      </c>
      <c r="D476" t="s">
        <v>141</v>
      </c>
      <c r="E476" t="s">
        <v>3259</v>
      </c>
      <c r="F476" s="7" t="e">
        <f>VLOOKUP(C476,'[1]Grower Price Country'!$D:$S,6,FALSE)</f>
        <v>#N/A</v>
      </c>
      <c r="G476" t="s">
        <v>2317</v>
      </c>
      <c r="H476" t="s">
        <v>3113</v>
      </c>
      <c r="I476" t="s">
        <v>2318</v>
      </c>
      <c r="J476" t="s">
        <v>3112</v>
      </c>
      <c r="K476">
        <v>20</v>
      </c>
      <c r="L476">
        <v>1</v>
      </c>
      <c r="M476" t="s">
        <v>144</v>
      </c>
      <c r="N476">
        <v>2012</v>
      </c>
      <c r="O476" s="5" t="s">
        <v>2012</v>
      </c>
      <c r="P476" t="s">
        <v>156</v>
      </c>
      <c r="Q476" t="s">
        <v>46</v>
      </c>
      <c r="R476" t="s">
        <v>47</v>
      </c>
      <c r="S476">
        <v>7.08</v>
      </c>
      <c r="T476">
        <v>6.83</v>
      </c>
      <c r="U476">
        <v>6.83</v>
      </c>
      <c r="V476">
        <v>7.17</v>
      </c>
      <c r="W476">
        <v>7.17</v>
      </c>
      <c r="X476">
        <v>7.08</v>
      </c>
      <c r="Y476">
        <v>10</v>
      </c>
      <c r="Z476">
        <v>7.33</v>
      </c>
      <c r="AA476">
        <v>10</v>
      </c>
      <c r="AB476">
        <v>6.58</v>
      </c>
      <c r="AC476">
        <f>SUM(S476:AB476)</f>
        <v>76.070000000000007</v>
      </c>
      <c r="AD476" t="s">
        <v>3114</v>
      </c>
      <c r="AE476" s="1">
        <v>0.12</v>
      </c>
      <c r="AF476" t="s">
        <v>49</v>
      </c>
      <c r="AG476">
        <v>0</v>
      </c>
      <c r="AH476" t="s">
        <v>50</v>
      </c>
      <c r="AI476" t="s">
        <v>1305</v>
      </c>
      <c r="AJ476" t="s">
        <v>2013</v>
      </c>
      <c r="AK476" t="s">
        <v>144</v>
      </c>
      <c r="AL476" t="s">
        <v>147</v>
      </c>
      <c r="AM476" t="s">
        <v>148</v>
      </c>
      <c r="AN476" t="s">
        <v>54</v>
      </c>
      <c r="AO476">
        <v>1250</v>
      </c>
      <c r="AQ476">
        <v>2012</v>
      </c>
    </row>
    <row r="477" spans="1:43" x14ac:dyDescent="0.25">
      <c r="A477">
        <v>75.5</v>
      </c>
      <c r="B477" t="s">
        <v>2959</v>
      </c>
      <c r="C477" t="str">
        <f>AQ477&amp;D477</f>
        <v>2012Mexico</v>
      </c>
      <c r="D477" t="s">
        <v>141</v>
      </c>
      <c r="E477" t="s">
        <v>3259</v>
      </c>
      <c r="F477" s="7" t="e">
        <f>VLOOKUP(C477,'[1]Grower Price Country'!$D:$S,6,FALSE)</f>
        <v>#N/A</v>
      </c>
      <c r="G477" t="s">
        <v>3131</v>
      </c>
      <c r="H477" t="s">
        <v>2961</v>
      </c>
      <c r="I477" t="s">
        <v>2962</v>
      </c>
      <c r="J477" t="s">
        <v>2959</v>
      </c>
      <c r="K477">
        <v>10</v>
      </c>
      <c r="L477">
        <v>1</v>
      </c>
      <c r="M477" t="s">
        <v>144</v>
      </c>
      <c r="N477">
        <v>2012</v>
      </c>
      <c r="O477" s="5" t="s">
        <v>2963</v>
      </c>
      <c r="P477" t="s">
        <v>421</v>
      </c>
      <c r="Q477" t="s">
        <v>46</v>
      </c>
      <c r="R477" t="s">
        <v>47</v>
      </c>
      <c r="S477">
        <v>7.5</v>
      </c>
      <c r="T477">
        <v>7.25</v>
      </c>
      <c r="U477">
        <v>6.92</v>
      </c>
      <c r="V477">
        <v>7</v>
      </c>
      <c r="W477">
        <v>7.17</v>
      </c>
      <c r="X477">
        <v>6.83</v>
      </c>
      <c r="Y477">
        <v>8</v>
      </c>
      <c r="Z477">
        <v>8</v>
      </c>
      <c r="AA477">
        <v>10</v>
      </c>
      <c r="AB477">
        <v>6.83</v>
      </c>
      <c r="AC477">
        <f>SUM(S477:AB477)</f>
        <v>75.5</v>
      </c>
      <c r="AD477" t="s">
        <v>3132</v>
      </c>
      <c r="AE477" s="1">
        <v>0.11</v>
      </c>
      <c r="AF477" t="s">
        <v>91</v>
      </c>
      <c r="AG477">
        <v>0</v>
      </c>
      <c r="AH477" t="s">
        <v>50</v>
      </c>
      <c r="AI477" t="s">
        <v>1637</v>
      </c>
      <c r="AJ477" t="s">
        <v>2965</v>
      </c>
      <c r="AK477" t="s">
        <v>144</v>
      </c>
      <c r="AL477" t="s">
        <v>147</v>
      </c>
      <c r="AM477" t="s">
        <v>148</v>
      </c>
      <c r="AN477" t="s">
        <v>54</v>
      </c>
      <c r="AO477">
        <v>1100</v>
      </c>
      <c r="AQ477">
        <v>2012</v>
      </c>
    </row>
    <row r="478" spans="1:43" x14ac:dyDescent="0.25">
      <c r="A478">
        <v>75.17</v>
      </c>
      <c r="B478" t="s">
        <v>3133</v>
      </c>
      <c r="C478" t="str">
        <f>AQ478&amp;D478</f>
        <v>2012Mexico</v>
      </c>
      <c r="D478" t="s">
        <v>141</v>
      </c>
      <c r="E478" t="s">
        <v>3259</v>
      </c>
      <c r="F478" s="7" t="e">
        <f>VLOOKUP(C478,'[1]Grower Price Country'!$D:$S,6,FALSE)</f>
        <v>#N/A</v>
      </c>
      <c r="G478" t="s">
        <v>3134</v>
      </c>
      <c r="H478" t="s">
        <v>3135</v>
      </c>
      <c r="I478" t="s">
        <v>3136</v>
      </c>
      <c r="J478" t="s">
        <v>3135</v>
      </c>
      <c r="K478">
        <v>100</v>
      </c>
      <c r="L478">
        <v>1</v>
      </c>
      <c r="M478" t="s">
        <v>144</v>
      </c>
      <c r="N478">
        <v>2012</v>
      </c>
      <c r="O478" s="5" t="s">
        <v>2963</v>
      </c>
      <c r="P478" t="s">
        <v>525</v>
      </c>
      <c r="Q478" t="s">
        <v>46</v>
      </c>
      <c r="R478" t="s">
        <v>47</v>
      </c>
      <c r="S478">
        <v>7.17</v>
      </c>
      <c r="T478">
        <v>6.92</v>
      </c>
      <c r="U478">
        <v>6.67</v>
      </c>
      <c r="V478">
        <v>6.83</v>
      </c>
      <c r="W478">
        <v>7.25</v>
      </c>
      <c r="X478">
        <v>7.75</v>
      </c>
      <c r="Y478">
        <v>10</v>
      </c>
      <c r="Z478">
        <v>6</v>
      </c>
      <c r="AA478">
        <v>10</v>
      </c>
      <c r="AB478">
        <v>6.58</v>
      </c>
      <c r="AC478">
        <f>SUM(S478:AB478)</f>
        <v>75.17</v>
      </c>
      <c r="AD478" t="s">
        <v>3137</v>
      </c>
      <c r="AE478" s="1">
        <v>0.11</v>
      </c>
      <c r="AF478" t="s">
        <v>49</v>
      </c>
      <c r="AG478">
        <v>0</v>
      </c>
      <c r="AH478" t="s">
        <v>50</v>
      </c>
      <c r="AI478" t="s">
        <v>1637</v>
      </c>
      <c r="AJ478" t="s">
        <v>2965</v>
      </c>
      <c r="AK478" t="s">
        <v>144</v>
      </c>
      <c r="AL478" t="s">
        <v>147</v>
      </c>
      <c r="AM478" t="s">
        <v>148</v>
      </c>
      <c r="AN478" t="s">
        <v>54</v>
      </c>
      <c r="AO478">
        <v>1200</v>
      </c>
      <c r="AQ478">
        <v>2012</v>
      </c>
    </row>
    <row r="479" spans="1:43" x14ac:dyDescent="0.25">
      <c r="A479">
        <v>75.17</v>
      </c>
      <c r="B479" t="s">
        <v>1889</v>
      </c>
      <c r="C479" t="str">
        <f>AQ479&amp;D479</f>
        <v>2012Mexico</v>
      </c>
      <c r="D479" t="s">
        <v>141</v>
      </c>
      <c r="E479" t="s">
        <v>3259</v>
      </c>
      <c r="F479" s="7" t="e">
        <f>VLOOKUP(C479,'[1]Grower Price Country'!$D:$S,6,FALSE)</f>
        <v>#N/A</v>
      </c>
      <c r="G479" t="s">
        <v>1890</v>
      </c>
      <c r="H479" t="s">
        <v>1891</v>
      </c>
      <c r="J479" t="s">
        <v>3138</v>
      </c>
      <c r="K479">
        <v>36</v>
      </c>
      <c r="L479">
        <v>1</v>
      </c>
      <c r="M479" t="s">
        <v>144</v>
      </c>
      <c r="N479">
        <v>2012</v>
      </c>
      <c r="O479" s="5" t="s">
        <v>756</v>
      </c>
      <c r="P479" t="s">
        <v>56</v>
      </c>
      <c r="Q479" t="s">
        <v>46</v>
      </c>
      <c r="R479" t="s">
        <v>47</v>
      </c>
      <c r="S479">
        <v>7.25</v>
      </c>
      <c r="T479">
        <v>6.83</v>
      </c>
      <c r="U479">
        <v>6.67</v>
      </c>
      <c r="V479">
        <v>7.08</v>
      </c>
      <c r="W479">
        <v>7.17</v>
      </c>
      <c r="X479">
        <v>6.83</v>
      </c>
      <c r="Y479">
        <v>10</v>
      </c>
      <c r="Z479">
        <v>6.67</v>
      </c>
      <c r="AA479">
        <v>10</v>
      </c>
      <c r="AB479">
        <v>6.67</v>
      </c>
      <c r="AC479">
        <f>SUM(S479:AB479)</f>
        <v>75.17</v>
      </c>
      <c r="AD479" t="s">
        <v>3137</v>
      </c>
      <c r="AE479" s="1">
        <v>0.12</v>
      </c>
      <c r="AF479" t="s">
        <v>49</v>
      </c>
      <c r="AG479">
        <v>0</v>
      </c>
      <c r="AI479" t="s">
        <v>124</v>
      </c>
      <c r="AJ479" t="s">
        <v>757</v>
      </c>
      <c r="AK479" t="s">
        <v>144</v>
      </c>
      <c r="AL479" t="s">
        <v>147</v>
      </c>
      <c r="AM479" t="s">
        <v>148</v>
      </c>
      <c r="AN479" t="s">
        <v>54</v>
      </c>
      <c r="AO479">
        <v>1100</v>
      </c>
      <c r="AQ479">
        <v>2012</v>
      </c>
    </row>
    <row r="480" spans="1:43" x14ac:dyDescent="0.25">
      <c r="A480">
        <v>75.17</v>
      </c>
      <c r="B480" t="s">
        <v>3139</v>
      </c>
      <c r="C480" t="str">
        <f>AQ480&amp;D480</f>
        <v>2012Mexico</v>
      </c>
      <c r="D480" t="s">
        <v>141</v>
      </c>
      <c r="E480" t="s">
        <v>3259</v>
      </c>
      <c r="F480" s="7" t="e">
        <f>VLOOKUP(C480,'[1]Grower Price Country'!$D:$S,6,FALSE)</f>
        <v>#N/A</v>
      </c>
      <c r="G480" t="s">
        <v>3140</v>
      </c>
      <c r="H480" t="s">
        <v>3141</v>
      </c>
      <c r="I480" t="s">
        <v>3142</v>
      </c>
      <c r="J480" t="s">
        <v>3143</v>
      </c>
      <c r="K480">
        <v>18</v>
      </c>
      <c r="L480">
        <v>1</v>
      </c>
      <c r="M480" t="s">
        <v>144</v>
      </c>
      <c r="N480">
        <v>2012</v>
      </c>
      <c r="O480" s="5" t="s">
        <v>1737</v>
      </c>
      <c r="P480" t="s">
        <v>441</v>
      </c>
      <c r="Q480" t="s">
        <v>46</v>
      </c>
      <c r="R480" t="s">
        <v>47</v>
      </c>
      <c r="S480">
        <v>7.17</v>
      </c>
      <c r="T480">
        <v>7.17</v>
      </c>
      <c r="U480">
        <v>6.83</v>
      </c>
      <c r="V480">
        <v>7.17</v>
      </c>
      <c r="W480">
        <v>7.42</v>
      </c>
      <c r="X480">
        <v>6.67</v>
      </c>
      <c r="Y480">
        <v>8.67</v>
      </c>
      <c r="Z480">
        <v>7.33</v>
      </c>
      <c r="AA480">
        <v>10</v>
      </c>
      <c r="AB480">
        <v>6.75</v>
      </c>
      <c r="AC480">
        <f>SUM(S480:AB480)</f>
        <v>75.180000000000007</v>
      </c>
      <c r="AD480" t="s">
        <v>3137</v>
      </c>
      <c r="AE480" s="1">
        <v>0.13</v>
      </c>
      <c r="AF480" t="s">
        <v>2319</v>
      </c>
      <c r="AG480">
        <v>0</v>
      </c>
      <c r="AH480" t="s">
        <v>74</v>
      </c>
      <c r="AI480" t="s">
        <v>880</v>
      </c>
      <c r="AJ480" t="s">
        <v>1738</v>
      </c>
      <c r="AK480" t="s">
        <v>144</v>
      </c>
      <c r="AL480" t="s">
        <v>147</v>
      </c>
      <c r="AM480" t="s">
        <v>148</v>
      </c>
      <c r="AN480" t="s">
        <v>54</v>
      </c>
      <c r="AO480">
        <v>1280</v>
      </c>
      <c r="AQ480">
        <v>2012</v>
      </c>
    </row>
    <row r="481" spans="1:43" x14ac:dyDescent="0.25">
      <c r="A481">
        <v>75</v>
      </c>
      <c r="B481" t="s">
        <v>3144</v>
      </c>
      <c r="C481" t="str">
        <f>AQ481&amp;D481</f>
        <v>2012Mexico</v>
      </c>
      <c r="D481" t="s">
        <v>141</v>
      </c>
      <c r="E481" t="s">
        <v>3259</v>
      </c>
      <c r="F481" s="7" t="e">
        <f>VLOOKUP(C481,'[1]Grower Price Country'!$D:$S,6,FALSE)</f>
        <v>#N/A</v>
      </c>
      <c r="G481" t="s">
        <v>3145</v>
      </c>
      <c r="H481" t="s">
        <v>3146</v>
      </c>
      <c r="I481" t="s">
        <v>3147</v>
      </c>
      <c r="J481" t="s">
        <v>3148</v>
      </c>
      <c r="K481">
        <v>43</v>
      </c>
      <c r="L481">
        <v>1</v>
      </c>
      <c r="M481" t="s">
        <v>144</v>
      </c>
      <c r="N481">
        <v>2012</v>
      </c>
      <c r="O481" s="5" t="s">
        <v>560</v>
      </c>
      <c r="P481" t="s">
        <v>441</v>
      </c>
      <c r="Q481" t="s">
        <v>46</v>
      </c>
      <c r="R481" t="s">
        <v>47</v>
      </c>
      <c r="S481">
        <v>7</v>
      </c>
      <c r="T481">
        <v>6.92</v>
      </c>
      <c r="U481">
        <v>6.75</v>
      </c>
      <c r="V481">
        <v>6.92</v>
      </c>
      <c r="W481">
        <v>7.17</v>
      </c>
      <c r="X481">
        <v>6.83</v>
      </c>
      <c r="Y481">
        <v>10</v>
      </c>
      <c r="Z481">
        <v>6.67</v>
      </c>
      <c r="AA481">
        <v>10</v>
      </c>
      <c r="AB481">
        <v>6.75</v>
      </c>
      <c r="AC481">
        <f>SUM(S481:AB481)</f>
        <v>75.010000000000005</v>
      </c>
      <c r="AD481" t="s">
        <v>3149</v>
      </c>
      <c r="AE481" s="1">
        <v>0.14000000000000001</v>
      </c>
      <c r="AF481" t="s">
        <v>577</v>
      </c>
      <c r="AG481">
        <v>0</v>
      </c>
      <c r="AH481" t="s">
        <v>50</v>
      </c>
      <c r="AI481" t="s">
        <v>350</v>
      </c>
      <c r="AJ481" t="s">
        <v>561</v>
      </c>
      <c r="AK481" t="s">
        <v>144</v>
      </c>
      <c r="AL481" t="s">
        <v>147</v>
      </c>
      <c r="AM481" t="s">
        <v>148</v>
      </c>
      <c r="AN481" t="s">
        <v>54</v>
      </c>
      <c r="AO481">
        <v>850</v>
      </c>
      <c r="AQ481">
        <v>2012</v>
      </c>
    </row>
    <row r="482" spans="1:43" x14ac:dyDescent="0.25">
      <c r="A482">
        <v>74.92</v>
      </c>
      <c r="B482" t="s">
        <v>2730</v>
      </c>
      <c r="C482" t="str">
        <f>AQ482&amp;D482</f>
        <v>2012Mexico</v>
      </c>
      <c r="D482" t="s">
        <v>141</v>
      </c>
      <c r="E482" t="s">
        <v>3259</v>
      </c>
      <c r="F482" s="7" t="e">
        <f>VLOOKUP(C482,'[1]Grower Price Country'!$D:$S,6,FALSE)</f>
        <v>#N/A</v>
      </c>
      <c r="G482" t="s">
        <v>3150</v>
      </c>
      <c r="H482" t="s">
        <v>2732</v>
      </c>
      <c r="I482" t="s">
        <v>2733</v>
      </c>
      <c r="J482" t="s">
        <v>3151</v>
      </c>
      <c r="K482">
        <v>14</v>
      </c>
      <c r="L482">
        <v>1</v>
      </c>
      <c r="M482" t="s">
        <v>144</v>
      </c>
      <c r="N482">
        <v>2012</v>
      </c>
      <c r="O482" s="5" t="s">
        <v>2818</v>
      </c>
      <c r="P482" t="s">
        <v>441</v>
      </c>
      <c r="Q482" t="s">
        <v>46</v>
      </c>
      <c r="R482" t="s">
        <v>47</v>
      </c>
      <c r="S482">
        <v>7.08</v>
      </c>
      <c r="T482">
        <v>6.75</v>
      </c>
      <c r="U482">
        <v>6.58</v>
      </c>
      <c r="V482">
        <v>7</v>
      </c>
      <c r="W482">
        <v>7</v>
      </c>
      <c r="X482">
        <v>6.75</v>
      </c>
      <c r="Y482">
        <v>8.67</v>
      </c>
      <c r="Z482">
        <v>8.67</v>
      </c>
      <c r="AA482">
        <v>10</v>
      </c>
      <c r="AB482">
        <v>6.42</v>
      </c>
      <c r="AC482">
        <f>SUM(S482:AB482)</f>
        <v>74.92</v>
      </c>
      <c r="AD482" t="s">
        <v>3152</v>
      </c>
      <c r="AE482" s="1">
        <v>0.17</v>
      </c>
      <c r="AF482" t="s">
        <v>49</v>
      </c>
      <c r="AG482">
        <v>0</v>
      </c>
      <c r="AH482" t="s">
        <v>128</v>
      </c>
      <c r="AI482" t="s">
        <v>356</v>
      </c>
      <c r="AJ482" t="s">
        <v>1717</v>
      </c>
      <c r="AK482" t="s">
        <v>144</v>
      </c>
      <c r="AL482" t="s">
        <v>147</v>
      </c>
      <c r="AM482" t="s">
        <v>148</v>
      </c>
      <c r="AN482" t="s">
        <v>54</v>
      </c>
      <c r="AO482">
        <v>1500</v>
      </c>
      <c r="AQ482">
        <v>2012</v>
      </c>
    </row>
    <row r="483" spans="1:43" x14ac:dyDescent="0.25">
      <c r="A483">
        <v>74.83</v>
      </c>
      <c r="B483" t="s">
        <v>2813</v>
      </c>
      <c r="C483" t="str">
        <f>AQ483&amp;D483</f>
        <v>2012Mexico</v>
      </c>
      <c r="D483" t="s">
        <v>141</v>
      </c>
      <c r="E483" t="s">
        <v>3259</v>
      </c>
      <c r="F483" s="7" t="e">
        <f>VLOOKUP(C483,'[1]Grower Price Country'!$D:$S,6,FALSE)</f>
        <v>#N/A</v>
      </c>
      <c r="G483" t="s">
        <v>3153</v>
      </c>
      <c r="I483" t="s">
        <v>559</v>
      </c>
      <c r="J483" t="s">
        <v>2813</v>
      </c>
      <c r="K483">
        <v>20</v>
      </c>
      <c r="L483">
        <v>1</v>
      </c>
      <c r="M483" t="s">
        <v>144</v>
      </c>
      <c r="N483">
        <v>2012</v>
      </c>
      <c r="O483" s="5" t="s">
        <v>1450</v>
      </c>
      <c r="P483" t="s">
        <v>441</v>
      </c>
      <c r="Q483" t="s">
        <v>46</v>
      </c>
      <c r="R483" t="s">
        <v>47</v>
      </c>
      <c r="S483">
        <v>7.33</v>
      </c>
      <c r="T483">
        <v>6.75</v>
      </c>
      <c r="U483">
        <v>6.67</v>
      </c>
      <c r="V483">
        <v>7.25</v>
      </c>
      <c r="W483">
        <v>7.5</v>
      </c>
      <c r="X483">
        <v>7</v>
      </c>
      <c r="Y483">
        <v>10</v>
      </c>
      <c r="Z483">
        <v>5.33</v>
      </c>
      <c r="AA483">
        <v>10</v>
      </c>
      <c r="AB483">
        <v>7</v>
      </c>
      <c r="AC483">
        <f>SUM(S483:AB483)</f>
        <v>74.83</v>
      </c>
      <c r="AD483" t="s">
        <v>3154</v>
      </c>
      <c r="AE483" s="1">
        <v>0.12</v>
      </c>
      <c r="AF483" t="s">
        <v>49</v>
      </c>
      <c r="AG483">
        <v>0</v>
      </c>
      <c r="AH483" t="s">
        <v>50</v>
      </c>
      <c r="AI483" t="s">
        <v>2930</v>
      </c>
      <c r="AJ483" t="s">
        <v>1451</v>
      </c>
      <c r="AK483" t="s">
        <v>144</v>
      </c>
      <c r="AL483" t="s">
        <v>147</v>
      </c>
      <c r="AM483" t="s">
        <v>148</v>
      </c>
      <c r="AN483" t="s">
        <v>54</v>
      </c>
      <c r="AO483">
        <v>1250</v>
      </c>
      <c r="AQ483">
        <v>2012</v>
      </c>
    </row>
    <row r="484" spans="1:43" x14ac:dyDescent="0.25">
      <c r="A484">
        <v>74.67</v>
      </c>
      <c r="B484" t="s">
        <v>1533</v>
      </c>
      <c r="C484" t="str">
        <f>AQ484&amp;D484</f>
        <v>2013Mexico</v>
      </c>
      <c r="D484" t="s">
        <v>141</v>
      </c>
      <c r="E484" t="s">
        <v>3259</v>
      </c>
      <c r="F484" s="7" t="e">
        <f>VLOOKUP(C484,'[1]Grower Price Country'!$D:$S,6,FALSE)</f>
        <v>#N/A</v>
      </c>
      <c r="G484" t="s">
        <v>3160</v>
      </c>
      <c r="H484" t="s">
        <v>1535</v>
      </c>
      <c r="I484" t="s">
        <v>1443</v>
      </c>
      <c r="J484" t="s">
        <v>3161</v>
      </c>
      <c r="K484">
        <v>275</v>
      </c>
      <c r="L484">
        <v>1</v>
      </c>
      <c r="M484" t="s">
        <v>144</v>
      </c>
      <c r="N484">
        <v>2013</v>
      </c>
      <c r="O484" s="5" t="s">
        <v>1445</v>
      </c>
      <c r="P484" t="s">
        <v>441</v>
      </c>
      <c r="Q484" t="s">
        <v>46</v>
      </c>
      <c r="R484" t="s">
        <v>47</v>
      </c>
      <c r="S484">
        <v>7.08</v>
      </c>
      <c r="T484">
        <v>7</v>
      </c>
      <c r="U484">
        <v>6.83</v>
      </c>
      <c r="V484">
        <v>7.5</v>
      </c>
      <c r="W484">
        <v>7.33</v>
      </c>
      <c r="X484">
        <v>6.83</v>
      </c>
      <c r="Y484">
        <v>8</v>
      </c>
      <c r="Z484">
        <v>7.33</v>
      </c>
      <c r="AA484">
        <v>10</v>
      </c>
      <c r="AB484">
        <v>6.75</v>
      </c>
      <c r="AC484">
        <f>SUM(S484:AB484)</f>
        <v>74.650000000000006</v>
      </c>
      <c r="AD484" t="s">
        <v>3162</v>
      </c>
      <c r="AE484" s="1">
        <v>0.12</v>
      </c>
      <c r="AF484" t="s">
        <v>49</v>
      </c>
      <c r="AG484">
        <v>0</v>
      </c>
      <c r="AH484" t="s">
        <v>50</v>
      </c>
      <c r="AI484" t="s">
        <v>350</v>
      </c>
      <c r="AJ484" t="s">
        <v>1446</v>
      </c>
      <c r="AK484" t="s">
        <v>144</v>
      </c>
      <c r="AL484" t="s">
        <v>147</v>
      </c>
      <c r="AM484" t="s">
        <v>148</v>
      </c>
      <c r="AN484" t="s">
        <v>54</v>
      </c>
      <c r="AO484">
        <v>1700</v>
      </c>
      <c r="AQ484">
        <v>2013</v>
      </c>
    </row>
    <row r="485" spans="1:43" x14ac:dyDescent="0.25">
      <c r="A485">
        <v>74.33</v>
      </c>
      <c r="B485" t="s">
        <v>2210</v>
      </c>
      <c r="C485" t="str">
        <f>AQ485&amp;D485</f>
        <v>2012Mexico</v>
      </c>
      <c r="D485" t="s">
        <v>141</v>
      </c>
      <c r="E485" t="s">
        <v>3259</v>
      </c>
      <c r="F485" s="7" t="e">
        <f>VLOOKUP(C485,'[1]Grower Price Country'!$D:$S,6,FALSE)</f>
        <v>#N/A</v>
      </c>
      <c r="G485" t="s">
        <v>3164</v>
      </c>
      <c r="I485" t="s">
        <v>3165</v>
      </c>
      <c r="J485" t="s">
        <v>2210</v>
      </c>
      <c r="K485">
        <v>20</v>
      </c>
      <c r="L485">
        <v>1</v>
      </c>
      <c r="M485" t="s">
        <v>144</v>
      </c>
      <c r="N485">
        <v>2012</v>
      </c>
      <c r="O485" s="5" t="s">
        <v>2012</v>
      </c>
      <c r="P485" t="s">
        <v>441</v>
      </c>
      <c r="Q485" t="s">
        <v>46</v>
      </c>
      <c r="R485" t="s">
        <v>47</v>
      </c>
      <c r="S485">
        <v>7</v>
      </c>
      <c r="T485">
        <v>6.58</v>
      </c>
      <c r="U485">
        <v>6.67</v>
      </c>
      <c r="V485">
        <v>6.83</v>
      </c>
      <c r="W485">
        <v>7.08</v>
      </c>
      <c r="X485">
        <v>6.83</v>
      </c>
      <c r="Y485">
        <v>10</v>
      </c>
      <c r="Z485">
        <v>6.67</v>
      </c>
      <c r="AA485">
        <v>10</v>
      </c>
      <c r="AB485">
        <v>6.67</v>
      </c>
      <c r="AC485">
        <f>SUM(S485:AB485)</f>
        <v>74.33</v>
      </c>
      <c r="AD485" t="s">
        <v>3163</v>
      </c>
      <c r="AE485" s="1">
        <v>0.14000000000000001</v>
      </c>
      <c r="AF485" t="s">
        <v>182</v>
      </c>
      <c r="AG485">
        <v>0</v>
      </c>
      <c r="AH485" t="s">
        <v>50</v>
      </c>
      <c r="AI485" t="s">
        <v>1216</v>
      </c>
      <c r="AJ485" t="s">
        <v>2013</v>
      </c>
      <c r="AK485" t="s">
        <v>144</v>
      </c>
      <c r="AL485" t="s">
        <v>147</v>
      </c>
      <c r="AM485" t="s">
        <v>148</v>
      </c>
      <c r="AN485" t="s">
        <v>54</v>
      </c>
      <c r="AO485">
        <v>1140</v>
      </c>
      <c r="AQ485">
        <v>2012</v>
      </c>
    </row>
    <row r="486" spans="1:43" x14ac:dyDescent="0.25">
      <c r="A486">
        <v>74</v>
      </c>
      <c r="B486" t="s">
        <v>3166</v>
      </c>
      <c r="C486" t="str">
        <f>AQ486&amp;D486</f>
        <v>2012Mexico</v>
      </c>
      <c r="D486" t="s">
        <v>141</v>
      </c>
      <c r="E486" t="s">
        <v>3259</v>
      </c>
      <c r="F486" s="7" t="e">
        <f>VLOOKUP(C486,'[1]Grower Price Country'!$D:$S,6,FALSE)</f>
        <v>#N/A</v>
      </c>
      <c r="G486" t="s">
        <v>3167</v>
      </c>
      <c r="I486" t="s">
        <v>143</v>
      </c>
      <c r="J486" t="s">
        <v>3168</v>
      </c>
      <c r="K486">
        <v>100</v>
      </c>
      <c r="L486">
        <v>1</v>
      </c>
      <c r="M486" t="s">
        <v>144</v>
      </c>
      <c r="N486">
        <v>2012</v>
      </c>
      <c r="O486" s="5" t="s">
        <v>82</v>
      </c>
      <c r="P486" t="s">
        <v>441</v>
      </c>
      <c r="Q486" t="s">
        <v>46</v>
      </c>
      <c r="R486" t="s">
        <v>47</v>
      </c>
      <c r="S486">
        <v>6.92</v>
      </c>
      <c r="T486">
        <v>6.42</v>
      </c>
      <c r="U486">
        <v>6.17</v>
      </c>
      <c r="V486">
        <v>7.33</v>
      </c>
      <c r="W486">
        <v>7.25</v>
      </c>
      <c r="X486">
        <v>6.75</v>
      </c>
      <c r="Y486">
        <v>10</v>
      </c>
      <c r="Z486">
        <v>6.67</v>
      </c>
      <c r="AA486">
        <v>10</v>
      </c>
      <c r="AB486">
        <v>6.5</v>
      </c>
      <c r="AC486">
        <f>SUM(S486:AB486)</f>
        <v>74.009999999999991</v>
      </c>
      <c r="AD486" t="s">
        <v>3169</v>
      </c>
      <c r="AE486" s="1">
        <v>0.13</v>
      </c>
      <c r="AF486" t="s">
        <v>49</v>
      </c>
      <c r="AG486">
        <v>0</v>
      </c>
      <c r="AH486" t="s">
        <v>128</v>
      </c>
      <c r="AI486" t="s">
        <v>3170</v>
      </c>
      <c r="AJ486" t="s">
        <v>84</v>
      </c>
      <c r="AK486" t="s">
        <v>144</v>
      </c>
      <c r="AL486" t="s">
        <v>147</v>
      </c>
      <c r="AM486" t="s">
        <v>148</v>
      </c>
      <c r="AN486" t="s">
        <v>54</v>
      </c>
      <c r="AO486">
        <v>1200</v>
      </c>
      <c r="AQ486">
        <v>2012</v>
      </c>
    </row>
    <row r="487" spans="1:43" x14ac:dyDescent="0.25">
      <c r="A487">
        <v>73.83</v>
      </c>
      <c r="B487" t="s">
        <v>3171</v>
      </c>
      <c r="C487" t="str">
        <f>AQ487&amp;D487</f>
        <v>2012Mexico</v>
      </c>
      <c r="D487" t="s">
        <v>141</v>
      </c>
      <c r="E487" t="s">
        <v>3259</v>
      </c>
      <c r="F487" s="7" t="e">
        <f>VLOOKUP(C487,'[1]Grower Price Country'!$D:$S,6,FALSE)</f>
        <v>#N/A</v>
      </c>
      <c r="G487" t="s">
        <v>3172</v>
      </c>
      <c r="I487" t="s">
        <v>2306</v>
      </c>
      <c r="J487" t="s">
        <v>3171</v>
      </c>
      <c r="K487">
        <v>20</v>
      </c>
      <c r="L487">
        <v>1</v>
      </c>
      <c r="M487" t="s">
        <v>144</v>
      </c>
      <c r="N487">
        <v>2012</v>
      </c>
      <c r="O487" s="5" t="s">
        <v>1450</v>
      </c>
      <c r="P487" t="s">
        <v>441</v>
      </c>
      <c r="Q487" t="s">
        <v>46</v>
      </c>
      <c r="R487" t="s">
        <v>47</v>
      </c>
      <c r="S487">
        <v>7.67</v>
      </c>
      <c r="T487">
        <v>7</v>
      </c>
      <c r="U487">
        <v>7.17</v>
      </c>
      <c r="V487">
        <v>7.58</v>
      </c>
      <c r="W487">
        <v>7.33</v>
      </c>
      <c r="X487">
        <v>7.33</v>
      </c>
      <c r="Y487">
        <v>10</v>
      </c>
      <c r="Z487">
        <v>2.67</v>
      </c>
      <c r="AA487">
        <v>10</v>
      </c>
      <c r="AB487">
        <v>7.08</v>
      </c>
      <c r="AC487">
        <f>SUM(S487:AB487)</f>
        <v>73.83</v>
      </c>
      <c r="AD487" t="s">
        <v>3173</v>
      </c>
      <c r="AE487" s="1">
        <v>0.12</v>
      </c>
      <c r="AF487" t="s">
        <v>49</v>
      </c>
      <c r="AG487">
        <v>0</v>
      </c>
      <c r="AH487" t="s">
        <v>50</v>
      </c>
      <c r="AI487" t="s">
        <v>2912</v>
      </c>
      <c r="AJ487" t="s">
        <v>1451</v>
      </c>
      <c r="AK487" t="s">
        <v>144</v>
      </c>
      <c r="AL487" t="s">
        <v>147</v>
      </c>
      <c r="AM487" t="s">
        <v>148</v>
      </c>
      <c r="AN487" t="s">
        <v>54</v>
      </c>
      <c r="AO487">
        <v>1250</v>
      </c>
      <c r="AQ487">
        <v>2012</v>
      </c>
    </row>
    <row r="488" spans="1:43" x14ac:dyDescent="0.25">
      <c r="A488">
        <v>72.92</v>
      </c>
      <c r="B488" t="s">
        <v>2293</v>
      </c>
      <c r="C488" t="str">
        <f>AQ488&amp;D488</f>
        <v>2014Mexico</v>
      </c>
      <c r="D488" t="s">
        <v>141</v>
      </c>
      <c r="E488" t="s">
        <v>3259</v>
      </c>
      <c r="F488" s="7" t="e">
        <f>VLOOKUP(C488,'[1]Grower Price Country'!$D:$S,6,FALSE)</f>
        <v>#N/A</v>
      </c>
      <c r="G488" t="s">
        <v>2294</v>
      </c>
      <c r="H488" t="s">
        <v>3176</v>
      </c>
      <c r="I488" t="s">
        <v>3177</v>
      </c>
      <c r="J488" t="s">
        <v>2297</v>
      </c>
      <c r="K488">
        <v>280</v>
      </c>
      <c r="L488">
        <v>69</v>
      </c>
      <c r="M488" t="s">
        <v>133</v>
      </c>
      <c r="N488">
        <v>2014</v>
      </c>
      <c r="O488" s="5" t="s">
        <v>1999</v>
      </c>
      <c r="P488" t="s">
        <v>441</v>
      </c>
      <c r="Q488" t="s">
        <v>46</v>
      </c>
      <c r="R488" t="s">
        <v>47</v>
      </c>
      <c r="S488">
        <v>7.08</v>
      </c>
      <c r="T488">
        <v>7.08</v>
      </c>
      <c r="U488">
        <v>6.92</v>
      </c>
      <c r="V488">
        <v>7.08</v>
      </c>
      <c r="W488">
        <v>6.92</v>
      </c>
      <c r="X488">
        <v>6.92</v>
      </c>
      <c r="Y488">
        <v>8</v>
      </c>
      <c r="Z488">
        <v>8</v>
      </c>
      <c r="AA488">
        <v>8</v>
      </c>
      <c r="AB488">
        <v>6.92</v>
      </c>
      <c r="AC488">
        <f>SUM(S488:AB488)</f>
        <v>72.92</v>
      </c>
      <c r="AD488" t="s">
        <v>3178</v>
      </c>
      <c r="AE488" s="1">
        <v>0</v>
      </c>
      <c r="AF488" t="s">
        <v>58</v>
      </c>
      <c r="AG488">
        <v>0</v>
      </c>
      <c r="AI488" t="s">
        <v>58</v>
      </c>
      <c r="AJ488" t="s">
        <v>2000</v>
      </c>
      <c r="AK488" t="s">
        <v>133</v>
      </c>
      <c r="AL488" t="s">
        <v>138</v>
      </c>
      <c r="AM488" t="s">
        <v>139</v>
      </c>
      <c r="AN488" t="s">
        <v>54</v>
      </c>
      <c r="AO488">
        <v>1200</v>
      </c>
      <c r="AQ488">
        <v>2014</v>
      </c>
    </row>
    <row r="489" spans="1:43" x14ac:dyDescent="0.25">
      <c r="A489">
        <v>72.33</v>
      </c>
      <c r="B489" t="s">
        <v>2421</v>
      </c>
      <c r="C489" t="str">
        <f>AQ489&amp;D489</f>
        <v>2010Haiti</v>
      </c>
      <c r="D489" t="s">
        <v>1387</v>
      </c>
      <c r="E489" t="s">
        <v>3259</v>
      </c>
      <c r="F489" s="7" t="e">
        <f>VLOOKUP(C489,'[1]Grower Price Country'!$D:$S,6,FALSE)</f>
        <v>#N/A</v>
      </c>
      <c r="G489" t="s">
        <v>3180</v>
      </c>
      <c r="I489" t="s">
        <v>3181</v>
      </c>
      <c r="J489" t="s">
        <v>3182</v>
      </c>
      <c r="K489">
        <v>85</v>
      </c>
      <c r="L489">
        <v>58.96696</v>
      </c>
      <c r="M489" t="s">
        <v>133</v>
      </c>
      <c r="N489">
        <v>2010</v>
      </c>
      <c r="O489" s="5" t="s">
        <v>597</v>
      </c>
      <c r="Q489" t="s">
        <v>46</v>
      </c>
      <c r="S489">
        <v>6.92</v>
      </c>
      <c r="T489">
        <v>6.75</v>
      </c>
      <c r="U489">
        <v>7.08</v>
      </c>
      <c r="V489">
        <v>7.17</v>
      </c>
      <c r="W489">
        <v>7.33</v>
      </c>
      <c r="X489">
        <v>6.67</v>
      </c>
      <c r="Y489">
        <v>10</v>
      </c>
      <c r="Z489">
        <v>5.33</v>
      </c>
      <c r="AA489">
        <v>8.67</v>
      </c>
      <c r="AB489">
        <v>6.42</v>
      </c>
      <c r="AC489">
        <f>SUM(S489:AB489)</f>
        <v>72.34</v>
      </c>
      <c r="AD489" t="s">
        <v>3183</v>
      </c>
      <c r="AE489" s="1">
        <v>0.08</v>
      </c>
      <c r="AF489" t="s">
        <v>58</v>
      </c>
      <c r="AG489">
        <v>0</v>
      </c>
      <c r="AI489" t="s">
        <v>49</v>
      </c>
      <c r="AJ489" t="s">
        <v>598</v>
      </c>
      <c r="AK489" t="s">
        <v>133</v>
      </c>
      <c r="AL489" t="s">
        <v>138</v>
      </c>
      <c r="AM489" t="s">
        <v>139</v>
      </c>
      <c r="AN489" t="s">
        <v>54</v>
      </c>
      <c r="AO489">
        <v>640</v>
      </c>
      <c r="AP489">
        <v>1400</v>
      </c>
      <c r="AQ489">
        <v>2010</v>
      </c>
    </row>
    <row r="490" spans="1:43" x14ac:dyDescent="0.25">
      <c r="A490">
        <v>71.08</v>
      </c>
      <c r="B490" t="s">
        <v>3185</v>
      </c>
      <c r="C490" t="str">
        <f>AQ490&amp;D490</f>
        <v>2012Mexico</v>
      </c>
      <c r="D490" t="s">
        <v>141</v>
      </c>
      <c r="E490" t="s">
        <v>3259</v>
      </c>
      <c r="F490" s="7" t="e">
        <f>VLOOKUP(C490,'[1]Grower Price Country'!$D:$S,6,FALSE)</f>
        <v>#N/A</v>
      </c>
      <c r="G490" t="s">
        <v>3186</v>
      </c>
      <c r="H490" t="s">
        <v>3187</v>
      </c>
      <c r="I490" t="s">
        <v>3188</v>
      </c>
      <c r="J490" t="s">
        <v>3189</v>
      </c>
      <c r="K490">
        <v>10</v>
      </c>
      <c r="L490">
        <v>1</v>
      </c>
      <c r="M490" t="s">
        <v>144</v>
      </c>
      <c r="N490">
        <v>2012</v>
      </c>
      <c r="O490" s="5" t="s">
        <v>2012</v>
      </c>
      <c r="P490" t="s">
        <v>525</v>
      </c>
      <c r="Q490" t="s">
        <v>46</v>
      </c>
      <c r="R490" t="s">
        <v>47</v>
      </c>
      <c r="S490">
        <v>6.92</v>
      </c>
      <c r="T490">
        <v>6.92</v>
      </c>
      <c r="U490">
        <v>6.92</v>
      </c>
      <c r="V490">
        <v>6.92</v>
      </c>
      <c r="W490">
        <v>7.17</v>
      </c>
      <c r="X490">
        <v>7</v>
      </c>
      <c r="Y490">
        <v>10</v>
      </c>
      <c r="Z490">
        <v>2.67</v>
      </c>
      <c r="AA490">
        <v>10</v>
      </c>
      <c r="AB490">
        <v>6.58</v>
      </c>
      <c r="AC490">
        <f>SUM(S490:AB490)</f>
        <v>71.100000000000009</v>
      </c>
      <c r="AD490" t="s">
        <v>3190</v>
      </c>
      <c r="AE490" s="1">
        <v>0.12</v>
      </c>
      <c r="AF490" t="s">
        <v>91</v>
      </c>
      <c r="AG490">
        <v>0</v>
      </c>
      <c r="AH490" t="s">
        <v>50</v>
      </c>
      <c r="AI490" t="s">
        <v>3191</v>
      </c>
      <c r="AJ490" t="s">
        <v>2013</v>
      </c>
      <c r="AK490" t="s">
        <v>144</v>
      </c>
      <c r="AL490" t="s">
        <v>147</v>
      </c>
      <c r="AM490" t="s">
        <v>148</v>
      </c>
      <c r="AN490" t="s">
        <v>54</v>
      </c>
      <c r="AO490">
        <v>800</v>
      </c>
      <c r="AQ490">
        <v>2012</v>
      </c>
    </row>
    <row r="491" spans="1:43" x14ac:dyDescent="0.25">
      <c r="A491">
        <v>71</v>
      </c>
      <c r="B491" t="s">
        <v>3192</v>
      </c>
      <c r="C491" t="str">
        <f>AQ491&amp;D491</f>
        <v>2012Mexico</v>
      </c>
      <c r="D491" t="s">
        <v>141</v>
      </c>
      <c r="E491" t="s">
        <v>3259</v>
      </c>
      <c r="F491" s="7" t="e">
        <f>VLOOKUP(C491,'[1]Grower Price Country'!$D:$S,6,FALSE)</f>
        <v>#N/A</v>
      </c>
      <c r="G491" t="s">
        <v>3193</v>
      </c>
      <c r="I491" t="s">
        <v>1835</v>
      </c>
      <c r="J491" t="s">
        <v>3192</v>
      </c>
      <c r="K491">
        <v>25</v>
      </c>
      <c r="L491">
        <v>1</v>
      </c>
      <c r="M491" t="s">
        <v>144</v>
      </c>
      <c r="N491">
        <v>2012</v>
      </c>
      <c r="O491" s="5" t="s">
        <v>560</v>
      </c>
      <c r="P491" t="s">
        <v>156</v>
      </c>
      <c r="Q491" t="s">
        <v>46</v>
      </c>
      <c r="R491" t="s">
        <v>47</v>
      </c>
      <c r="S491">
        <v>6.5</v>
      </c>
      <c r="T491">
        <v>6.67</v>
      </c>
      <c r="U491">
        <v>6.42</v>
      </c>
      <c r="V491">
        <v>7.17</v>
      </c>
      <c r="W491">
        <v>7.33</v>
      </c>
      <c r="X491">
        <v>6.5</v>
      </c>
      <c r="Y491">
        <v>8</v>
      </c>
      <c r="Z491">
        <v>6</v>
      </c>
      <c r="AA491">
        <v>10</v>
      </c>
      <c r="AB491">
        <v>6.42</v>
      </c>
      <c r="AC491">
        <f>SUM(S491:AB491)</f>
        <v>71.010000000000005</v>
      </c>
      <c r="AD491" t="s">
        <v>3194</v>
      </c>
      <c r="AE491" s="1">
        <v>0.11</v>
      </c>
      <c r="AF491" t="s">
        <v>49</v>
      </c>
      <c r="AG491">
        <v>0</v>
      </c>
      <c r="AH491" t="s">
        <v>50</v>
      </c>
      <c r="AI491" t="s">
        <v>49</v>
      </c>
      <c r="AJ491" t="s">
        <v>561</v>
      </c>
      <c r="AK491" t="s">
        <v>144</v>
      </c>
      <c r="AL491" t="s">
        <v>147</v>
      </c>
      <c r="AM491" t="s">
        <v>148</v>
      </c>
      <c r="AN491" t="s">
        <v>54</v>
      </c>
      <c r="AO491">
        <v>1800</v>
      </c>
      <c r="AQ491">
        <v>2012</v>
      </c>
    </row>
    <row r="492" spans="1:43" x14ac:dyDescent="0.25">
      <c r="A492">
        <v>70.75</v>
      </c>
      <c r="B492" t="s">
        <v>2293</v>
      </c>
      <c r="C492" t="str">
        <f>AQ492&amp;D492</f>
        <v>2014Mexico</v>
      </c>
      <c r="D492" t="s">
        <v>141</v>
      </c>
      <c r="E492" t="s">
        <v>3259</v>
      </c>
      <c r="F492" s="7" t="e">
        <f>VLOOKUP(C492,'[1]Grower Price Country'!$D:$S,6,FALSE)</f>
        <v>#N/A</v>
      </c>
      <c r="G492" t="s">
        <v>2294</v>
      </c>
      <c r="H492" t="s">
        <v>2295</v>
      </c>
      <c r="I492" t="s">
        <v>3195</v>
      </c>
      <c r="J492" t="s">
        <v>2297</v>
      </c>
      <c r="K492">
        <v>280</v>
      </c>
      <c r="L492">
        <v>2</v>
      </c>
      <c r="M492" t="s">
        <v>133</v>
      </c>
      <c r="N492">
        <v>2014</v>
      </c>
      <c r="O492" s="5" t="s">
        <v>2424</v>
      </c>
      <c r="P492" t="s">
        <v>441</v>
      </c>
      <c r="Q492" t="s">
        <v>46</v>
      </c>
      <c r="R492" t="s">
        <v>47</v>
      </c>
      <c r="S492">
        <v>6.92</v>
      </c>
      <c r="T492">
        <v>7</v>
      </c>
      <c r="U492">
        <v>6.83</v>
      </c>
      <c r="V492">
        <v>6.92</v>
      </c>
      <c r="W492">
        <v>7.42</v>
      </c>
      <c r="X492">
        <v>6.92</v>
      </c>
      <c r="Y492">
        <v>6</v>
      </c>
      <c r="Z492">
        <v>6</v>
      </c>
      <c r="AA492">
        <v>10</v>
      </c>
      <c r="AB492">
        <v>6.75</v>
      </c>
      <c r="AC492">
        <f>SUM(S492:AB492)</f>
        <v>70.760000000000005</v>
      </c>
      <c r="AD492" t="s">
        <v>3196</v>
      </c>
      <c r="AE492" s="1">
        <v>0.12</v>
      </c>
      <c r="AF492" t="s">
        <v>49</v>
      </c>
      <c r="AG492">
        <v>0</v>
      </c>
      <c r="AH492" t="s">
        <v>50</v>
      </c>
      <c r="AI492" t="s">
        <v>58</v>
      </c>
      <c r="AJ492" t="s">
        <v>2234</v>
      </c>
      <c r="AK492" t="s">
        <v>133</v>
      </c>
      <c r="AL492" t="s">
        <v>138</v>
      </c>
      <c r="AM492" t="s">
        <v>139</v>
      </c>
      <c r="AN492" t="s">
        <v>54</v>
      </c>
      <c r="AO492">
        <v>1000</v>
      </c>
      <c r="AQ492">
        <v>2014</v>
      </c>
    </row>
    <row r="493" spans="1:43" x14ac:dyDescent="0.25">
      <c r="A493">
        <v>68.33</v>
      </c>
      <c r="B493" t="s">
        <v>3202</v>
      </c>
      <c r="C493" t="str">
        <f>AQ493&amp;D493</f>
        <v>2012Mexico</v>
      </c>
      <c r="D493" t="s">
        <v>141</v>
      </c>
      <c r="E493" t="s">
        <v>3259</v>
      </c>
      <c r="F493" s="7" t="e">
        <f>VLOOKUP(C493,'[1]Grower Price Country'!$D:$S,6,FALSE)</f>
        <v>#N/A</v>
      </c>
      <c r="G493" t="s">
        <v>3203</v>
      </c>
      <c r="H493" t="s">
        <v>3204</v>
      </c>
      <c r="I493" t="s">
        <v>3205</v>
      </c>
      <c r="J493" t="s">
        <v>3206</v>
      </c>
      <c r="K493">
        <v>12</v>
      </c>
      <c r="L493">
        <v>1</v>
      </c>
      <c r="M493" t="s">
        <v>144</v>
      </c>
      <c r="N493">
        <v>2012</v>
      </c>
      <c r="O493" s="5" t="s">
        <v>82</v>
      </c>
      <c r="P493" t="s">
        <v>156</v>
      </c>
      <c r="Q493" t="s">
        <v>46</v>
      </c>
      <c r="R493" t="s">
        <v>47</v>
      </c>
      <c r="S493">
        <v>7.08</v>
      </c>
      <c r="T493">
        <v>6.83</v>
      </c>
      <c r="U493">
        <v>6.25</v>
      </c>
      <c r="V493">
        <v>7.42</v>
      </c>
      <c r="W493">
        <v>7.25</v>
      </c>
      <c r="X493">
        <v>6.75</v>
      </c>
      <c r="Y493">
        <v>10</v>
      </c>
      <c r="Z493">
        <v>0</v>
      </c>
      <c r="AA493">
        <v>10</v>
      </c>
      <c r="AB493">
        <v>6.75</v>
      </c>
      <c r="AC493">
        <f>SUM(S493:AB493)</f>
        <v>68.33</v>
      </c>
      <c r="AD493" t="s">
        <v>3207</v>
      </c>
      <c r="AE493" s="1">
        <v>0.11</v>
      </c>
      <c r="AF493" t="s">
        <v>49</v>
      </c>
      <c r="AG493">
        <v>0</v>
      </c>
      <c r="AH493" t="s">
        <v>128</v>
      </c>
      <c r="AI493" t="s">
        <v>1637</v>
      </c>
      <c r="AJ493" t="s">
        <v>84</v>
      </c>
      <c r="AK493" t="s">
        <v>144</v>
      </c>
      <c r="AL493" t="s">
        <v>147</v>
      </c>
      <c r="AM493" t="s">
        <v>148</v>
      </c>
      <c r="AN493" t="s">
        <v>54</v>
      </c>
      <c r="AO493">
        <v>900</v>
      </c>
      <c r="AQ493">
        <v>2012</v>
      </c>
    </row>
    <row r="494" spans="1:43" x14ac:dyDescent="0.25">
      <c r="A494">
        <v>67.92</v>
      </c>
      <c r="B494" t="s">
        <v>2421</v>
      </c>
      <c r="C494" t="str">
        <f>AQ494&amp;D494</f>
        <v>2012Haiti</v>
      </c>
      <c r="D494" t="s">
        <v>1387</v>
      </c>
      <c r="E494" t="s">
        <v>3259</v>
      </c>
      <c r="F494" s="7" t="e">
        <f>VLOOKUP(C494,'[1]Grower Price Country'!$D:$S,6,FALSE)</f>
        <v>#N/A</v>
      </c>
      <c r="G494" t="s">
        <v>3208</v>
      </c>
      <c r="H494" t="s">
        <v>2422</v>
      </c>
      <c r="I494" t="s">
        <v>3209</v>
      </c>
      <c r="J494" t="s">
        <v>3210</v>
      </c>
      <c r="K494">
        <v>1</v>
      </c>
      <c r="L494">
        <v>2</v>
      </c>
      <c r="M494" t="s">
        <v>133</v>
      </c>
      <c r="N494">
        <v>2012</v>
      </c>
      <c r="O494" s="5" t="s">
        <v>1177</v>
      </c>
      <c r="P494" t="s">
        <v>441</v>
      </c>
      <c r="Q494" t="s">
        <v>46</v>
      </c>
      <c r="R494" t="s">
        <v>64</v>
      </c>
      <c r="S494">
        <v>6.75</v>
      </c>
      <c r="T494">
        <v>6.58</v>
      </c>
      <c r="U494">
        <v>6.42</v>
      </c>
      <c r="V494">
        <v>6.67</v>
      </c>
      <c r="W494">
        <v>7.08</v>
      </c>
      <c r="X494">
        <v>6.67</v>
      </c>
      <c r="Y494">
        <v>9.33</v>
      </c>
      <c r="Z494">
        <v>6</v>
      </c>
      <c r="AA494">
        <v>6</v>
      </c>
      <c r="AB494">
        <v>6.42</v>
      </c>
      <c r="AC494">
        <f>SUM(S494:AB494)</f>
        <v>67.92</v>
      </c>
      <c r="AD494" t="s">
        <v>3211</v>
      </c>
      <c r="AE494" s="1">
        <v>0.14000000000000001</v>
      </c>
      <c r="AF494" t="s">
        <v>124</v>
      </c>
      <c r="AG494">
        <v>0</v>
      </c>
      <c r="AH494" t="s">
        <v>210</v>
      </c>
      <c r="AI494" t="s">
        <v>914</v>
      </c>
      <c r="AJ494" t="s">
        <v>1178</v>
      </c>
      <c r="AK494" t="s">
        <v>133</v>
      </c>
      <c r="AL494" t="s">
        <v>138</v>
      </c>
      <c r="AM494" t="s">
        <v>139</v>
      </c>
      <c r="AN494" t="s">
        <v>54</v>
      </c>
      <c r="AQ494">
        <v>2012</v>
      </c>
    </row>
    <row r="495" spans="1:43" x14ac:dyDescent="0.25">
      <c r="A495">
        <v>63.08</v>
      </c>
      <c r="B495" t="s">
        <v>2384</v>
      </c>
      <c r="C495" t="str">
        <f>AQ495&amp;D495</f>
        <v>2016Nicaragua</v>
      </c>
      <c r="D495" t="s">
        <v>599</v>
      </c>
      <c r="E495" t="s">
        <v>3259</v>
      </c>
      <c r="F495" s="7" t="e">
        <f>VLOOKUP(C495,'[1]Grower Price Country'!$D:$S,6,FALSE)</f>
        <v>#N/A</v>
      </c>
      <c r="G495" t="s">
        <v>2385</v>
      </c>
      <c r="H495" t="s">
        <v>2386</v>
      </c>
      <c r="I495" t="s">
        <v>3212</v>
      </c>
      <c r="J495" t="s">
        <v>2992</v>
      </c>
      <c r="K495">
        <v>550</v>
      </c>
      <c r="L495">
        <v>69</v>
      </c>
      <c r="M495" t="s">
        <v>179</v>
      </c>
      <c r="N495">
        <v>2016</v>
      </c>
      <c r="O495" s="5" t="s">
        <v>1094</v>
      </c>
      <c r="P495" t="s">
        <v>135</v>
      </c>
      <c r="Q495" t="s">
        <v>46</v>
      </c>
      <c r="R495" t="s">
        <v>56</v>
      </c>
      <c r="S495">
        <v>7.25</v>
      </c>
      <c r="T495">
        <v>6.58</v>
      </c>
      <c r="U495">
        <v>6.33</v>
      </c>
      <c r="V495">
        <v>6.25</v>
      </c>
      <c r="W495">
        <v>6.42</v>
      </c>
      <c r="X495">
        <v>6.08</v>
      </c>
      <c r="Y495">
        <v>6</v>
      </c>
      <c r="Z495">
        <v>6</v>
      </c>
      <c r="AA495">
        <v>6</v>
      </c>
      <c r="AB495">
        <v>6.17</v>
      </c>
      <c r="AC495">
        <f>SUM(S495:AB495)</f>
        <v>63.08</v>
      </c>
      <c r="AD495" t="s">
        <v>3213</v>
      </c>
      <c r="AE495" s="1">
        <v>0.13</v>
      </c>
      <c r="AF495" t="s">
        <v>58</v>
      </c>
      <c r="AG495">
        <v>0</v>
      </c>
      <c r="AH495" t="s">
        <v>50</v>
      </c>
      <c r="AI495" t="s">
        <v>405</v>
      </c>
      <c r="AJ495" t="s">
        <v>1148</v>
      </c>
      <c r="AK495" t="s">
        <v>179</v>
      </c>
      <c r="AL495" t="s">
        <v>184</v>
      </c>
      <c r="AM495" t="s">
        <v>185</v>
      </c>
      <c r="AN495" t="s">
        <v>54</v>
      </c>
      <c r="AO495">
        <v>1100</v>
      </c>
      <c r="AQ495">
        <v>2016</v>
      </c>
    </row>
    <row r="496" spans="1:43" x14ac:dyDescent="0.25">
      <c r="A496">
        <v>78.75</v>
      </c>
      <c r="B496" t="s">
        <v>3247</v>
      </c>
      <c r="C496" t="str">
        <f>AQ496&amp;D496</f>
        <v>2016Ecuador</v>
      </c>
      <c r="D496" t="s">
        <v>1117</v>
      </c>
      <c r="E496" t="s">
        <v>3257</v>
      </c>
      <c r="F496" s="7" t="e">
        <f>VLOOKUP(C496,'[1]Grower Price Country'!$D:$S,6,FALSE)</f>
        <v>#N/A</v>
      </c>
      <c r="G496" t="s">
        <v>3248</v>
      </c>
      <c r="H496" t="s">
        <v>3248</v>
      </c>
      <c r="I496" t="s">
        <v>3249</v>
      </c>
      <c r="J496" t="s">
        <v>3250</v>
      </c>
      <c r="K496">
        <v>1</v>
      </c>
      <c r="L496">
        <v>2</v>
      </c>
      <c r="M496" t="s">
        <v>133</v>
      </c>
      <c r="N496">
        <v>2016</v>
      </c>
      <c r="O496" s="5" t="s">
        <v>1759</v>
      </c>
      <c r="Q496" t="s">
        <v>46</v>
      </c>
      <c r="S496">
        <v>7.75</v>
      </c>
      <c r="T496">
        <v>7.58</v>
      </c>
      <c r="U496">
        <v>7.33</v>
      </c>
      <c r="V496">
        <v>7.58</v>
      </c>
      <c r="W496">
        <v>7.75</v>
      </c>
      <c r="X496">
        <v>5.08</v>
      </c>
      <c r="Y496">
        <v>10</v>
      </c>
      <c r="Z496">
        <v>10</v>
      </c>
      <c r="AA496">
        <v>7.83</v>
      </c>
      <c r="AB496">
        <v>7.83</v>
      </c>
      <c r="AC496">
        <f>SUM(S496:AB496)</f>
        <v>78.73</v>
      </c>
      <c r="AD496" t="s">
        <v>2996</v>
      </c>
      <c r="AE496" s="1">
        <v>0</v>
      </c>
      <c r="AF496" t="s">
        <v>49</v>
      </c>
      <c r="AG496">
        <v>0</v>
      </c>
      <c r="AH496" t="s">
        <v>210</v>
      </c>
      <c r="AI496" t="s">
        <v>58</v>
      </c>
      <c r="AJ496" t="s">
        <v>1760</v>
      </c>
      <c r="AK496" t="s">
        <v>133</v>
      </c>
      <c r="AL496" t="s">
        <v>138</v>
      </c>
      <c r="AM496" t="s">
        <v>139</v>
      </c>
      <c r="AQ496">
        <v>2016</v>
      </c>
    </row>
    <row r="497" spans="1:43" x14ac:dyDescent="0.25">
      <c r="A497">
        <v>78.08</v>
      </c>
      <c r="B497" t="s">
        <v>3247</v>
      </c>
      <c r="C497" t="str">
        <f>AQ497&amp;D497</f>
        <v>2016Ecuador</v>
      </c>
      <c r="D497" t="s">
        <v>1117</v>
      </c>
      <c r="E497" t="s">
        <v>3257</v>
      </c>
      <c r="F497" s="7" t="e">
        <f>VLOOKUP(C497,'[1]Grower Price Country'!$D:$S,6,FALSE)</f>
        <v>#N/A</v>
      </c>
      <c r="G497" t="s">
        <v>3248</v>
      </c>
      <c r="H497" t="s">
        <v>3248</v>
      </c>
      <c r="I497" t="s">
        <v>3249</v>
      </c>
      <c r="J497" t="s">
        <v>3250</v>
      </c>
      <c r="K497">
        <v>1</v>
      </c>
      <c r="L497">
        <v>2</v>
      </c>
      <c r="M497" t="s">
        <v>133</v>
      </c>
      <c r="N497">
        <v>2016</v>
      </c>
      <c r="O497" s="5" t="s">
        <v>1759</v>
      </c>
      <c r="Q497" t="s">
        <v>46</v>
      </c>
      <c r="S497">
        <v>7.5</v>
      </c>
      <c r="T497">
        <v>7.67</v>
      </c>
      <c r="U497">
        <v>7.75</v>
      </c>
      <c r="V497">
        <v>7.75</v>
      </c>
      <c r="W497">
        <v>8.42</v>
      </c>
      <c r="X497">
        <v>5.17</v>
      </c>
      <c r="Y497">
        <v>10</v>
      </c>
      <c r="Z497">
        <v>10</v>
      </c>
      <c r="AA497">
        <v>5.25</v>
      </c>
      <c r="AB497">
        <v>8.58</v>
      </c>
      <c r="AC497">
        <f>SUM(S497:AB497)</f>
        <v>78.09</v>
      </c>
      <c r="AD497" t="s">
        <v>3058</v>
      </c>
      <c r="AE497" s="1">
        <v>0</v>
      </c>
      <c r="AF497" t="s">
        <v>49</v>
      </c>
      <c r="AG497">
        <v>0</v>
      </c>
      <c r="AH497" t="s">
        <v>210</v>
      </c>
      <c r="AI497" t="s">
        <v>49</v>
      </c>
      <c r="AJ497" t="s">
        <v>1760</v>
      </c>
      <c r="AK497" t="s">
        <v>133</v>
      </c>
      <c r="AL497" t="s">
        <v>138</v>
      </c>
      <c r="AM497" t="s">
        <v>139</v>
      </c>
      <c r="AN497" t="s">
        <v>54</v>
      </c>
      <c r="AQ497">
        <v>2016</v>
      </c>
    </row>
    <row r="498" spans="1:43" x14ac:dyDescent="0.25">
      <c r="A498">
        <v>81.92</v>
      </c>
      <c r="B498" t="s">
        <v>939</v>
      </c>
      <c r="C498" t="str">
        <f>AQ498&amp;D498</f>
        <v>2013Nicaragua</v>
      </c>
      <c r="D498" t="s">
        <v>599</v>
      </c>
      <c r="E498" t="s">
        <v>3259</v>
      </c>
      <c r="F498" s="7">
        <f>VLOOKUP(C498,'[1]Grower Price Country'!$D:$S,6,FALSE)</f>
        <v>7.1400000000000006</v>
      </c>
      <c r="H498" t="s">
        <v>940</v>
      </c>
      <c r="K498">
        <v>275</v>
      </c>
      <c r="L498">
        <v>2.26796</v>
      </c>
      <c r="M498" t="s">
        <v>133</v>
      </c>
      <c r="N498">
        <v>2013</v>
      </c>
      <c r="O498" s="5" t="s">
        <v>2243</v>
      </c>
      <c r="Q498" t="s">
        <v>46</v>
      </c>
      <c r="R498" t="s">
        <v>47</v>
      </c>
      <c r="S498">
        <v>7.58</v>
      </c>
      <c r="T498">
        <v>7.42</v>
      </c>
      <c r="U498">
        <v>7.25</v>
      </c>
      <c r="V498">
        <v>7.17</v>
      </c>
      <c r="W498">
        <v>7.5</v>
      </c>
      <c r="X498">
        <v>7.67</v>
      </c>
      <c r="Y498">
        <v>10</v>
      </c>
      <c r="Z498">
        <v>10</v>
      </c>
      <c r="AA498">
        <v>10</v>
      </c>
      <c r="AB498">
        <v>7.33</v>
      </c>
      <c r="AC498">
        <f>SUM(S498:AB498)</f>
        <v>81.92</v>
      </c>
      <c r="AD498" t="s">
        <v>2225</v>
      </c>
      <c r="AE498" s="1">
        <v>0.12</v>
      </c>
      <c r="AF498" t="s">
        <v>182</v>
      </c>
      <c r="AG498">
        <v>0</v>
      </c>
      <c r="AH498" t="s">
        <v>50</v>
      </c>
      <c r="AI498" t="s">
        <v>91</v>
      </c>
      <c r="AJ498" t="s">
        <v>2244</v>
      </c>
      <c r="AK498" t="s">
        <v>133</v>
      </c>
      <c r="AL498" t="s">
        <v>138</v>
      </c>
      <c r="AM498" t="s">
        <v>139</v>
      </c>
      <c r="AQ498">
        <v>2013</v>
      </c>
    </row>
    <row r="499" spans="1:43" x14ac:dyDescent="0.25">
      <c r="A499">
        <v>80.92</v>
      </c>
      <c r="B499" t="s">
        <v>939</v>
      </c>
      <c r="C499" t="str">
        <f>AQ499&amp;D499</f>
        <v>2013Nicaragua</v>
      </c>
      <c r="D499" t="s">
        <v>599</v>
      </c>
      <c r="E499" t="s">
        <v>3259</v>
      </c>
      <c r="F499" s="7">
        <f>VLOOKUP(C499,'[1]Grower Price Country'!$D:$S,6,FALSE)</f>
        <v>7.1400000000000006</v>
      </c>
      <c r="H499" t="s">
        <v>940</v>
      </c>
      <c r="I499" t="s">
        <v>2633</v>
      </c>
      <c r="K499">
        <v>275</v>
      </c>
      <c r="L499">
        <v>0.453592</v>
      </c>
      <c r="M499" t="s">
        <v>133</v>
      </c>
      <c r="N499">
        <v>2013</v>
      </c>
      <c r="O499" s="5" t="s">
        <v>941</v>
      </c>
      <c r="P499" t="s">
        <v>135</v>
      </c>
      <c r="Q499" t="s">
        <v>46</v>
      </c>
      <c r="R499" t="s">
        <v>47</v>
      </c>
      <c r="S499">
        <v>7.33</v>
      </c>
      <c r="T499">
        <v>7.08</v>
      </c>
      <c r="U499">
        <v>7.25</v>
      </c>
      <c r="V499">
        <v>7</v>
      </c>
      <c r="W499">
        <v>7.5</v>
      </c>
      <c r="X499">
        <v>7.42</v>
      </c>
      <c r="Y499">
        <v>10</v>
      </c>
      <c r="Z499">
        <v>10</v>
      </c>
      <c r="AA499">
        <v>10</v>
      </c>
      <c r="AB499">
        <v>7.33</v>
      </c>
      <c r="AC499">
        <f>SUM(S499:AB499)</f>
        <v>80.91</v>
      </c>
      <c r="AD499" t="s">
        <v>2615</v>
      </c>
      <c r="AE499" s="1">
        <v>0.1</v>
      </c>
      <c r="AF499" t="s">
        <v>58</v>
      </c>
      <c r="AG499">
        <v>0</v>
      </c>
      <c r="AH499" t="s">
        <v>50</v>
      </c>
      <c r="AI499" t="s">
        <v>182</v>
      </c>
      <c r="AJ499" t="s">
        <v>942</v>
      </c>
      <c r="AK499" t="s">
        <v>133</v>
      </c>
      <c r="AL499" t="s">
        <v>138</v>
      </c>
      <c r="AM499" t="s">
        <v>139</v>
      </c>
      <c r="AN499" t="s">
        <v>54</v>
      </c>
      <c r="AQ499">
        <v>2013</v>
      </c>
    </row>
    <row r="500" spans="1:43" x14ac:dyDescent="0.25">
      <c r="A500">
        <v>80.08</v>
      </c>
      <c r="B500" t="s">
        <v>2797</v>
      </c>
      <c r="C500" t="str">
        <f>AQ500&amp;D500</f>
        <v>2013Nicaragua</v>
      </c>
      <c r="D500" t="s">
        <v>599</v>
      </c>
      <c r="E500" t="s">
        <v>3259</v>
      </c>
      <c r="F500" s="7">
        <f>VLOOKUP(C500,'[1]Grower Price Country'!$D:$S,6,FALSE)</f>
        <v>7.1400000000000006</v>
      </c>
      <c r="H500" t="s">
        <v>2798</v>
      </c>
      <c r="K500">
        <v>1</v>
      </c>
      <c r="L500">
        <v>2.26796</v>
      </c>
      <c r="M500" t="s">
        <v>133</v>
      </c>
      <c r="N500">
        <v>2013</v>
      </c>
      <c r="O500" s="5" t="s">
        <v>1381</v>
      </c>
      <c r="Q500" t="s">
        <v>46</v>
      </c>
      <c r="R500" t="s">
        <v>64</v>
      </c>
      <c r="S500">
        <v>7.25</v>
      </c>
      <c r="T500">
        <v>7.17</v>
      </c>
      <c r="U500">
        <v>6.92</v>
      </c>
      <c r="V500">
        <v>7.25</v>
      </c>
      <c r="W500">
        <v>7.17</v>
      </c>
      <c r="X500">
        <v>7.25</v>
      </c>
      <c r="Y500">
        <v>10</v>
      </c>
      <c r="Z500">
        <v>10</v>
      </c>
      <c r="AA500">
        <v>10</v>
      </c>
      <c r="AB500">
        <v>7.08</v>
      </c>
      <c r="AC500">
        <f>SUM(S500:AB500)</f>
        <v>80.089999999999989</v>
      </c>
      <c r="AD500" t="s">
        <v>2825</v>
      </c>
      <c r="AE500" s="1">
        <v>0.1</v>
      </c>
      <c r="AF500" t="s">
        <v>49</v>
      </c>
      <c r="AG500">
        <v>0</v>
      </c>
      <c r="AH500" t="s">
        <v>50</v>
      </c>
      <c r="AI500" t="s">
        <v>91</v>
      </c>
      <c r="AJ500" t="s">
        <v>1382</v>
      </c>
      <c r="AK500" t="s">
        <v>133</v>
      </c>
      <c r="AL500" t="s">
        <v>138</v>
      </c>
      <c r="AM500" t="s">
        <v>139</v>
      </c>
      <c r="AQ500">
        <v>2013</v>
      </c>
    </row>
    <row r="501" spans="1:43" x14ac:dyDescent="0.25">
      <c r="A501">
        <v>79.83</v>
      </c>
      <c r="B501" t="s">
        <v>2870</v>
      </c>
      <c r="C501" t="str">
        <f>AQ501&amp;D501</f>
        <v>2014Nicaragua</v>
      </c>
      <c r="D501" t="s">
        <v>599</v>
      </c>
      <c r="E501" t="s">
        <v>3259</v>
      </c>
      <c r="F501" s="7">
        <f>VLOOKUP(C501,'[1]Grower Price Country'!$D:$S,6,FALSE)</f>
        <v>7.0449999999999999</v>
      </c>
      <c r="G501" t="s">
        <v>2870</v>
      </c>
      <c r="H501" t="s">
        <v>2870</v>
      </c>
      <c r="I501" t="s">
        <v>601</v>
      </c>
      <c r="J501" t="s">
        <v>2870</v>
      </c>
      <c r="K501">
        <v>75</v>
      </c>
      <c r="L501">
        <v>2</v>
      </c>
      <c r="M501" t="s">
        <v>2506</v>
      </c>
      <c r="N501">
        <v>2014</v>
      </c>
      <c r="O501" s="5" t="s">
        <v>89</v>
      </c>
      <c r="P501" t="s">
        <v>135</v>
      </c>
      <c r="Q501" t="s">
        <v>46</v>
      </c>
      <c r="R501" t="s">
        <v>47</v>
      </c>
      <c r="S501">
        <v>6.83</v>
      </c>
      <c r="T501">
        <v>7.17</v>
      </c>
      <c r="U501">
        <v>7.17</v>
      </c>
      <c r="V501">
        <v>6.92</v>
      </c>
      <c r="W501">
        <v>7.5</v>
      </c>
      <c r="X501">
        <v>7.08</v>
      </c>
      <c r="Y501">
        <v>10</v>
      </c>
      <c r="Z501">
        <v>10</v>
      </c>
      <c r="AA501">
        <v>10</v>
      </c>
      <c r="AB501">
        <v>7.17</v>
      </c>
      <c r="AC501">
        <f>SUM(S501:AB501)</f>
        <v>79.84</v>
      </c>
      <c r="AD501" t="s">
        <v>2868</v>
      </c>
      <c r="AE501" s="1">
        <v>0.11</v>
      </c>
      <c r="AF501" t="s">
        <v>49</v>
      </c>
      <c r="AG501">
        <v>0</v>
      </c>
      <c r="AH501" t="s">
        <v>50</v>
      </c>
      <c r="AI501" t="s">
        <v>49</v>
      </c>
      <c r="AJ501" t="s">
        <v>92</v>
      </c>
      <c r="AK501" t="s">
        <v>2506</v>
      </c>
      <c r="AL501" t="s">
        <v>2507</v>
      </c>
      <c r="AM501" t="s">
        <v>2508</v>
      </c>
      <c r="AN501" t="s">
        <v>54</v>
      </c>
      <c r="AO501">
        <v>1250</v>
      </c>
      <c r="AQ501">
        <v>2014</v>
      </c>
    </row>
    <row r="502" spans="1:43" x14ac:dyDescent="0.25">
      <c r="A502">
        <v>78.58</v>
      </c>
      <c r="B502" t="s">
        <v>2384</v>
      </c>
      <c r="C502" t="str">
        <f>AQ502&amp;D502</f>
        <v>2014Nicaragua</v>
      </c>
      <c r="D502" t="s">
        <v>599</v>
      </c>
      <c r="E502" t="s">
        <v>3259</v>
      </c>
      <c r="F502" s="7">
        <f>VLOOKUP(C502,'[1]Grower Price Country'!$D:$S,6,FALSE)</f>
        <v>7.0449999999999999</v>
      </c>
      <c r="H502" t="s">
        <v>2386</v>
      </c>
      <c r="K502">
        <v>275</v>
      </c>
      <c r="L502">
        <v>2</v>
      </c>
      <c r="M502" t="s">
        <v>2506</v>
      </c>
      <c r="N502">
        <v>2014</v>
      </c>
      <c r="O502" s="5" t="s">
        <v>2562</v>
      </c>
      <c r="Q502" t="s">
        <v>46</v>
      </c>
      <c r="R502" t="s">
        <v>64</v>
      </c>
      <c r="S502">
        <v>6.83</v>
      </c>
      <c r="T502">
        <v>7.08</v>
      </c>
      <c r="U502">
        <v>6.92</v>
      </c>
      <c r="V502">
        <v>6.75</v>
      </c>
      <c r="W502">
        <v>7.25</v>
      </c>
      <c r="X502">
        <v>7.08</v>
      </c>
      <c r="Y502">
        <v>10</v>
      </c>
      <c r="Z502">
        <v>10</v>
      </c>
      <c r="AA502">
        <v>10</v>
      </c>
      <c r="AB502">
        <v>6.67</v>
      </c>
      <c r="AC502">
        <f>SUM(S502:AB502)</f>
        <v>78.58</v>
      </c>
      <c r="AD502" t="s">
        <v>3016</v>
      </c>
      <c r="AE502" s="1">
        <v>0.11</v>
      </c>
      <c r="AF502" t="s">
        <v>58</v>
      </c>
      <c r="AG502">
        <v>0</v>
      </c>
      <c r="AH502" t="s">
        <v>50</v>
      </c>
      <c r="AI502" t="s">
        <v>58</v>
      </c>
      <c r="AJ502" t="s">
        <v>2563</v>
      </c>
      <c r="AK502" t="s">
        <v>2506</v>
      </c>
      <c r="AL502" t="s">
        <v>2507</v>
      </c>
      <c r="AM502" t="s">
        <v>2508</v>
      </c>
      <c r="AQ502">
        <v>2014</v>
      </c>
    </row>
    <row r="503" spans="1:43" x14ac:dyDescent="0.25">
      <c r="A503">
        <v>84.75</v>
      </c>
      <c r="B503" t="s">
        <v>408</v>
      </c>
      <c r="C503" t="str">
        <f>AQ503&amp;D503</f>
        <v>2009Nicaragua</v>
      </c>
      <c r="D503" t="s">
        <v>599</v>
      </c>
      <c r="E503" t="s">
        <v>3259</v>
      </c>
      <c r="F503" s="7">
        <f>VLOOKUP(C503,'[1]Grower Price Country'!$D:$S,6,FALSE)</f>
        <v>7.665</v>
      </c>
      <c r="G503" t="s">
        <v>600</v>
      </c>
      <c r="I503" t="s">
        <v>601</v>
      </c>
      <c r="J503" t="s">
        <v>602</v>
      </c>
      <c r="K503">
        <v>2</v>
      </c>
      <c r="L503">
        <v>6</v>
      </c>
      <c r="M503" t="s">
        <v>133</v>
      </c>
      <c r="N503" t="s">
        <v>603</v>
      </c>
      <c r="O503" s="5" t="s">
        <v>413</v>
      </c>
      <c r="Q503" t="s">
        <v>46</v>
      </c>
      <c r="T503">
        <v>7.58</v>
      </c>
      <c r="U503">
        <v>7.58</v>
      </c>
      <c r="V503">
        <v>7.83</v>
      </c>
      <c r="W503">
        <v>7.75</v>
      </c>
      <c r="X503">
        <v>7.67</v>
      </c>
      <c r="Y503">
        <v>10</v>
      </c>
      <c r="Z503">
        <v>10</v>
      </c>
      <c r="AA503">
        <v>10</v>
      </c>
      <c r="AB503">
        <v>8.5</v>
      </c>
      <c r="AC503">
        <f>SUM(S503:AB503)</f>
        <v>76.91</v>
      </c>
      <c r="AD503" t="s">
        <v>582</v>
      </c>
      <c r="AE503" s="1">
        <v>0.18</v>
      </c>
      <c r="AF503" t="s">
        <v>49</v>
      </c>
      <c r="AG503">
        <v>0</v>
      </c>
      <c r="AI503" t="s">
        <v>66</v>
      </c>
      <c r="AJ503" t="s">
        <v>414</v>
      </c>
      <c r="AK503" t="s">
        <v>133</v>
      </c>
      <c r="AL503" t="s">
        <v>138</v>
      </c>
      <c r="AM503" t="s">
        <v>139</v>
      </c>
      <c r="AN503" t="s">
        <v>54</v>
      </c>
      <c r="AO503">
        <v>800</v>
      </c>
      <c r="AP503">
        <v>1050</v>
      </c>
      <c r="AQ503">
        <v>2009</v>
      </c>
    </row>
    <row r="504" spans="1:43" x14ac:dyDescent="0.25">
      <c r="A504">
        <v>83</v>
      </c>
      <c r="B504" t="s">
        <v>408</v>
      </c>
      <c r="C504" t="str">
        <f>AQ504&amp;D504</f>
        <v>2009Nicaragua</v>
      </c>
      <c r="D504" t="s">
        <v>599</v>
      </c>
      <c r="E504" t="s">
        <v>3259</v>
      </c>
      <c r="F504" s="7">
        <f>VLOOKUP(C504,'[1]Grower Price Country'!$D:$S,6,FALSE)</f>
        <v>7.665</v>
      </c>
      <c r="G504" t="s">
        <v>1655</v>
      </c>
      <c r="I504" t="s">
        <v>1656</v>
      </c>
      <c r="J504" t="s">
        <v>1657</v>
      </c>
      <c r="K504">
        <v>2</v>
      </c>
      <c r="L504">
        <v>6</v>
      </c>
      <c r="M504" t="s">
        <v>133</v>
      </c>
      <c r="N504" t="s">
        <v>569</v>
      </c>
      <c r="O504" s="5" t="s">
        <v>413</v>
      </c>
      <c r="P504" t="s">
        <v>135</v>
      </c>
      <c r="Q504" t="s">
        <v>46</v>
      </c>
      <c r="T504">
        <v>7.83</v>
      </c>
      <c r="U504">
        <v>7.75</v>
      </c>
      <c r="V504">
        <v>7.92</v>
      </c>
      <c r="W504">
        <v>7.92</v>
      </c>
      <c r="X504">
        <v>8.08</v>
      </c>
      <c r="Y504">
        <v>9.33</v>
      </c>
      <c r="Z504">
        <v>9.33</v>
      </c>
      <c r="AA504">
        <v>9.33</v>
      </c>
      <c r="AB504">
        <v>7.92</v>
      </c>
      <c r="AC504">
        <f>SUM(S504:AB504)</f>
        <v>75.41</v>
      </c>
      <c r="AD504" t="s">
        <v>1584</v>
      </c>
      <c r="AE504" s="1">
        <v>7.0000000000000007E-2</v>
      </c>
      <c r="AF504" t="s">
        <v>49</v>
      </c>
      <c r="AG504">
        <v>0</v>
      </c>
      <c r="AI504" t="s">
        <v>49</v>
      </c>
      <c r="AJ504" t="s">
        <v>414</v>
      </c>
      <c r="AK504" t="s">
        <v>133</v>
      </c>
      <c r="AL504" t="s">
        <v>138</v>
      </c>
      <c r="AM504" t="s">
        <v>139</v>
      </c>
      <c r="AQ504">
        <v>2009</v>
      </c>
    </row>
    <row r="505" spans="1:43" x14ac:dyDescent="0.25">
      <c r="A505">
        <v>86.83</v>
      </c>
      <c r="B505" t="s">
        <v>161</v>
      </c>
      <c r="C505" t="str">
        <f>AQ505&amp;D505</f>
        <v>2013Uganda</v>
      </c>
      <c r="D505" t="s">
        <v>162</v>
      </c>
      <c r="E505" t="s">
        <v>3258</v>
      </c>
      <c r="F505" s="7">
        <f>VLOOKUP(C505,'[1]Grower Price Country'!$D:$S,6,FALSE)</f>
        <v>7.6085000000000012</v>
      </c>
      <c r="G505" t="s">
        <v>163</v>
      </c>
      <c r="H505" t="s">
        <v>161</v>
      </c>
      <c r="I505" t="s">
        <v>164</v>
      </c>
      <c r="J505" t="s">
        <v>165</v>
      </c>
      <c r="K505">
        <v>100</v>
      </c>
      <c r="L505">
        <v>60</v>
      </c>
      <c r="M505" t="s">
        <v>166</v>
      </c>
      <c r="N505">
        <v>2013</v>
      </c>
      <c r="O505" s="5" t="s">
        <v>167</v>
      </c>
      <c r="P505" t="s">
        <v>168</v>
      </c>
      <c r="Q505" t="s">
        <v>46</v>
      </c>
      <c r="R505" t="s">
        <v>47</v>
      </c>
      <c r="S505">
        <v>8.42</v>
      </c>
      <c r="T505">
        <v>8.17</v>
      </c>
      <c r="U505">
        <v>8.17</v>
      </c>
      <c r="V505">
        <v>8.17</v>
      </c>
      <c r="W505">
        <v>7.83</v>
      </c>
      <c r="X505">
        <v>7.92</v>
      </c>
      <c r="Y505">
        <v>10</v>
      </c>
      <c r="Z505">
        <v>10</v>
      </c>
      <c r="AA505">
        <v>10</v>
      </c>
      <c r="AB505">
        <v>8.17</v>
      </c>
      <c r="AC505">
        <f>SUM(S505:AB505)</f>
        <v>86.850000000000009</v>
      </c>
      <c r="AD505" t="s">
        <v>169</v>
      </c>
      <c r="AE505" s="1">
        <v>0.12</v>
      </c>
      <c r="AF505" t="s">
        <v>49</v>
      </c>
      <c r="AG505">
        <v>0</v>
      </c>
      <c r="AH505" t="s">
        <v>50</v>
      </c>
      <c r="AI505" t="s">
        <v>58</v>
      </c>
      <c r="AJ505" t="s">
        <v>170</v>
      </c>
      <c r="AK505" t="s">
        <v>166</v>
      </c>
      <c r="AL505" t="s">
        <v>171</v>
      </c>
      <c r="AM505" t="s">
        <v>172</v>
      </c>
      <c r="AN505" t="s">
        <v>54</v>
      </c>
      <c r="AO505">
        <v>1950</v>
      </c>
      <c r="AQ505">
        <v>2013</v>
      </c>
    </row>
    <row r="506" spans="1:43" x14ac:dyDescent="0.25">
      <c r="A506">
        <v>85.92</v>
      </c>
      <c r="B506" t="s">
        <v>308</v>
      </c>
      <c r="C506" t="str">
        <f>AQ506&amp;D506</f>
        <v>2013Uganda</v>
      </c>
      <c r="D506" t="s">
        <v>162</v>
      </c>
      <c r="E506" t="s">
        <v>3258</v>
      </c>
      <c r="F506" s="7">
        <f>VLOOKUP(C506,'[1]Grower Price Country'!$D:$S,6,FALSE)</f>
        <v>7.6085000000000012</v>
      </c>
      <c r="G506" t="s">
        <v>309</v>
      </c>
      <c r="H506" t="s">
        <v>310</v>
      </c>
      <c r="I506" t="s">
        <v>311</v>
      </c>
      <c r="J506" t="s">
        <v>312</v>
      </c>
      <c r="K506">
        <v>1</v>
      </c>
      <c r="L506">
        <v>60</v>
      </c>
      <c r="M506" t="s">
        <v>166</v>
      </c>
      <c r="N506">
        <v>2013</v>
      </c>
      <c r="O506" s="5" t="s">
        <v>313</v>
      </c>
      <c r="P506" t="s">
        <v>168</v>
      </c>
      <c r="Q506" t="s">
        <v>46</v>
      </c>
      <c r="R506" t="s">
        <v>64</v>
      </c>
      <c r="S506">
        <v>8.17</v>
      </c>
      <c r="T506">
        <v>8.17</v>
      </c>
      <c r="U506">
        <v>7.92</v>
      </c>
      <c r="V506">
        <v>8.08</v>
      </c>
      <c r="W506">
        <v>7.83</v>
      </c>
      <c r="X506">
        <v>7.75</v>
      </c>
      <c r="Y506">
        <v>10</v>
      </c>
      <c r="Z506">
        <v>10</v>
      </c>
      <c r="AA506">
        <v>10</v>
      </c>
      <c r="AB506">
        <v>8</v>
      </c>
      <c r="AC506">
        <f>SUM(S506:AB506)</f>
        <v>85.919999999999987</v>
      </c>
      <c r="AD506" t="s">
        <v>304</v>
      </c>
      <c r="AE506" s="1">
        <v>0.12</v>
      </c>
      <c r="AF506" t="s">
        <v>49</v>
      </c>
      <c r="AG506">
        <v>0</v>
      </c>
      <c r="AH506" t="s">
        <v>50</v>
      </c>
      <c r="AI506" t="s">
        <v>49</v>
      </c>
      <c r="AJ506" t="s">
        <v>314</v>
      </c>
      <c r="AK506" t="s">
        <v>166</v>
      </c>
      <c r="AL506" t="s">
        <v>171</v>
      </c>
      <c r="AM506" t="s">
        <v>172</v>
      </c>
      <c r="AN506" t="s">
        <v>54</v>
      </c>
      <c r="AO506">
        <v>1400</v>
      </c>
      <c r="AP506">
        <v>1900</v>
      </c>
      <c r="AQ506">
        <v>2013</v>
      </c>
    </row>
    <row r="507" spans="1:43" x14ac:dyDescent="0.25">
      <c r="A507">
        <v>85.5</v>
      </c>
      <c r="B507" t="s">
        <v>389</v>
      </c>
      <c r="C507" t="str">
        <f>AQ507&amp;D507</f>
        <v>2013Uganda</v>
      </c>
      <c r="D507" t="s">
        <v>162</v>
      </c>
      <c r="E507" t="s">
        <v>3258</v>
      </c>
      <c r="F507" s="7">
        <f>VLOOKUP(C507,'[1]Grower Price Country'!$D:$S,6,FALSE)</f>
        <v>7.6085000000000012</v>
      </c>
      <c r="G507" t="s">
        <v>390</v>
      </c>
      <c r="H507" t="s">
        <v>391</v>
      </c>
      <c r="I507" t="s">
        <v>392</v>
      </c>
      <c r="J507" t="s">
        <v>393</v>
      </c>
      <c r="K507">
        <v>320</v>
      </c>
      <c r="L507">
        <v>60</v>
      </c>
      <c r="M507" t="s">
        <v>166</v>
      </c>
      <c r="N507">
        <v>2013</v>
      </c>
      <c r="O507" s="5" t="s">
        <v>167</v>
      </c>
      <c r="P507" t="s">
        <v>168</v>
      </c>
      <c r="Q507" t="s">
        <v>46</v>
      </c>
      <c r="R507" t="s">
        <v>47</v>
      </c>
      <c r="S507">
        <v>8.33</v>
      </c>
      <c r="T507">
        <v>7.92</v>
      </c>
      <c r="U507">
        <v>7.67</v>
      </c>
      <c r="V507">
        <v>7.92</v>
      </c>
      <c r="W507">
        <v>7.67</v>
      </c>
      <c r="X507">
        <v>7.92</v>
      </c>
      <c r="Y507">
        <v>10</v>
      </c>
      <c r="Z507">
        <v>10</v>
      </c>
      <c r="AA507">
        <v>10</v>
      </c>
      <c r="AB507">
        <v>8.08</v>
      </c>
      <c r="AC507">
        <f>SUM(S507:AB507)</f>
        <v>85.51</v>
      </c>
      <c r="AD507" t="s">
        <v>382</v>
      </c>
      <c r="AE507" s="1">
        <v>0.12</v>
      </c>
      <c r="AF507" t="s">
        <v>49</v>
      </c>
      <c r="AG507">
        <v>0</v>
      </c>
      <c r="AH507" t="s">
        <v>50</v>
      </c>
      <c r="AI507" t="s">
        <v>58</v>
      </c>
      <c r="AJ507" t="s">
        <v>170</v>
      </c>
      <c r="AK507" t="s">
        <v>166</v>
      </c>
      <c r="AL507" t="s">
        <v>171</v>
      </c>
      <c r="AM507" t="s">
        <v>172</v>
      </c>
      <c r="AN507" t="s">
        <v>54</v>
      </c>
      <c r="AO507">
        <v>1600</v>
      </c>
      <c r="AQ507">
        <v>2013</v>
      </c>
    </row>
    <row r="508" spans="1:43" x14ac:dyDescent="0.25">
      <c r="A508">
        <v>85.42</v>
      </c>
      <c r="B508" t="s">
        <v>266</v>
      </c>
      <c r="C508" t="str">
        <f>AQ508&amp;D508</f>
        <v>2013Uganda</v>
      </c>
      <c r="D508" t="s">
        <v>162</v>
      </c>
      <c r="E508" t="s">
        <v>3258</v>
      </c>
      <c r="F508" s="7">
        <f>VLOOKUP(C508,'[1]Grower Price Country'!$D:$S,6,FALSE)</f>
        <v>7.6085000000000012</v>
      </c>
      <c r="G508" t="s">
        <v>402</v>
      </c>
      <c r="H508" t="s">
        <v>266</v>
      </c>
      <c r="I508" t="s">
        <v>403</v>
      </c>
      <c r="J508" t="s">
        <v>404</v>
      </c>
      <c r="K508">
        <v>150</v>
      </c>
      <c r="L508">
        <v>60</v>
      </c>
      <c r="M508" t="s">
        <v>166</v>
      </c>
      <c r="N508">
        <v>2013</v>
      </c>
      <c r="O508" s="5" t="s">
        <v>167</v>
      </c>
      <c r="P508" t="s">
        <v>168</v>
      </c>
      <c r="Q508" t="s">
        <v>46</v>
      </c>
      <c r="R508" t="s">
        <v>47</v>
      </c>
      <c r="S508">
        <v>8.08</v>
      </c>
      <c r="T508">
        <v>8</v>
      </c>
      <c r="U508">
        <v>7.83</v>
      </c>
      <c r="V508">
        <v>7.67</v>
      </c>
      <c r="W508">
        <v>8</v>
      </c>
      <c r="X508">
        <v>7.83</v>
      </c>
      <c r="Y508">
        <v>10</v>
      </c>
      <c r="Z508">
        <v>10</v>
      </c>
      <c r="AA508">
        <v>10</v>
      </c>
      <c r="AB508">
        <v>8</v>
      </c>
      <c r="AC508">
        <f>SUM(S508:AB508)</f>
        <v>85.41</v>
      </c>
      <c r="AD508" t="s">
        <v>400</v>
      </c>
      <c r="AE508" s="1">
        <v>0.12</v>
      </c>
      <c r="AF508" t="s">
        <v>49</v>
      </c>
      <c r="AG508">
        <v>0</v>
      </c>
      <c r="AH508" t="s">
        <v>50</v>
      </c>
      <c r="AI508" t="s">
        <v>405</v>
      </c>
      <c r="AJ508" t="s">
        <v>170</v>
      </c>
      <c r="AK508" t="s">
        <v>166</v>
      </c>
      <c r="AL508" t="s">
        <v>171</v>
      </c>
      <c r="AM508" t="s">
        <v>172</v>
      </c>
      <c r="AN508" t="s">
        <v>54</v>
      </c>
      <c r="AO508">
        <v>1950</v>
      </c>
      <c r="AQ508">
        <v>2013</v>
      </c>
    </row>
    <row r="509" spans="1:43" x14ac:dyDescent="0.25">
      <c r="A509">
        <v>84.83</v>
      </c>
      <c r="B509" t="s">
        <v>308</v>
      </c>
      <c r="C509" t="str">
        <f>AQ509&amp;D509</f>
        <v>2013Uganda</v>
      </c>
      <c r="D509" t="s">
        <v>162</v>
      </c>
      <c r="E509" t="s">
        <v>3258</v>
      </c>
      <c r="F509" s="7">
        <f>VLOOKUP(C509,'[1]Grower Price Country'!$D:$S,6,FALSE)</f>
        <v>7.6085000000000012</v>
      </c>
      <c r="G509" t="s">
        <v>576</v>
      </c>
      <c r="H509" t="s">
        <v>310</v>
      </c>
      <c r="I509" t="s">
        <v>311</v>
      </c>
      <c r="J509" t="s">
        <v>309</v>
      </c>
      <c r="K509">
        <v>1</v>
      </c>
      <c r="L509">
        <v>60</v>
      </c>
      <c r="M509" t="s">
        <v>166</v>
      </c>
      <c r="N509">
        <v>2013</v>
      </c>
      <c r="O509" s="5" t="s">
        <v>313</v>
      </c>
      <c r="P509" t="s">
        <v>168</v>
      </c>
      <c r="Q509" t="s">
        <v>46</v>
      </c>
      <c r="R509" t="s">
        <v>64</v>
      </c>
      <c r="S509">
        <v>7.75</v>
      </c>
      <c r="T509">
        <v>7.92</v>
      </c>
      <c r="U509">
        <v>7.67</v>
      </c>
      <c r="V509">
        <v>7.67</v>
      </c>
      <c r="W509">
        <v>8.25</v>
      </c>
      <c r="X509">
        <v>7.75</v>
      </c>
      <c r="Y509">
        <v>10</v>
      </c>
      <c r="Z509">
        <v>10</v>
      </c>
      <c r="AA509">
        <v>10</v>
      </c>
      <c r="AB509">
        <v>7.83</v>
      </c>
      <c r="AC509">
        <f>SUM(S509:AB509)</f>
        <v>84.839999999999989</v>
      </c>
      <c r="AD509" t="s">
        <v>575</v>
      </c>
      <c r="AE509" s="1">
        <v>0.12</v>
      </c>
      <c r="AF509" t="s">
        <v>49</v>
      </c>
      <c r="AG509">
        <v>0</v>
      </c>
      <c r="AH509" t="s">
        <v>50</v>
      </c>
      <c r="AI509" t="s">
        <v>58</v>
      </c>
      <c r="AJ509" t="s">
        <v>314</v>
      </c>
      <c r="AK509" t="s">
        <v>166</v>
      </c>
      <c r="AL509" t="s">
        <v>171</v>
      </c>
      <c r="AM509" t="s">
        <v>172</v>
      </c>
      <c r="AN509" t="s">
        <v>54</v>
      </c>
      <c r="AO509">
        <v>1400</v>
      </c>
      <c r="AP509">
        <v>1900</v>
      </c>
      <c r="AQ509">
        <v>2013</v>
      </c>
    </row>
    <row r="510" spans="1:43" x14ac:dyDescent="0.25">
      <c r="A510">
        <v>83.75</v>
      </c>
      <c r="B510" t="s">
        <v>1151</v>
      </c>
      <c r="C510" t="str">
        <f>AQ510&amp;D510</f>
        <v>2013Uganda</v>
      </c>
      <c r="D510" t="s">
        <v>162</v>
      </c>
      <c r="E510" t="s">
        <v>3258</v>
      </c>
      <c r="F510" s="7">
        <f>VLOOKUP(C510,'[1]Grower Price Country'!$D:$S,6,FALSE)</f>
        <v>7.6085000000000012</v>
      </c>
      <c r="G510" t="s">
        <v>1152</v>
      </c>
      <c r="H510" t="s">
        <v>1153</v>
      </c>
      <c r="I510" t="s">
        <v>1154</v>
      </c>
      <c r="J510" t="s">
        <v>1151</v>
      </c>
      <c r="K510">
        <v>320</v>
      </c>
      <c r="L510">
        <v>60</v>
      </c>
      <c r="M510" t="s">
        <v>166</v>
      </c>
      <c r="N510">
        <v>2013</v>
      </c>
      <c r="O510" s="5" t="s">
        <v>313</v>
      </c>
      <c r="P510" t="s">
        <v>156</v>
      </c>
      <c r="Q510" t="s">
        <v>46</v>
      </c>
      <c r="R510" t="s">
        <v>64</v>
      </c>
      <c r="S510">
        <v>8</v>
      </c>
      <c r="T510">
        <v>7.92</v>
      </c>
      <c r="U510">
        <v>7.58</v>
      </c>
      <c r="V510">
        <v>7.75</v>
      </c>
      <c r="W510">
        <v>7.33</v>
      </c>
      <c r="X510">
        <v>7.5</v>
      </c>
      <c r="Y510">
        <v>10</v>
      </c>
      <c r="Z510">
        <v>10</v>
      </c>
      <c r="AA510">
        <v>10</v>
      </c>
      <c r="AB510">
        <v>7.67</v>
      </c>
      <c r="AC510">
        <f>SUM(S510:AB510)</f>
        <v>83.75</v>
      </c>
      <c r="AD510" t="s">
        <v>1142</v>
      </c>
      <c r="AE510" s="1">
        <v>0.12</v>
      </c>
      <c r="AF510" t="s">
        <v>49</v>
      </c>
      <c r="AG510">
        <v>0</v>
      </c>
      <c r="AH510" t="s">
        <v>50</v>
      </c>
      <c r="AI510" t="s">
        <v>49</v>
      </c>
      <c r="AJ510" t="s">
        <v>314</v>
      </c>
      <c r="AK510" t="s">
        <v>166</v>
      </c>
      <c r="AL510" t="s">
        <v>171</v>
      </c>
      <c r="AM510" t="s">
        <v>172</v>
      </c>
      <c r="AN510" t="s">
        <v>54</v>
      </c>
      <c r="AO510">
        <v>1400</v>
      </c>
      <c r="AQ510">
        <v>2013</v>
      </c>
    </row>
    <row r="511" spans="1:43" x14ac:dyDescent="0.25">
      <c r="A511">
        <v>83.58</v>
      </c>
      <c r="B511" t="s">
        <v>1243</v>
      </c>
      <c r="C511" t="str">
        <f>AQ511&amp;D511</f>
        <v>2013Uganda</v>
      </c>
      <c r="D511" t="s">
        <v>162</v>
      </c>
      <c r="E511" t="s">
        <v>3258</v>
      </c>
      <c r="F511" s="7">
        <f>VLOOKUP(C511,'[1]Grower Price Country'!$D:$S,6,FALSE)</f>
        <v>7.6085000000000012</v>
      </c>
      <c r="G511" t="s">
        <v>1244</v>
      </c>
      <c r="H511" t="s">
        <v>1243</v>
      </c>
      <c r="I511" t="s">
        <v>311</v>
      </c>
      <c r="J511" t="s">
        <v>1243</v>
      </c>
      <c r="K511">
        <v>100</v>
      </c>
      <c r="L511">
        <v>60</v>
      </c>
      <c r="M511" t="s">
        <v>166</v>
      </c>
      <c r="N511">
        <v>2013</v>
      </c>
      <c r="O511" s="5" t="s">
        <v>1011</v>
      </c>
      <c r="P511" t="s">
        <v>168</v>
      </c>
      <c r="Q511" t="s">
        <v>46</v>
      </c>
      <c r="R511" t="s">
        <v>47</v>
      </c>
      <c r="S511">
        <v>7.67</v>
      </c>
      <c r="T511">
        <v>7.67</v>
      </c>
      <c r="U511">
        <v>7.42</v>
      </c>
      <c r="V511">
        <v>7.75</v>
      </c>
      <c r="W511">
        <v>7.75</v>
      </c>
      <c r="X511">
        <v>7.67</v>
      </c>
      <c r="Y511">
        <v>10</v>
      </c>
      <c r="Z511">
        <v>10</v>
      </c>
      <c r="AA511">
        <v>10</v>
      </c>
      <c r="AB511">
        <v>7.67</v>
      </c>
      <c r="AC511">
        <f>SUM(S511:AB511)</f>
        <v>83.600000000000009</v>
      </c>
      <c r="AD511" t="s">
        <v>1228</v>
      </c>
      <c r="AE511" s="1">
        <v>0.12</v>
      </c>
      <c r="AF511" t="s">
        <v>49</v>
      </c>
      <c r="AG511">
        <v>0</v>
      </c>
      <c r="AH511" t="s">
        <v>50</v>
      </c>
      <c r="AI511" t="s">
        <v>405</v>
      </c>
      <c r="AJ511" t="s">
        <v>1012</v>
      </c>
      <c r="AK511" t="s">
        <v>166</v>
      </c>
      <c r="AL511" t="s">
        <v>171</v>
      </c>
      <c r="AM511" t="s">
        <v>172</v>
      </c>
      <c r="AN511" t="s">
        <v>54</v>
      </c>
      <c r="AO511">
        <v>1800</v>
      </c>
      <c r="AQ511">
        <v>2013</v>
      </c>
    </row>
    <row r="512" spans="1:43" x14ac:dyDescent="0.25">
      <c r="A512">
        <v>83</v>
      </c>
      <c r="B512" t="s">
        <v>1619</v>
      </c>
      <c r="C512" t="str">
        <f>AQ512&amp;D512</f>
        <v>2013Uganda</v>
      </c>
      <c r="D512" t="s">
        <v>162</v>
      </c>
      <c r="E512" t="s">
        <v>3258</v>
      </c>
      <c r="F512" s="7">
        <f>VLOOKUP(C512,'[1]Grower Price Country'!$D:$S,6,FALSE)</f>
        <v>7.6085000000000012</v>
      </c>
      <c r="G512" t="s">
        <v>1620</v>
      </c>
      <c r="H512" t="s">
        <v>1619</v>
      </c>
      <c r="I512" t="s">
        <v>403</v>
      </c>
      <c r="J512" t="s">
        <v>1621</v>
      </c>
      <c r="K512">
        <v>300</v>
      </c>
      <c r="L512">
        <v>60</v>
      </c>
      <c r="M512" t="s">
        <v>166</v>
      </c>
      <c r="N512">
        <v>2013</v>
      </c>
      <c r="O512" s="5" t="s">
        <v>167</v>
      </c>
      <c r="P512" t="s">
        <v>168</v>
      </c>
      <c r="Q512" t="s">
        <v>46</v>
      </c>
      <c r="R512" t="s">
        <v>47</v>
      </c>
      <c r="S512">
        <v>7.83</v>
      </c>
      <c r="T512">
        <v>7.58</v>
      </c>
      <c r="U512">
        <v>7.5</v>
      </c>
      <c r="V512">
        <v>7.5</v>
      </c>
      <c r="W512">
        <v>7.58</v>
      </c>
      <c r="X512">
        <v>7.5</v>
      </c>
      <c r="Y512">
        <v>10</v>
      </c>
      <c r="Z512">
        <v>10</v>
      </c>
      <c r="AA512">
        <v>10</v>
      </c>
      <c r="AB512">
        <v>7.5</v>
      </c>
      <c r="AC512">
        <f>SUM(S512:AB512)</f>
        <v>82.990000000000009</v>
      </c>
      <c r="AD512" t="s">
        <v>1584</v>
      </c>
      <c r="AE512" s="1">
        <v>0.12</v>
      </c>
      <c r="AF512" t="s">
        <v>49</v>
      </c>
      <c r="AG512">
        <v>0</v>
      </c>
      <c r="AH512" t="s">
        <v>50</v>
      </c>
      <c r="AI512" t="s">
        <v>49</v>
      </c>
      <c r="AJ512" t="s">
        <v>170</v>
      </c>
      <c r="AK512" t="s">
        <v>166</v>
      </c>
      <c r="AL512" t="s">
        <v>171</v>
      </c>
      <c r="AM512" t="s">
        <v>172</v>
      </c>
      <c r="AN512" t="s">
        <v>54</v>
      </c>
      <c r="AO512">
        <v>1800</v>
      </c>
      <c r="AQ512">
        <v>2013</v>
      </c>
    </row>
    <row r="513" spans="1:43" x14ac:dyDescent="0.25">
      <c r="A513">
        <v>82.92</v>
      </c>
      <c r="B513" t="s">
        <v>308</v>
      </c>
      <c r="C513" t="str">
        <f>AQ513&amp;D513</f>
        <v>2013Uganda</v>
      </c>
      <c r="D513" t="s">
        <v>162</v>
      </c>
      <c r="E513" t="s">
        <v>3258</v>
      </c>
      <c r="F513" s="7">
        <f>VLOOKUP(C513,'[1]Grower Price Country'!$D:$S,6,FALSE)</f>
        <v>7.6085000000000012</v>
      </c>
      <c r="G513" t="s">
        <v>309</v>
      </c>
      <c r="H513" t="s">
        <v>310</v>
      </c>
      <c r="I513" t="s">
        <v>311</v>
      </c>
      <c r="J513" t="s">
        <v>309</v>
      </c>
      <c r="K513">
        <v>1</v>
      </c>
      <c r="L513">
        <v>60</v>
      </c>
      <c r="M513" t="s">
        <v>166</v>
      </c>
      <c r="N513">
        <v>2013</v>
      </c>
      <c r="O513" s="5" t="s">
        <v>1011</v>
      </c>
      <c r="P513" t="s">
        <v>168</v>
      </c>
      <c r="Q513" t="s">
        <v>46</v>
      </c>
      <c r="R513" t="s">
        <v>47</v>
      </c>
      <c r="S513">
        <v>8</v>
      </c>
      <c r="T513">
        <v>7.5</v>
      </c>
      <c r="U513">
        <v>7.5</v>
      </c>
      <c r="V513">
        <v>7.58</v>
      </c>
      <c r="W513">
        <v>7.33</v>
      </c>
      <c r="X513">
        <v>7.42</v>
      </c>
      <c r="Y513">
        <v>10</v>
      </c>
      <c r="Z513">
        <v>10</v>
      </c>
      <c r="AA513">
        <v>10</v>
      </c>
      <c r="AB513">
        <v>7.58</v>
      </c>
      <c r="AC513">
        <f>SUM(S513:AB513)</f>
        <v>82.91</v>
      </c>
      <c r="AD513" t="s">
        <v>1658</v>
      </c>
      <c r="AE513" s="1">
        <v>0.12</v>
      </c>
      <c r="AF513" t="s">
        <v>49</v>
      </c>
      <c r="AG513">
        <v>0</v>
      </c>
      <c r="AH513" t="s">
        <v>50</v>
      </c>
      <c r="AI513" t="s">
        <v>49</v>
      </c>
      <c r="AJ513" t="s">
        <v>1012</v>
      </c>
      <c r="AK513" t="s">
        <v>166</v>
      </c>
      <c r="AL513" t="s">
        <v>171</v>
      </c>
      <c r="AM513" t="s">
        <v>172</v>
      </c>
      <c r="AN513" t="s">
        <v>54</v>
      </c>
      <c r="AO513">
        <v>1400</v>
      </c>
      <c r="AP513">
        <v>1900</v>
      </c>
      <c r="AQ513">
        <v>2013</v>
      </c>
    </row>
    <row r="514" spans="1:43" x14ac:dyDescent="0.25">
      <c r="A514">
        <v>82.92</v>
      </c>
      <c r="B514" t="s">
        <v>1711</v>
      </c>
      <c r="C514" t="str">
        <f>AQ514&amp;D514</f>
        <v>2013Uganda</v>
      </c>
      <c r="D514" t="s">
        <v>162</v>
      </c>
      <c r="E514" t="s">
        <v>3258</v>
      </c>
      <c r="F514" s="7">
        <f>VLOOKUP(C514,'[1]Grower Price Country'!$D:$S,6,FALSE)</f>
        <v>7.6085000000000012</v>
      </c>
      <c r="G514" t="s">
        <v>1712</v>
      </c>
      <c r="H514" t="s">
        <v>1711</v>
      </c>
      <c r="I514" t="s">
        <v>1154</v>
      </c>
      <c r="J514" t="s">
        <v>1711</v>
      </c>
      <c r="K514">
        <v>1</v>
      </c>
      <c r="L514">
        <v>60</v>
      </c>
      <c r="M514" t="s">
        <v>166</v>
      </c>
      <c r="N514">
        <v>2013</v>
      </c>
      <c r="O514" s="5" t="s">
        <v>1011</v>
      </c>
      <c r="P514" t="s">
        <v>168</v>
      </c>
      <c r="Q514" t="s">
        <v>46</v>
      </c>
      <c r="R514" t="s">
        <v>47</v>
      </c>
      <c r="S514">
        <v>7.75</v>
      </c>
      <c r="T514">
        <v>7.58</v>
      </c>
      <c r="U514">
        <v>7.58</v>
      </c>
      <c r="V514">
        <v>7.5</v>
      </c>
      <c r="W514">
        <v>7.5</v>
      </c>
      <c r="X514">
        <v>7.5</v>
      </c>
      <c r="Y514">
        <v>10</v>
      </c>
      <c r="Z514">
        <v>10</v>
      </c>
      <c r="AA514">
        <v>10</v>
      </c>
      <c r="AB514">
        <v>7.5</v>
      </c>
      <c r="AC514">
        <f>SUM(S514:AB514)</f>
        <v>82.91</v>
      </c>
      <c r="AD514" t="s">
        <v>1658</v>
      </c>
      <c r="AE514" s="1">
        <v>0.12</v>
      </c>
      <c r="AF514" t="s">
        <v>49</v>
      </c>
      <c r="AG514">
        <v>0</v>
      </c>
      <c r="AH514" t="s">
        <v>50</v>
      </c>
      <c r="AI514" t="s">
        <v>91</v>
      </c>
      <c r="AJ514" t="s">
        <v>1012</v>
      </c>
      <c r="AK514" t="s">
        <v>166</v>
      </c>
      <c r="AL514" t="s">
        <v>171</v>
      </c>
      <c r="AM514" t="s">
        <v>172</v>
      </c>
      <c r="AN514" t="s">
        <v>54</v>
      </c>
      <c r="AO514">
        <v>1400</v>
      </c>
      <c r="AQ514">
        <v>2013</v>
      </c>
    </row>
    <row r="515" spans="1:43" x14ac:dyDescent="0.25">
      <c r="A515">
        <v>82.67</v>
      </c>
      <c r="B515" t="s">
        <v>308</v>
      </c>
      <c r="C515" t="str">
        <f>AQ515&amp;D515</f>
        <v>2013Uganda</v>
      </c>
      <c r="D515" t="s">
        <v>162</v>
      </c>
      <c r="E515" t="s">
        <v>3258</v>
      </c>
      <c r="F515" s="7">
        <f>VLOOKUP(C515,'[1]Grower Price Country'!$D:$S,6,FALSE)</f>
        <v>7.6085000000000012</v>
      </c>
      <c r="G515" t="s">
        <v>1876</v>
      </c>
      <c r="H515" t="s">
        <v>285</v>
      </c>
      <c r="I515" t="s">
        <v>1877</v>
      </c>
      <c r="J515" t="s">
        <v>733</v>
      </c>
      <c r="K515">
        <v>1</v>
      </c>
      <c r="L515">
        <v>60</v>
      </c>
      <c r="M515" t="s">
        <v>166</v>
      </c>
      <c r="N515">
        <v>2013</v>
      </c>
      <c r="O515" s="5" t="s">
        <v>1878</v>
      </c>
      <c r="P515" t="s">
        <v>168</v>
      </c>
      <c r="Q515" t="s">
        <v>46</v>
      </c>
      <c r="R515" t="s">
        <v>47</v>
      </c>
      <c r="S515">
        <v>7.67</v>
      </c>
      <c r="T515">
        <v>7.5</v>
      </c>
      <c r="U515">
        <v>7.33</v>
      </c>
      <c r="V515">
        <v>7.67</v>
      </c>
      <c r="W515">
        <v>7.5</v>
      </c>
      <c r="X515">
        <v>7.5</v>
      </c>
      <c r="Y515">
        <v>10</v>
      </c>
      <c r="Z515">
        <v>10</v>
      </c>
      <c r="AA515">
        <v>10</v>
      </c>
      <c r="AB515">
        <v>7.5</v>
      </c>
      <c r="AC515">
        <f>SUM(S515:AB515)</f>
        <v>82.67</v>
      </c>
      <c r="AD515" t="s">
        <v>1848</v>
      </c>
      <c r="AE515" s="1">
        <v>0.12</v>
      </c>
      <c r="AF515" t="s">
        <v>49</v>
      </c>
      <c r="AG515">
        <v>0</v>
      </c>
      <c r="AH515" t="s">
        <v>50</v>
      </c>
      <c r="AI515" t="s">
        <v>49</v>
      </c>
      <c r="AJ515" t="s">
        <v>1879</v>
      </c>
      <c r="AK515" t="s">
        <v>166</v>
      </c>
      <c r="AL515" t="s">
        <v>171</v>
      </c>
      <c r="AM515" t="s">
        <v>172</v>
      </c>
      <c r="AN515" t="s">
        <v>54</v>
      </c>
      <c r="AO515">
        <v>1400</v>
      </c>
      <c r="AP515">
        <v>1900</v>
      </c>
      <c r="AQ515">
        <v>2013</v>
      </c>
    </row>
    <row r="516" spans="1:43" x14ac:dyDescent="0.25">
      <c r="A516">
        <v>82.58</v>
      </c>
      <c r="B516" t="s">
        <v>308</v>
      </c>
      <c r="C516" t="str">
        <f>AQ516&amp;D516</f>
        <v>2013Uganda</v>
      </c>
      <c r="D516" t="s">
        <v>162</v>
      </c>
      <c r="E516" t="s">
        <v>3258</v>
      </c>
      <c r="F516" s="7">
        <f>VLOOKUP(C516,'[1]Grower Price Country'!$D:$S,6,FALSE)</f>
        <v>7.6085000000000012</v>
      </c>
      <c r="G516" t="s">
        <v>1922</v>
      </c>
      <c r="H516" t="s">
        <v>310</v>
      </c>
      <c r="I516" t="s">
        <v>311</v>
      </c>
      <c r="J516" t="s">
        <v>309</v>
      </c>
      <c r="K516">
        <v>1</v>
      </c>
      <c r="L516">
        <v>60</v>
      </c>
      <c r="M516" t="s">
        <v>166</v>
      </c>
      <c r="N516">
        <v>2013</v>
      </c>
      <c r="O516" s="5" t="s">
        <v>313</v>
      </c>
      <c r="P516" t="s">
        <v>168</v>
      </c>
      <c r="Q516" t="s">
        <v>46</v>
      </c>
      <c r="R516" t="s">
        <v>64</v>
      </c>
      <c r="S516">
        <v>7.83</v>
      </c>
      <c r="T516">
        <v>7.5</v>
      </c>
      <c r="U516">
        <v>7.42</v>
      </c>
      <c r="V516">
        <v>7.58</v>
      </c>
      <c r="W516">
        <v>7.42</v>
      </c>
      <c r="X516">
        <v>7.42</v>
      </c>
      <c r="Y516">
        <v>10</v>
      </c>
      <c r="Z516">
        <v>10</v>
      </c>
      <c r="AA516">
        <v>10</v>
      </c>
      <c r="AB516">
        <v>7.42</v>
      </c>
      <c r="AC516">
        <f>SUM(S516:AB516)</f>
        <v>82.59</v>
      </c>
      <c r="AD516" t="s">
        <v>1901</v>
      </c>
      <c r="AE516" s="1">
        <v>0.12</v>
      </c>
      <c r="AF516" t="s">
        <v>49</v>
      </c>
      <c r="AG516">
        <v>0</v>
      </c>
      <c r="AH516" t="s">
        <v>50</v>
      </c>
      <c r="AI516" t="s">
        <v>49</v>
      </c>
      <c r="AJ516" t="s">
        <v>314</v>
      </c>
      <c r="AK516" t="s">
        <v>166</v>
      </c>
      <c r="AL516" t="s">
        <v>171</v>
      </c>
      <c r="AM516" t="s">
        <v>172</v>
      </c>
      <c r="AN516" t="s">
        <v>54</v>
      </c>
      <c r="AO516">
        <v>1400</v>
      </c>
      <c r="AP516">
        <v>1900</v>
      </c>
      <c r="AQ516">
        <v>2013</v>
      </c>
    </row>
    <row r="517" spans="1:43" x14ac:dyDescent="0.25">
      <c r="A517">
        <v>81</v>
      </c>
      <c r="B517" t="s">
        <v>389</v>
      </c>
      <c r="C517" t="str">
        <f>AQ517&amp;D517</f>
        <v>2013Uganda</v>
      </c>
      <c r="D517" t="s">
        <v>162</v>
      </c>
      <c r="E517" t="s">
        <v>3258</v>
      </c>
      <c r="F517" s="7">
        <f>VLOOKUP(C517,'[1]Grower Price Country'!$D:$S,6,FALSE)</f>
        <v>7.6085000000000012</v>
      </c>
      <c r="G517" t="s">
        <v>403</v>
      </c>
      <c r="H517" t="s">
        <v>391</v>
      </c>
      <c r="I517" t="s">
        <v>311</v>
      </c>
      <c r="J517" t="s">
        <v>393</v>
      </c>
      <c r="K517">
        <v>320</v>
      </c>
      <c r="L517">
        <v>60</v>
      </c>
      <c r="M517" t="s">
        <v>166</v>
      </c>
      <c r="N517">
        <v>2013</v>
      </c>
      <c r="O517" s="5" t="s">
        <v>313</v>
      </c>
      <c r="P517" t="s">
        <v>168</v>
      </c>
      <c r="Q517" t="s">
        <v>46</v>
      </c>
      <c r="R517" t="s">
        <v>64</v>
      </c>
      <c r="S517">
        <v>7.33</v>
      </c>
      <c r="T517">
        <v>6.92</v>
      </c>
      <c r="U517">
        <v>7.17</v>
      </c>
      <c r="V517">
        <v>7.33</v>
      </c>
      <c r="W517">
        <v>7.42</v>
      </c>
      <c r="X517">
        <v>7.42</v>
      </c>
      <c r="Y517">
        <v>10</v>
      </c>
      <c r="Z517">
        <v>10</v>
      </c>
      <c r="AA517">
        <v>10</v>
      </c>
      <c r="AB517">
        <v>7.42</v>
      </c>
      <c r="AC517">
        <f>SUM(S517:AB517)</f>
        <v>81.010000000000005</v>
      </c>
      <c r="AD517" t="s">
        <v>2586</v>
      </c>
      <c r="AE517" s="1">
        <v>0.12</v>
      </c>
      <c r="AF517" t="s">
        <v>49</v>
      </c>
      <c r="AG517">
        <v>0</v>
      </c>
      <c r="AH517" t="s">
        <v>50</v>
      </c>
      <c r="AI517" t="s">
        <v>182</v>
      </c>
      <c r="AJ517" t="s">
        <v>314</v>
      </c>
      <c r="AK517" t="s">
        <v>166</v>
      </c>
      <c r="AL517" t="s">
        <v>171</v>
      </c>
      <c r="AM517" t="s">
        <v>172</v>
      </c>
      <c r="AN517" t="s">
        <v>54</v>
      </c>
      <c r="AO517">
        <v>1700</v>
      </c>
      <c r="AQ517">
        <v>2013</v>
      </c>
    </row>
    <row r="518" spans="1:43" x14ac:dyDescent="0.25">
      <c r="A518">
        <v>83.75</v>
      </c>
      <c r="B518" t="s">
        <v>3216</v>
      </c>
      <c r="C518" t="str">
        <f>AQ518&amp;D518</f>
        <v>2013Uganda</v>
      </c>
      <c r="D518" t="s">
        <v>162</v>
      </c>
      <c r="E518" t="s">
        <v>3258</v>
      </c>
      <c r="F518" s="7">
        <f>VLOOKUP(C518,'[1]Grower Price Country'!$D:$S,6,FALSE)</f>
        <v>7.6085000000000012</v>
      </c>
      <c r="G518" t="s">
        <v>3217</v>
      </c>
      <c r="H518" t="s">
        <v>3218</v>
      </c>
      <c r="I518" t="s">
        <v>3219</v>
      </c>
      <c r="J518" t="s">
        <v>3216</v>
      </c>
      <c r="K518">
        <v>300</v>
      </c>
      <c r="L518">
        <v>60</v>
      </c>
      <c r="M518" t="s">
        <v>166</v>
      </c>
      <c r="N518">
        <v>2013</v>
      </c>
      <c r="O518" s="5" t="s">
        <v>167</v>
      </c>
      <c r="Q518" t="s">
        <v>46</v>
      </c>
      <c r="S518">
        <v>7.83</v>
      </c>
      <c r="T518">
        <v>8.08</v>
      </c>
      <c r="U518">
        <v>7.75</v>
      </c>
      <c r="V518">
        <v>7.92</v>
      </c>
      <c r="W518">
        <v>8</v>
      </c>
      <c r="X518">
        <v>8.25</v>
      </c>
      <c r="Y518">
        <v>10</v>
      </c>
      <c r="Z518">
        <v>10</v>
      </c>
      <c r="AA518">
        <v>7.92</v>
      </c>
      <c r="AB518">
        <v>8</v>
      </c>
      <c r="AC518">
        <f>SUM(S518:AB518)</f>
        <v>83.75</v>
      </c>
      <c r="AD518" t="s">
        <v>1142</v>
      </c>
      <c r="AE518" s="1">
        <v>0.12</v>
      </c>
      <c r="AF518" t="s">
        <v>49</v>
      </c>
      <c r="AG518">
        <v>0</v>
      </c>
      <c r="AH518" t="s">
        <v>50</v>
      </c>
      <c r="AI518" t="s">
        <v>66</v>
      </c>
      <c r="AJ518" t="s">
        <v>170</v>
      </c>
      <c r="AK518" t="s">
        <v>166</v>
      </c>
      <c r="AL518" t="s">
        <v>171</v>
      </c>
      <c r="AM518" t="s">
        <v>172</v>
      </c>
      <c r="AN518" t="s">
        <v>54</v>
      </c>
      <c r="AO518">
        <v>1488</v>
      </c>
      <c r="AQ518">
        <v>2013</v>
      </c>
    </row>
    <row r="519" spans="1:43" x14ac:dyDescent="0.25">
      <c r="A519">
        <v>83</v>
      </c>
      <c r="B519" t="s">
        <v>3220</v>
      </c>
      <c r="C519" t="str">
        <f>AQ519&amp;D519</f>
        <v>2013Uganda</v>
      </c>
      <c r="D519" t="s">
        <v>162</v>
      </c>
      <c r="E519" t="s">
        <v>3258</v>
      </c>
      <c r="F519" s="7">
        <f>VLOOKUP(C519,'[1]Grower Price Country'!$D:$S,6,FALSE)</f>
        <v>7.6085000000000012</v>
      </c>
      <c r="G519" t="s">
        <v>3221</v>
      </c>
      <c r="H519" t="s">
        <v>3222</v>
      </c>
      <c r="I519" t="s">
        <v>3223</v>
      </c>
      <c r="J519" t="s">
        <v>3220</v>
      </c>
      <c r="K519">
        <v>320</v>
      </c>
      <c r="L519">
        <v>60</v>
      </c>
      <c r="M519" t="s">
        <v>166</v>
      </c>
      <c r="N519">
        <v>2013</v>
      </c>
      <c r="O519" s="5" t="s">
        <v>3224</v>
      </c>
      <c r="Q519" t="s">
        <v>46</v>
      </c>
      <c r="S519">
        <v>8</v>
      </c>
      <c r="T519">
        <v>7.92</v>
      </c>
      <c r="U519">
        <v>7.92</v>
      </c>
      <c r="V519">
        <v>7.75</v>
      </c>
      <c r="W519">
        <v>7.75</v>
      </c>
      <c r="X519">
        <v>7.83</v>
      </c>
      <c r="Y519">
        <v>10</v>
      </c>
      <c r="Z519">
        <v>10</v>
      </c>
      <c r="AA519">
        <v>7.75</v>
      </c>
      <c r="AB519">
        <v>8.08</v>
      </c>
      <c r="AC519">
        <f>SUM(S519:AB519)</f>
        <v>83</v>
      </c>
      <c r="AD519" t="s">
        <v>1584</v>
      </c>
      <c r="AE519" s="1">
        <v>0.12</v>
      </c>
      <c r="AF519" t="s">
        <v>49</v>
      </c>
      <c r="AG519">
        <v>0</v>
      </c>
      <c r="AH519" t="s">
        <v>50</v>
      </c>
      <c r="AI519" t="s">
        <v>350</v>
      </c>
      <c r="AJ519" t="s">
        <v>1369</v>
      </c>
      <c r="AK519" t="s">
        <v>166</v>
      </c>
      <c r="AL519" t="s">
        <v>171</v>
      </c>
      <c r="AM519" t="s">
        <v>172</v>
      </c>
      <c r="AN519" t="s">
        <v>54</v>
      </c>
      <c r="AO519">
        <v>1212</v>
      </c>
      <c r="AQ519">
        <v>2013</v>
      </c>
    </row>
    <row r="520" spans="1:43" x14ac:dyDescent="0.25">
      <c r="A520">
        <v>83</v>
      </c>
      <c r="B520" t="s">
        <v>3225</v>
      </c>
      <c r="C520" t="str">
        <f>AQ520&amp;D520</f>
        <v>2013Uganda</v>
      </c>
      <c r="D520" t="s">
        <v>162</v>
      </c>
      <c r="E520" t="s">
        <v>3258</v>
      </c>
      <c r="F520" s="7">
        <f>VLOOKUP(C520,'[1]Grower Price Country'!$D:$S,6,FALSE)</f>
        <v>7.6085000000000012</v>
      </c>
      <c r="G520" t="s">
        <v>3226</v>
      </c>
      <c r="H520" t="s">
        <v>3225</v>
      </c>
      <c r="I520" t="s">
        <v>3227</v>
      </c>
      <c r="J520" t="s">
        <v>3225</v>
      </c>
      <c r="K520">
        <v>1</v>
      </c>
      <c r="L520">
        <v>60</v>
      </c>
      <c r="M520" t="s">
        <v>166</v>
      </c>
      <c r="N520">
        <v>2013</v>
      </c>
      <c r="O520" s="5" t="s">
        <v>167</v>
      </c>
      <c r="Q520" t="s">
        <v>46</v>
      </c>
      <c r="S520">
        <v>8.33</v>
      </c>
      <c r="T520">
        <v>7.83</v>
      </c>
      <c r="U520">
        <v>7.83</v>
      </c>
      <c r="V520">
        <v>7.75</v>
      </c>
      <c r="W520">
        <v>7.58</v>
      </c>
      <c r="X520">
        <v>8.25</v>
      </c>
      <c r="Y520">
        <v>10</v>
      </c>
      <c r="Z520">
        <v>10</v>
      </c>
      <c r="AA520">
        <v>7.75</v>
      </c>
      <c r="AB520">
        <v>7.67</v>
      </c>
      <c r="AC520">
        <f>SUM(S520:AB520)</f>
        <v>82.99</v>
      </c>
      <c r="AD520" t="s">
        <v>1584</v>
      </c>
      <c r="AE520" s="1">
        <v>0.12</v>
      </c>
      <c r="AF520" t="s">
        <v>49</v>
      </c>
      <c r="AG520">
        <v>0</v>
      </c>
      <c r="AH520" t="s">
        <v>50</v>
      </c>
      <c r="AI520" t="s">
        <v>182</v>
      </c>
      <c r="AJ520" t="s">
        <v>170</v>
      </c>
      <c r="AK520" t="s">
        <v>166</v>
      </c>
      <c r="AL520" t="s">
        <v>171</v>
      </c>
      <c r="AM520" t="s">
        <v>172</v>
      </c>
      <c r="AN520" t="s">
        <v>54</v>
      </c>
      <c r="AO520">
        <v>1200</v>
      </c>
      <c r="AP520">
        <v>1300</v>
      </c>
      <c r="AQ520">
        <v>2013</v>
      </c>
    </row>
    <row r="521" spans="1:43" x14ac:dyDescent="0.25">
      <c r="A521">
        <v>81.5</v>
      </c>
      <c r="B521" t="s">
        <v>3234</v>
      </c>
      <c r="C521" t="str">
        <f>AQ521&amp;D521</f>
        <v>2013Uganda</v>
      </c>
      <c r="D521" t="s">
        <v>162</v>
      </c>
      <c r="E521" t="s">
        <v>3258</v>
      </c>
      <c r="F521" s="7">
        <f>VLOOKUP(C521,'[1]Grower Price Country'!$D:$S,6,FALSE)</f>
        <v>7.6085000000000012</v>
      </c>
      <c r="G521" t="s">
        <v>3235</v>
      </c>
      <c r="H521" t="s">
        <v>3234</v>
      </c>
      <c r="I521" t="s">
        <v>311</v>
      </c>
      <c r="J521" t="s">
        <v>3236</v>
      </c>
      <c r="K521">
        <v>1</v>
      </c>
      <c r="L521">
        <v>60</v>
      </c>
      <c r="M521" t="s">
        <v>166</v>
      </c>
      <c r="N521">
        <v>2013</v>
      </c>
      <c r="O521" s="5" t="s">
        <v>3224</v>
      </c>
      <c r="Q521" t="s">
        <v>46</v>
      </c>
      <c r="S521">
        <v>8</v>
      </c>
      <c r="T521">
        <v>7.75</v>
      </c>
      <c r="U521">
        <v>7.75</v>
      </c>
      <c r="V521">
        <v>7.58</v>
      </c>
      <c r="W521">
        <v>7.58</v>
      </c>
      <c r="X521">
        <v>7.67</v>
      </c>
      <c r="Y521">
        <v>10</v>
      </c>
      <c r="Z521">
        <v>10</v>
      </c>
      <c r="AA521">
        <v>7.5</v>
      </c>
      <c r="AB521">
        <v>7.67</v>
      </c>
      <c r="AC521">
        <f>SUM(S521:AB521)</f>
        <v>81.5</v>
      </c>
      <c r="AD521" t="s">
        <v>2383</v>
      </c>
      <c r="AE521" s="1">
        <v>0.11</v>
      </c>
      <c r="AF521" t="s">
        <v>49</v>
      </c>
      <c r="AG521">
        <v>0</v>
      </c>
      <c r="AH521" t="s">
        <v>50</v>
      </c>
      <c r="AI521" t="s">
        <v>350</v>
      </c>
      <c r="AJ521" t="s">
        <v>1369</v>
      </c>
      <c r="AK521" t="s">
        <v>166</v>
      </c>
      <c r="AL521" t="s">
        <v>171</v>
      </c>
      <c r="AM521" t="s">
        <v>172</v>
      </c>
      <c r="AN521" t="s">
        <v>54</v>
      </c>
      <c r="AO521">
        <v>1367</v>
      </c>
      <c r="AQ521">
        <v>2013</v>
      </c>
    </row>
    <row r="522" spans="1:43" x14ac:dyDescent="0.25">
      <c r="A522">
        <v>80.92</v>
      </c>
      <c r="B522" t="s">
        <v>308</v>
      </c>
      <c r="C522" t="str">
        <f>AQ522&amp;D522</f>
        <v>2013Uganda</v>
      </c>
      <c r="D522" t="s">
        <v>162</v>
      </c>
      <c r="E522" t="s">
        <v>3258</v>
      </c>
      <c r="F522" s="7">
        <f>VLOOKUP(C522,'[1]Grower Price Country'!$D:$S,6,FALSE)</f>
        <v>7.6085000000000012</v>
      </c>
      <c r="G522" t="s">
        <v>3240</v>
      </c>
      <c r="H522" t="s">
        <v>310</v>
      </c>
      <c r="I522" t="s">
        <v>3229</v>
      </c>
      <c r="J522" t="s">
        <v>3241</v>
      </c>
      <c r="K522">
        <v>1</v>
      </c>
      <c r="L522">
        <v>60</v>
      </c>
      <c r="M522" t="s">
        <v>166</v>
      </c>
      <c r="N522">
        <v>2013</v>
      </c>
      <c r="O522" s="5" t="s">
        <v>1011</v>
      </c>
      <c r="Q522" t="s">
        <v>46</v>
      </c>
      <c r="S522">
        <v>7.33</v>
      </c>
      <c r="T522">
        <v>7.58</v>
      </c>
      <c r="U522">
        <v>7.5</v>
      </c>
      <c r="V522">
        <v>7.75</v>
      </c>
      <c r="W522">
        <v>7.75</v>
      </c>
      <c r="X522">
        <v>7.75</v>
      </c>
      <c r="Y522">
        <v>10</v>
      </c>
      <c r="Z522">
        <v>10</v>
      </c>
      <c r="AA522">
        <v>7.67</v>
      </c>
      <c r="AB522">
        <v>7.58</v>
      </c>
      <c r="AC522">
        <f>SUM(S522:AB522)</f>
        <v>80.91</v>
      </c>
      <c r="AD522" t="s">
        <v>2615</v>
      </c>
      <c r="AE522" s="1">
        <v>0.12</v>
      </c>
      <c r="AF522" t="s">
        <v>49</v>
      </c>
      <c r="AG522">
        <v>0</v>
      </c>
      <c r="AH522" t="s">
        <v>50</v>
      </c>
      <c r="AI522" t="s">
        <v>58</v>
      </c>
      <c r="AJ522" t="s">
        <v>1012</v>
      </c>
      <c r="AK522" t="s">
        <v>166</v>
      </c>
      <c r="AL522" t="s">
        <v>171</v>
      </c>
      <c r="AM522" t="s">
        <v>172</v>
      </c>
      <c r="AN522" t="s">
        <v>54</v>
      </c>
      <c r="AO522">
        <v>1600</v>
      </c>
      <c r="AQ522">
        <v>2013</v>
      </c>
    </row>
    <row r="523" spans="1:43" x14ac:dyDescent="0.25">
      <c r="A523">
        <v>80.58</v>
      </c>
      <c r="B523" t="s">
        <v>3242</v>
      </c>
      <c r="C523" t="str">
        <f>AQ523&amp;D523</f>
        <v>2013Uganda</v>
      </c>
      <c r="D523" t="s">
        <v>162</v>
      </c>
      <c r="E523" t="s">
        <v>3258</v>
      </c>
      <c r="F523" s="7">
        <f>VLOOKUP(C523,'[1]Grower Price Country'!$D:$S,6,FALSE)</f>
        <v>7.6085000000000012</v>
      </c>
      <c r="G523" t="s">
        <v>3243</v>
      </c>
      <c r="H523" t="s">
        <v>3242</v>
      </c>
      <c r="I523" t="s">
        <v>3229</v>
      </c>
      <c r="J523" t="s">
        <v>3244</v>
      </c>
      <c r="K523">
        <v>20</v>
      </c>
      <c r="L523">
        <v>60</v>
      </c>
      <c r="M523" t="s">
        <v>166</v>
      </c>
      <c r="N523">
        <v>2013</v>
      </c>
      <c r="O523" s="5" t="s">
        <v>1011</v>
      </c>
      <c r="Q523" t="s">
        <v>46</v>
      </c>
      <c r="S523">
        <v>7.83</v>
      </c>
      <c r="T523">
        <v>7.58</v>
      </c>
      <c r="U523">
        <v>7.33</v>
      </c>
      <c r="V523">
        <v>7.67</v>
      </c>
      <c r="W523">
        <v>7.75</v>
      </c>
      <c r="X523">
        <v>7.5</v>
      </c>
      <c r="Y523">
        <v>10</v>
      </c>
      <c r="Z523">
        <v>10</v>
      </c>
      <c r="AA523">
        <v>7.5</v>
      </c>
      <c r="AB523">
        <v>7.42</v>
      </c>
      <c r="AC523">
        <f>SUM(S523:AB523)</f>
        <v>80.58</v>
      </c>
      <c r="AD523" t="s">
        <v>2693</v>
      </c>
      <c r="AE523" s="1">
        <v>0.12</v>
      </c>
      <c r="AF523" t="s">
        <v>49</v>
      </c>
      <c r="AG523">
        <v>0</v>
      </c>
      <c r="AH523" t="s">
        <v>50</v>
      </c>
      <c r="AI523" t="s">
        <v>66</v>
      </c>
      <c r="AJ523" t="s">
        <v>1012</v>
      </c>
      <c r="AK523" t="s">
        <v>166</v>
      </c>
      <c r="AL523" t="s">
        <v>171</v>
      </c>
      <c r="AM523" t="s">
        <v>172</v>
      </c>
      <c r="AN523" t="s">
        <v>54</v>
      </c>
      <c r="AO523">
        <v>1745</v>
      </c>
      <c r="AQ523">
        <v>2013</v>
      </c>
    </row>
    <row r="524" spans="1:43" x14ac:dyDescent="0.25">
      <c r="A524">
        <v>80.5</v>
      </c>
      <c r="B524" t="s">
        <v>3245</v>
      </c>
      <c r="C524" t="str">
        <f>AQ524&amp;D524</f>
        <v>2013Uganda</v>
      </c>
      <c r="D524" t="s">
        <v>162</v>
      </c>
      <c r="E524" t="s">
        <v>3258</v>
      </c>
      <c r="F524" s="7">
        <f>VLOOKUP(C524,'[1]Grower Price Country'!$D:$S,6,FALSE)</f>
        <v>7.6085000000000012</v>
      </c>
      <c r="G524" t="s">
        <v>3245</v>
      </c>
      <c r="H524" t="s">
        <v>3245</v>
      </c>
      <c r="I524" t="s">
        <v>3246</v>
      </c>
      <c r="J524" t="s">
        <v>3245</v>
      </c>
      <c r="K524">
        <v>6</v>
      </c>
      <c r="L524">
        <v>60</v>
      </c>
      <c r="M524" t="s">
        <v>166</v>
      </c>
      <c r="N524">
        <v>2013</v>
      </c>
      <c r="O524" s="5" t="s">
        <v>1011</v>
      </c>
      <c r="Q524" t="s">
        <v>46</v>
      </c>
      <c r="S524">
        <v>7.75</v>
      </c>
      <c r="T524">
        <v>7.42</v>
      </c>
      <c r="U524">
        <v>7.33</v>
      </c>
      <c r="V524">
        <v>7.58</v>
      </c>
      <c r="W524">
        <v>7.67</v>
      </c>
      <c r="X524">
        <v>7.67</v>
      </c>
      <c r="Y524">
        <v>10</v>
      </c>
      <c r="Z524">
        <v>10</v>
      </c>
      <c r="AA524">
        <v>7.58</v>
      </c>
      <c r="AB524">
        <v>7.5</v>
      </c>
      <c r="AC524">
        <f>SUM(S524:AB524)</f>
        <v>80.5</v>
      </c>
      <c r="AD524" t="s">
        <v>2706</v>
      </c>
      <c r="AE524" s="1">
        <v>0.12</v>
      </c>
      <c r="AF524" t="s">
        <v>49</v>
      </c>
      <c r="AG524">
        <v>0</v>
      </c>
      <c r="AH524" t="s">
        <v>50</v>
      </c>
      <c r="AI524" t="s">
        <v>58</v>
      </c>
      <c r="AJ524" t="s">
        <v>1012</v>
      </c>
      <c r="AK524" t="s">
        <v>166</v>
      </c>
      <c r="AL524" t="s">
        <v>171</v>
      </c>
      <c r="AM524" t="s">
        <v>172</v>
      </c>
      <c r="AN524" t="s">
        <v>54</v>
      </c>
      <c r="AO524">
        <v>1200</v>
      </c>
      <c r="AQ524">
        <v>2013</v>
      </c>
    </row>
    <row r="525" spans="1:43" x14ac:dyDescent="0.25">
      <c r="A525">
        <v>85</v>
      </c>
      <c r="B525" t="s">
        <v>391</v>
      </c>
      <c r="C525" t="str">
        <f>AQ525&amp;D525</f>
        <v>2016Uganda</v>
      </c>
      <c r="D525" t="s">
        <v>162</v>
      </c>
      <c r="E525" t="s">
        <v>3258</v>
      </c>
      <c r="F525" s="7">
        <f>VLOOKUP(C525,'[1]Grower Price Country'!$D:$S,6,FALSE)</f>
        <v>7.71</v>
      </c>
      <c r="G525" t="s">
        <v>489</v>
      </c>
      <c r="H525" t="s">
        <v>490</v>
      </c>
      <c r="I525" t="s">
        <v>269</v>
      </c>
      <c r="J525" t="s">
        <v>391</v>
      </c>
      <c r="K525">
        <v>200</v>
      </c>
      <c r="L525">
        <v>60</v>
      </c>
      <c r="M525" t="s">
        <v>166</v>
      </c>
      <c r="N525">
        <v>2016</v>
      </c>
      <c r="O525" s="5" t="s">
        <v>491</v>
      </c>
      <c r="P525" t="s">
        <v>168</v>
      </c>
      <c r="Q525" t="s">
        <v>46</v>
      </c>
      <c r="R525" t="s">
        <v>47</v>
      </c>
      <c r="S525">
        <v>8.17</v>
      </c>
      <c r="T525">
        <v>7.92</v>
      </c>
      <c r="U525">
        <v>7.75</v>
      </c>
      <c r="V525">
        <v>7.75</v>
      </c>
      <c r="W525">
        <v>7.67</v>
      </c>
      <c r="X525">
        <v>7.75</v>
      </c>
      <c r="Y525">
        <v>10</v>
      </c>
      <c r="Z525">
        <v>10</v>
      </c>
      <c r="AA525">
        <v>10</v>
      </c>
      <c r="AB525">
        <v>8</v>
      </c>
      <c r="AC525">
        <f>SUM(S525:AB525)</f>
        <v>85.009999999999991</v>
      </c>
      <c r="AD525" t="s">
        <v>492</v>
      </c>
      <c r="AE525" s="1">
        <v>0.11</v>
      </c>
      <c r="AF525" t="s">
        <v>49</v>
      </c>
      <c r="AG525">
        <v>0</v>
      </c>
      <c r="AH525" t="s">
        <v>50</v>
      </c>
      <c r="AI525" t="s">
        <v>58</v>
      </c>
      <c r="AJ525" t="s">
        <v>493</v>
      </c>
      <c r="AK525" t="s">
        <v>166</v>
      </c>
      <c r="AL525" t="s">
        <v>171</v>
      </c>
      <c r="AM525" t="s">
        <v>172</v>
      </c>
      <c r="AN525" t="s">
        <v>54</v>
      </c>
      <c r="AO525">
        <v>1800</v>
      </c>
      <c r="AQ525">
        <v>2016</v>
      </c>
    </row>
    <row r="526" spans="1:43" x14ac:dyDescent="0.25">
      <c r="A526">
        <v>84.5</v>
      </c>
      <c r="B526" t="s">
        <v>731</v>
      </c>
      <c r="C526" t="str">
        <f>AQ526&amp;D526</f>
        <v>2016Uganda</v>
      </c>
      <c r="D526" t="s">
        <v>162</v>
      </c>
      <c r="E526" t="s">
        <v>3258</v>
      </c>
      <c r="F526" s="7">
        <f>VLOOKUP(C526,'[1]Grower Price Country'!$D:$S,6,FALSE)</f>
        <v>7.71</v>
      </c>
      <c r="G526" t="s">
        <v>732</v>
      </c>
      <c r="H526" t="s">
        <v>310</v>
      </c>
      <c r="I526" t="s">
        <v>269</v>
      </c>
      <c r="J526" t="s">
        <v>733</v>
      </c>
      <c r="K526">
        <v>200</v>
      </c>
      <c r="L526">
        <v>12000</v>
      </c>
      <c r="M526" t="s">
        <v>166</v>
      </c>
      <c r="N526">
        <v>2016</v>
      </c>
      <c r="O526" s="5" t="s">
        <v>734</v>
      </c>
      <c r="P526" t="s">
        <v>168</v>
      </c>
      <c r="Q526" t="s">
        <v>46</v>
      </c>
      <c r="R526" t="s">
        <v>47</v>
      </c>
      <c r="S526">
        <v>7.92</v>
      </c>
      <c r="T526">
        <v>7.75</v>
      </c>
      <c r="U526">
        <v>7.67</v>
      </c>
      <c r="V526">
        <v>7.75</v>
      </c>
      <c r="W526">
        <v>7.83</v>
      </c>
      <c r="X526">
        <v>7.75</v>
      </c>
      <c r="Y526">
        <v>10</v>
      </c>
      <c r="Z526">
        <v>10</v>
      </c>
      <c r="AA526">
        <v>10</v>
      </c>
      <c r="AB526">
        <v>7.83</v>
      </c>
      <c r="AC526">
        <f>SUM(S526:AB526)</f>
        <v>84.5</v>
      </c>
      <c r="AD526" t="s">
        <v>729</v>
      </c>
      <c r="AE526" s="1">
        <v>0.11</v>
      </c>
      <c r="AF526" t="s">
        <v>49</v>
      </c>
      <c r="AG526">
        <v>0</v>
      </c>
      <c r="AH526" t="s">
        <v>50</v>
      </c>
      <c r="AI526" t="s">
        <v>58</v>
      </c>
      <c r="AJ526" t="s">
        <v>735</v>
      </c>
      <c r="AK526" t="s">
        <v>166</v>
      </c>
      <c r="AL526" t="s">
        <v>171</v>
      </c>
      <c r="AM526" t="s">
        <v>172</v>
      </c>
      <c r="AN526" t="s">
        <v>54</v>
      </c>
      <c r="AO526">
        <v>1750</v>
      </c>
      <c r="AQ526">
        <v>2016</v>
      </c>
    </row>
    <row r="527" spans="1:43" x14ac:dyDescent="0.25">
      <c r="A527">
        <v>85.75</v>
      </c>
      <c r="B527" t="s">
        <v>352</v>
      </c>
      <c r="C527" t="str">
        <f>AQ527&amp;D527</f>
        <v>2013Peru</v>
      </c>
      <c r="D527" t="s">
        <v>79</v>
      </c>
      <c r="E527" t="s">
        <v>3259</v>
      </c>
      <c r="F527" s="7">
        <f>VLOOKUP(C527,'[1]Grower Price Country'!$D:$S,6,FALSE)</f>
        <v>7.4659999999999993</v>
      </c>
      <c r="H527" t="s">
        <v>353</v>
      </c>
      <c r="I527" t="s">
        <v>354</v>
      </c>
      <c r="K527">
        <v>280</v>
      </c>
      <c r="L527">
        <v>2.26796</v>
      </c>
      <c r="M527" t="s">
        <v>133</v>
      </c>
      <c r="N527">
        <v>2013</v>
      </c>
      <c r="O527" s="5" t="s">
        <v>355</v>
      </c>
      <c r="Q527" t="s">
        <v>46</v>
      </c>
      <c r="R527" t="s">
        <v>47</v>
      </c>
      <c r="S527">
        <v>8</v>
      </c>
      <c r="T527">
        <v>8</v>
      </c>
      <c r="U527">
        <v>8</v>
      </c>
      <c r="V527">
        <v>8.08</v>
      </c>
      <c r="W527">
        <v>7.92</v>
      </c>
      <c r="X527">
        <v>7.75</v>
      </c>
      <c r="Y527">
        <v>10</v>
      </c>
      <c r="Z527">
        <v>10</v>
      </c>
      <c r="AA527">
        <v>10</v>
      </c>
      <c r="AB527">
        <v>8</v>
      </c>
      <c r="AC527">
        <f>SUM(S527:AB527)</f>
        <v>85.75</v>
      </c>
      <c r="AD527" t="s">
        <v>349</v>
      </c>
      <c r="AE527" s="1">
        <v>0.1</v>
      </c>
      <c r="AF527" t="s">
        <v>91</v>
      </c>
      <c r="AG527">
        <v>0</v>
      </c>
      <c r="AH527" t="s">
        <v>50</v>
      </c>
      <c r="AI527" t="s">
        <v>356</v>
      </c>
      <c r="AJ527" t="s">
        <v>357</v>
      </c>
      <c r="AK527" t="s">
        <v>133</v>
      </c>
      <c r="AL527" t="s">
        <v>138</v>
      </c>
      <c r="AM527" t="s">
        <v>139</v>
      </c>
      <c r="AQ527">
        <v>2013</v>
      </c>
    </row>
    <row r="528" spans="1:43" x14ac:dyDescent="0.25">
      <c r="A528">
        <v>83.33</v>
      </c>
      <c r="B528" t="s">
        <v>352</v>
      </c>
      <c r="C528" t="str">
        <f>AQ528&amp;D528</f>
        <v>2013Peru</v>
      </c>
      <c r="D528" t="s">
        <v>79</v>
      </c>
      <c r="E528" t="s">
        <v>3259</v>
      </c>
      <c r="F528" s="7">
        <f>VLOOKUP(C528,'[1]Grower Price Country'!$D:$S,6,FALSE)</f>
        <v>7.4659999999999993</v>
      </c>
      <c r="H528" t="s">
        <v>353</v>
      </c>
      <c r="K528">
        <v>280</v>
      </c>
      <c r="L528">
        <v>2.26796</v>
      </c>
      <c r="M528" t="s">
        <v>133</v>
      </c>
      <c r="N528">
        <v>2013</v>
      </c>
      <c r="O528" s="5" t="s">
        <v>786</v>
      </c>
      <c r="Q528" t="s">
        <v>46</v>
      </c>
      <c r="R528" t="s">
        <v>47</v>
      </c>
      <c r="S528">
        <v>7.83</v>
      </c>
      <c r="T528">
        <v>7.75</v>
      </c>
      <c r="U528">
        <v>7.58</v>
      </c>
      <c r="V528">
        <v>7.83</v>
      </c>
      <c r="W528">
        <v>7.92</v>
      </c>
      <c r="X528">
        <v>7.58</v>
      </c>
      <c r="Y528">
        <v>9.33</v>
      </c>
      <c r="Z528">
        <v>10</v>
      </c>
      <c r="AA528">
        <v>10</v>
      </c>
      <c r="AB528">
        <v>7.5</v>
      </c>
      <c r="AC528">
        <f>SUM(S528:AB528)</f>
        <v>83.32</v>
      </c>
      <c r="AD528" t="s">
        <v>1358</v>
      </c>
      <c r="AE528" s="1">
        <v>0.12</v>
      </c>
      <c r="AF528" t="s">
        <v>49</v>
      </c>
      <c r="AG528">
        <v>0</v>
      </c>
      <c r="AH528" t="s">
        <v>50</v>
      </c>
      <c r="AI528" t="s">
        <v>405</v>
      </c>
      <c r="AJ528" t="s">
        <v>1385</v>
      </c>
      <c r="AK528" t="s">
        <v>133</v>
      </c>
      <c r="AL528" t="s">
        <v>138</v>
      </c>
      <c r="AM528" t="s">
        <v>139</v>
      </c>
      <c r="AQ528">
        <v>2013</v>
      </c>
    </row>
    <row r="529" spans="1:43" x14ac:dyDescent="0.25">
      <c r="A529">
        <v>82.42</v>
      </c>
      <c r="B529" t="s">
        <v>352</v>
      </c>
      <c r="C529" t="str">
        <f>AQ529&amp;D529</f>
        <v>2013Peru</v>
      </c>
      <c r="D529" t="s">
        <v>79</v>
      </c>
      <c r="E529" t="s">
        <v>3259</v>
      </c>
      <c r="F529" s="7">
        <f>VLOOKUP(C529,'[1]Grower Price Country'!$D:$S,6,FALSE)</f>
        <v>7.4659999999999993</v>
      </c>
      <c r="H529" t="s">
        <v>353</v>
      </c>
      <c r="I529" t="s">
        <v>79</v>
      </c>
      <c r="K529">
        <v>320</v>
      </c>
      <c r="L529">
        <v>2.26796</v>
      </c>
      <c r="M529" t="s">
        <v>133</v>
      </c>
      <c r="N529">
        <v>2013</v>
      </c>
      <c r="O529" s="5" t="s">
        <v>786</v>
      </c>
      <c r="Q529" t="s">
        <v>46</v>
      </c>
      <c r="R529" t="s">
        <v>47</v>
      </c>
      <c r="S529">
        <v>7.58</v>
      </c>
      <c r="T529">
        <v>7.58</v>
      </c>
      <c r="U529">
        <v>7.58</v>
      </c>
      <c r="V529">
        <v>7.75</v>
      </c>
      <c r="W529">
        <v>7.5</v>
      </c>
      <c r="X529">
        <v>7.58</v>
      </c>
      <c r="Y529">
        <v>9.33</v>
      </c>
      <c r="Z529">
        <v>10</v>
      </c>
      <c r="AA529">
        <v>10</v>
      </c>
      <c r="AB529">
        <v>7.5</v>
      </c>
      <c r="AC529">
        <f>SUM(S529:AB529)</f>
        <v>82.4</v>
      </c>
      <c r="AD529" t="s">
        <v>1985</v>
      </c>
      <c r="AE529" s="1">
        <v>0</v>
      </c>
      <c r="AF529" t="s">
        <v>49</v>
      </c>
      <c r="AG529">
        <v>0</v>
      </c>
      <c r="AH529" t="s">
        <v>50</v>
      </c>
      <c r="AI529" t="s">
        <v>182</v>
      </c>
      <c r="AJ529" t="s">
        <v>1385</v>
      </c>
      <c r="AK529" t="s">
        <v>133</v>
      </c>
      <c r="AL529" t="s">
        <v>138</v>
      </c>
      <c r="AM529" t="s">
        <v>139</v>
      </c>
      <c r="AQ529">
        <v>2013</v>
      </c>
    </row>
    <row r="530" spans="1:43" x14ac:dyDescent="0.25">
      <c r="A530">
        <v>81.42</v>
      </c>
      <c r="B530" t="s">
        <v>352</v>
      </c>
      <c r="C530" t="str">
        <f>AQ530&amp;D530</f>
        <v>2013Peru</v>
      </c>
      <c r="D530" t="s">
        <v>79</v>
      </c>
      <c r="E530" t="s">
        <v>3259</v>
      </c>
      <c r="F530" s="7">
        <f>VLOOKUP(C530,'[1]Grower Price Country'!$D:$S,6,FALSE)</f>
        <v>7.4659999999999993</v>
      </c>
      <c r="H530" t="s">
        <v>353</v>
      </c>
      <c r="I530" t="s">
        <v>2465</v>
      </c>
      <c r="K530">
        <v>280</v>
      </c>
      <c r="L530">
        <v>2.26796</v>
      </c>
      <c r="M530" t="s">
        <v>133</v>
      </c>
      <c r="N530">
        <v>2013</v>
      </c>
      <c r="O530" s="5" t="s">
        <v>1198</v>
      </c>
      <c r="Q530" t="s">
        <v>46</v>
      </c>
      <c r="R530" t="s">
        <v>47</v>
      </c>
      <c r="S530">
        <v>7.42</v>
      </c>
      <c r="T530">
        <v>7.42</v>
      </c>
      <c r="U530">
        <v>7.17</v>
      </c>
      <c r="V530">
        <v>7.33</v>
      </c>
      <c r="W530">
        <v>7.42</v>
      </c>
      <c r="X530">
        <v>7.42</v>
      </c>
      <c r="Y530">
        <v>10</v>
      </c>
      <c r="Z530">
        <v>10</v>
      </c>
      <c r="AA530">
        <v>10</v>
      </c>
      <c r="AB530">
        <v>7.25</v>
      </c>
      <c r="AC530">
        <f>SUM(S530:AB530)</f>
        <v>81.430000000000007</v>
      </c>
      <c r="AD530" t="s">
        <v>2446</v>
      </c>
      <c r="AE530" s="1">
        <v>0.1</v>
      </c>
      <c r="AF530" t="s">
        <v>58</v>
      </c>
      <c r="AG530">
        <v>0</v>
      </c>
      <c r="AH530" t="s">
        <v>74</v>
      </c>
      <c r="AI530" t="s">
        <v>405</v>
      </c>
      <c r="AJ530" t="s">
        <v>1199</v>
      </c>
      <c r="AK530" t="s">
        <v>133</v>
      </c>
      <c r="AL530" t="s">
        <v>138</v>
      </c>
      <c r="AM530" t="s">
        <v>139</v>
      </c>
      <c r="AQ530">
        <v>2013</v>
      </c>
    </row>
    <row r="531" spans="1:43" x14ac:dyDescent="0.25">
      <c r="A531">
        <v>79.75</v>
      </c>
      <c r="B531" t="s">
        <v>352</v>
      </c>
      <c r="C531" t="str">
        <f>AQ531&amp;D531</f>
        <v>2013Peru</v>
      </c>
      <c r="D531" t="s">
        <v>79</v>
      </c>
      <c r="E531" t="s">
        <v>3259</v>
      </c>
      <c r="F531" s="7">
        <f>VLOOKUP(C531,'[1]Grower Price Country'!$D:$S,6,FALSE)</f>
        <v>7.4659999999999993</v>
      </c>
      <c r="H531" t="s">
        <v>353</v>
      </c>
      <c r="I531" t="s">
        <v>2882</v>
      </c>
      <c r="K531">
        <v>320</v>
      </c>
      <c r="L531">
        <v>2.26796</v>
      </c>
      <c r="M531" t="s">
        <v>133</v>
      </c>
      <c r="N531">
        <v>2013</v>
      </c>
      <c r="O531" s="5" t="s">
        <v>2883</v>
      </c>
      <c r="Q531" t="s">
        <v>46</v>
      </c>
      <c r="R531" t="s">
        <v>47</v>
      </c>
      <c r="S531">
        <v>7</v>
      </c>
      <c r="T531">
        <v>7.08</v>
      </c>
      <c r="U531">
        <v>7</v>
      </c>
      <c r="V531">
        <v>7.25</v>
      </c>
      <c r="W531">
        <v>7.5</v>
      </c>
      <c r="X531">
        <v>7.42</v>
      </c>
      <c r="Y531">
        <v>9.33</v>
      </c>
      <c r="Z531">
        <v>10</v>
      </c>
      <c r="AA531">
        <v>10</v>
      </c>
      <c r="AB531">
        <v>7.17</v>
      </c>
      <c r="AC531">
        <f>SUM(S531:AB531)</f>
        <v>79.75</v>
      </c>
      <c r="AD531" t="s">
        <v>2873</v>
      </c>
      <c r="AE531" s="1">
        <v>0.12</v>
      </c>
      <c r="AF531" t="s">
        <v>58</v>
      </c>
      <c r="AG531">
        <v>0</v>
      </c>
      <c r="AH531" t="s">
        <v>50</v>
      </c>
      <c r="AI531" t="s">
        <v>66</v>
      </c>
      <c r="AJ531" t="s">
        <v>2884</v>
      </c>
      <c r="AK531" t="s">
        <v>133</v>
      </c>
      <c r="AL531" t="s">
        <v>138</v>
      </c>
      <c r="AM531" t="s">
        <v>139</v>
      </c>
      <c r="AQ531">
        <v>2013</v>
      </c>
    </row>
    <row r="532" spans="1:43" x14ac:dyDescent="0.25">
      <c r="A532">
        <v>83.42</v>
      </c>
      <c r="B532" t="s">
        <v>1331</v>
      </c>
      <c r="C532" t="str">
        <f>AQ532&amp;D532</f>
        <v>2015Uganda</v>
      </c>
      <c r="D532" t="s">
        <v>162</v>
      </c>
      <c r="E532" t="s">
        <v>3258</v>
      </c>
      <c r="F532" s="7">
        <f>VLOOKUP(C532,'[1]Grower Price Country'!$D:$S,6,FALSE)</f>
        <v>7.48</v>
      </c>
      <c r="G532" t="s">
        <v>1332</v>
      </c>
      <c r="H532" t="s">
        <v>1331</v>
      </c>
      <c r="I532" t="s">
        <v>311</v>
      </c>
      <c r="J532" t="s">
        <v>1332</v>
      </c>
      <c r="K532">
        <v>20</v>
      </c>
      <c r="L532">
        <v>1218</v>
      </c>
      <c r="M532" t="s">
        <v>166</v>
      </c>
      <c r="N532">
        <v>2015</v>
      </c>
      <c r="O532" s="5" t="s">
        <v>1333</v>
      </c>
      <c r="P532" t="s">
        <v>168</v>
      </c>
      <c r="Q532" t="s">
        <v>46</v>
      </c>
      <c r="R532" t="s">
        <v>47</v>
      </c>
      <c r="S532">
        <v>7.58</v>
      </c>
      <c r="T532">
        <v>7.75</v>
      </c>
      <c r="U532">
        <v>7.33</v>
      </c>
      <c r="V532">
        <v>7.75</v>
      </c>
      <c r="W532">
        <v>7.67</v>
      </c>
      <c r="X532">
        <v>7.58</v>
      </c>
      <c r="Y532">
        <v>10</v>
      </c>
      <c r="Z532">
        <v>10</v>
      </c>
      <c r="AA532">
        <v>10</v>
      </c>
      <c r="AB532">
        <v>7.75</v>
      </c>
      <c r="AC532">
        <f>SUM(S532:AB532)</f>
        <v>83.41</v>
      </c>
      <c r="AD532" t="s">
        <v>1321</v>
      </c>
      <c r="AE532" s="1">
        <v>0.11</v>
      </c>
      <c r="AF532" t="s">
        <v>49</v>
      </c>
      <c r="AG532">
        <v>0</v>
      </c>
      <c r="AH532" t="s">
        <v>50</v>
      </c>
      <c r="AI532" t="s">
        <v>58</v>
      </c>
      <c r="AJ532" t="s">
        <v>1334</v>
      </c>
      <c r="AK532" t="s">
        <v>166</v>
      </c>
      <c r="AL532" t="s">
        <v>171</v>
      </c>
      <c r="AM532" t="s">
        <v>172</v>
      </c>
      <c r="AN532" t="s">
        <v>54</v>
      </c>
      <c r="AO532">
        <v>1800</v>
      </c>
      <c r="AQ532">
        <v>2015</v>
      </c>
    </row>
    <row r="533" spans="1:43" x14ac:dyDescent="0.25">
      <c r="A533">
        <v>83.25</v>
      </c>
      <c r="B533" t="s">
        <v>308</v>
      </c>
      <c r="C533" t="str">
        <f>AQ533&amp;D533</f>
        <v>2015Uganda</v>
      </c>
      <c r="D533" t="s">
        <v>162</v>
      </c>
      <c r="E533" t="s">
        <v>3258</v>
      </c>
      <c r="F533" s="7">
        <f>VLOOKUP(C533,'[1]Grower Price Country'!$D:$S,6,FALSE)</f>
        <v>7.48</v>
      </c>
      <c r="G533" t="s">
        <v>1418</v>
      </c>
      <c r="H533" t="s">
        <v>308</v>
      </c>
      <c r="I533" t="s">
        <v>1419</v>
      </c>
      <c r="J533" t="s">
        <v>308</v>
      </c>
      <c r="K533">
        <v>150</v>
      </c>
      <c r="L533">
        <v>9000</v>
      </c>
      <c r="M533" t="s">
        <v>166</v>
      </c>
      <c r="N533">
        <v>2015</v>
      </c>
      <c r="O533" s="5" t="s">
        <v>1420</v>
      </c>
      <c r="P533" t="s">
        <v>168</v>
      </c>
      <c r="Q533" t="s">
        <v>46</v>
      </c>
      <c r="R533" t="s">
        <v>47</v>
      </c>
      <c r="S533">
        <v>7.5</v>
      </c>
      <c r="T533">
        <v>7.67</v>
      </c>
      <c r="U533">
        <v>7.67</v>
      </c>
      <c r="V533">
        <v>7.42</v>
      </c>
      <c r="W533">
        <v>7.67</v>
      </c>
      <c r="X533">
        <v>7.67</v>
      </c>
      <c r="Y533">
        <v>10</v>
      </c>
      <c r="Z533">
        <v>10</v>
      </c>
      <c r="AA533">
        <v>10</v>
      </c>
      <c r="AB533">
        <v>7.67</v>
      </c>
      <c r="AC533">
        <f>SUM(S533:AB533)</f>
        <v>83.27</v>
      </c>
      <c r="AD533" t="s">
        <v>1408</v>
      </c>
      <c r="AE533" s="1">
        <v>0.12</v>
      </c>
      <c r="AF533" t="s">
        <v>49</v>
      </c>
      <c r="AG533">
        <v>0</v>
      </c>
      <c r="AH533" t="s">
        <v>50</v>
      </c>
      <c r="AI533" t="s">
        <v>58</v>
      </c>
      <c r="AJ533" t="s">
        <v>1421</v>
      </c>
      <c r="AK533" t="s">
        <v>166</v>
      </c>
      <c r="AL533" t="s">
        <v>171</v>
      </c>
      <c r="AM533" t="s">
        <v>172</v>
      </c>
      <c r="AQ533">
        <v>2015</v>
      </c>
    </row>
    <row r="534" spans="1:43" x14ac:dyDescent="0.25">
      <c r="A534">
        <v>83</v>
      </c>
      <c r="B534" t="s">
        <v>1587</v>
      </c>
      <c r="C534" t="str">
        <f>AQ534&amp;D534</f>
        <v>2015Uganda</v>
      </c>
      <c r="D534" t="s">
        <v>162</v>
      </c>
      <c r="E534" t="s">
        <v>3258</v>
      </c>
      <c r="F534" s="7">
        <f>VLOOKUP(C534,'[1]Grower Price Country'!$D:$S,6,FALSE)</f>
        <v>7.48</v>
      </c>
      <c r="G534" t="s">
        <v>1588</v>
      </c>
      <c r="H534" t="s">
        <v>1587</v>
      </c>
      <c r="I534" t="s">
        <v>1589</v>
      </c>
      <c r="J534" t="s">
        <v>1590</v>
      </c>
      <c r="K534">
        <v>310</v>
      </c>
      <c r="L534">
        <v>60</v>
      </c>
      <c r="M534" t="s">
        <v>166</v>
      </c>
      <c r="N534">
        <v>2015</v>
      </c>
      <c r="O534" s="5" t="s">
        <v>1591</v>
      </c>
      <c r="P534" t="s">
        <v>156</v>
      </c>
      <c r="Q534" t="s">
        <v>46</v>
      </c>
      <c r="R534" t="s">
        <v>47</v>
      </c>
      <c r="S534">
        <v>7.67</v>
      </c>
      <c r="T534">
        <v>7.58</v>
      </c>
      <c r="U534">
        <v>7.42</v>
      </c>
      <c r="V534">
        <v>7.42</v>
      </c>
      <c r="W534">
        <v>7.83</v>
      </c>
      <c r="X534">
        <v>7.5</v>
      </c>
      <c r="Y534">
        <v>10</v>
      </c>
      <c r="Z534">
        <v>10</v>
      </c>
      <c r="AA534">
        <v>10</v>
      </c>
      <c r="AB534">
        <v>7.58</v>
      </c>
      <c r="AC534">
        <f>SUM(S534:AB534)</f>
        <v>83</v>
      </c>
      <c r="AD534" t="s">
        <v>1584</v>
      </c>
      <c r="AE534" s="1">
        <v>0.12</v>
      </c>
      <c r="AF534" t="s">
        <v>49</v>
      </c>
      <c r="AG534">
        <v>0</v>
      </c>
      <c r="AH534" t="s">
        <v>50</v>
      </c>
      <c r="AI534" t="s">
        <v>356</v>
      </c>
      <c r="AJ534" t="s">
        <v>1592</v>
      </c>
      <c r="AK534" t="s">
        <v>166</v>
      </c>
      <c r="AL534" t="s">
        <v>171</v>
      </c>
      <c r="AM534" t="s">
        <v>172</v>
      </c>
      <c r="AN534" t="s">
        <v>54</v>
      </c>
      <c r="AO534">
        <v>1473</v>
      </c>
      <c r="AQ534">
        <v>2015</v>
      </c>
    </row>
    <row r="535" spans="1:43" x14ac:dyDescent="0.25">
      <c r="A535">
        <v>83</v>
      </c>
      <c r="B535" t="s">
        <v>1587</v>
      </c>
      <c r="C535" t="str">
        <f>AQ535&amp;D535</f>
        <v>2015Uganda</v>
      </c>
      <c r="D535" t="s">
        <v>162</v>
      </c>
      <c r="E535" t="s">
        <v>3258</v>
      </c>
      <c r="F535" s="7">
        <f>VLOOKUP(C535,'[1]Grower Price Country'!$D:$S,6,FALSE)</f>
        <v>7.48</v>
      </c>
      <c r="G535" t="s">
        <v>1593</v>
      </c>
      <c r="H535" t="s">
        <v>1587</v>
      </c>
      <c r="I535" t="s">
        <v>1589</v>
      </c>
      <c r="J535" t="s">
        <v>1594</v>
      </c>
      <c r="K535">
        <v>325</v>
      </c>
      <c r="L535">
        <v>60</v>
      </c>
      <c r="M535" t="s">
        <v>166</v>
      </c>
      <c r="N535">
        <v>2015</v>
      </c>
      <c r="O535" s="5" t="s">
        <v>1591</v>
      </c>
      <c r="P535" t="s">
        <v>156</v>
      </c>
      <c r="Q535" t="s">
        <v>46</v>
      </c>
      <c r="R535" t="s">
        <v>64</v>
      </c>
      <c r="S535">
        <v>7.67</v>
      </c>
      <c r="T535">
        <v>7.67</v>
      </c>
      <c r="U535">
        <v>7.5</v>
      </c>
      <c r="V535">
        <v>7.58</v>
      </c>
      <c r="W535">
        <v>7.42</v>
      </c>
      <c r="X535">
        <v>7.5</v>
      </c>
      <c r="Y535">
        <v>10</v>
      </c>
      <c r="Z535">
        <v>10</v>
      </c>
      <c r="AA535">
        <v>10</v>
      </c>
      <c r="AB535">
        <v>7.67</v>
      </c>
      <c r="AC535">
        <f>SUM(S535:AB535)</f>
        <v>83.01</v>
      </c>
      <c r="AD535" t="s">
        <v>1584</v>
      </c>
      <c r="AE535" s="1">
        <v>0.12</v>
      </c>
      <c r="AF535" t="s">
        <v>49</v>
      </c>
      <c r="AG535">
        <v>5</v>
      </c>
      <c r="AH535" t="s">
        <v>50</v>
      </c>
      <c r="AI535" t="s">
        <v>124</v>
      </c>
      <c r="AJ535" t="s">
        <v>1592</v>
      </c>
      <c r="AK535" t="s">
        <v>166</v>
      </c>
      <c r="AL535" t="s">
        <v>171</v>
      </c>
      <c r="AM535" t="s">
        <v>172</v>
      </c>
      <c r="AN535" t="s">
        <v>54</v>
      </c>
      <c r="AO535">
        <v>1645</v>
      </c>
      <c r="AQ535">
        <v>2015</v>
      </c>
    </row>
    <row r="536" spans="1:43" x14ac:dyDescent="0.25">
      <c r="A536">
        <v>81.58</v>
      </c>
      <c r="B536" t="s">
        <v>2356</v>
      </c>
      <c r="C536" t="str">
        <f>AQ536&amp;D536</f>
        <v>2018Honduras</v>
      </c>
      <c r="D536" t="s">
        <v>174</v>
      </c>
      <c r="E536" t="s">
        <v>3259</v>
      </c>
      <c r="F536" s="7">
        <f>VLOOKUP(C536,'[1]Grower Price Country'!$D:$S,6,FALSE)</f>
        <v>7.08</v>
      </c>
      <c r="G536" t="s">
        <v>446</v>
      </c>
      <c r="H536" t="s">
        <v>2357</v>
      </c>
      <c r="I536" t="s">
        <v>2358</v>
      </c>
      <c r="J536" t="s">
        <v>2359</v>
      </c>
      <c r="K536">
        <v>275</v>
      </c>
      <c r="L536">
        <v>69</v>
      </c>
      <c r="M536" t="s">
        <v>179</v>
      </c>
      <c r="N536">
        <v>2018</v>
      </c>
      <c r="O536" s="5" t="s">
        <v>2267</v>
      </c>
      <c r="P536" t="s">
        <v>113</v>
      </c>
      <c r="Q536" t="s">
        <v>46</v>
      </c>
      <c r="R536" t="s">
        <v>47</v>
      </c>
      <c r="S536">
        <v>7.5</v>
      </c>
      <c r="T536">
        <v>7.42</v>
      </c>
      <c r="U536">
        <v>7.08</v>
      </c>
      <c r="V536">
        <v>7.42</v>
      </c>
      <c r="W536">
        <v>7.5</v>
      </c>
      <c r="X536">
        <v>7.33</v>
      </c>
      <c r="Y536">
        <v>10</v>
      </c>
      <c r="Z536">
        <v>10</v>
      </c>
      <c r="AA536">
        <v>10</v>
      </c>
      <c r="AB536">
        <v>7.33</v>
      </c>
      <c r="AC536">
        <f>SUM(S536:AB536)</f>
        <v>81.58</v>
      </c>
      <c r="AD536" t="s">
        <v>2360</v>
      </c>
      <c r="AE536" s="1">
        <v>0.11</v>
      </c>
      <c r="AF536" t="s">
        <v>49</v>
      </c>
      <c r="AG536">
        <v>1</v>
      </c>
      <c r="AH536" t="s">
        <v>210</v>
      </c>
      <c r="AI536" t="s">
        <v>182</v>
      </c>
      <c r="AJ536" t="s">
        <v>2361</v>
      </c>
      <c r="AK536" t="s">
        <v>179</v>
      </c>
      <c r="AL536" t="s">
        <v>184</v>
      </c>
      <c r="AM536" t="s">
        <v>185</v>
      </c>
      <c r="AN536" t="s">
        <v>54</v>
      </c>
      <c r="AO536">
        <v>1200</v>
      </c>
      <c r="AQ536">
        <v>2018</v>
      </c>
    </row>
    <row r="537" spans="1:43" x14ac:dyDescent="0.25">
      <c r="A537">
        <v>82.92</v>
      </c>
      <c r="B537" t="s">
        <v>1726</v>
      </c>
      <c r="C537" t="str">
        <f>AQ537&amp;D537</f>
        <v>2012Vietnam</v>
      </c>
      <c r="D537" t="s">
        <v>1483</v>
      </c>
      <c r="E537" t="s">
        <v>3260</v>
      </c>
      <c r="F537" s="7">
        <f>VLOOKUP(C537,'[1]Grower Price Country'!$D:$S,6,FALSE)</f>
        <v>7.17</v>
      </c>
      <c r="G537" t="s">
        <v>1727</v>
      </c>
      <c r="H537" t="s">
        <v>1726</v>
      </c>
      <c r="I537" t="s">
        <v>1728</v>
      </c>
      <c r="J537" t="s">
        <v>1727</v>
      </c>
      <c r="K537">
        <v>1</v>
      </c>
      <c r="L537">
        <v>2</v>
      </c>
      <c r="M537" t="s">
        <v>133</v>
      </c>
      <c r="N537">
        <v>2012</v>
      </c>
      <c r="O537" s="5" t="s">
        <v>1729</v>
      </c>
      <c r="P537" t="s">
        <v>56</v>
      </c>
      <c r="Q537" t="s">
        <v>46</v>
      </c>
      <c r="R537" t="s">
        <v>64</v>
      </c>
      <c r="S537">
        <v>7.67</v>
      </c>
      <c r="T537">
        <v>7.33</v>
      </c>
      <c r="U537">
        <v>7.17</v>
      </c>
      <c r="V537">
        <v>7.58</v>
      </c>
      <c r="W537">
        <v>8.08</v>
      </c>
      <c r="X537">
        <v>7.42</v>
      </c>
      <c r="Y537">
        <v>10</v>
      </c>
      <c r="Z537">
        <v>10</v>
      </c>
      <c r="AA537">
        <v>10</v>
      </c>
      <c r="AB537">
        <v>7.67</v>
      </c>
      <c r="AC537">
        <f>SUM(S537:AB537)</f>
        <v>82.92</v>
      </c>
      <c r="AD537" t="s">
        <v>1658</v>
      </c>
      <c r="AE537" s="1">
        <v>0</v>
      </c>
      <c r="AF537" t="s">
        <v>49</v>
      </c>
      <c r="AG537">
        <v>0</v>
      </c>
      <c r="AH537" t="s">
        <v>128</v>
      </c>
      <c r="AI537" t="s">
        <v>1730</v>
      </c>
      <c r="AJ537" t="s">
        <v>1731</v>
      </c>
      <c r="AK537" t="s">
        <v>133</v>
      </c>
      <c r="AL537" t="s">
        <v>138</v>
      </c>
      <c r="AM537" t="s">
        <v>139</v>
      </c>
      <c r="AN537" t="s">
        <v>54</v>
      </c>
      <c r="AO537">
        <v>1040</v>
      </c>
      <c r="AQ537">
        <v>2012</v>
      </c>
    </row>
    <row r="538" spans="1:43" x14ac:dyDescent="0.25">
      <c r="A538">
        <v>82.08</v>
      </c>
      <c r="B538" t="s">
        <v>1726</v>
      </c>
      <c r="C538" t="str">
        <f>AQ538&amp;D538</f>
        <v>2012Vietnam</v>
      </c>
      <c r="D538" t="s">
        <v>1483</v>
      </c>
      <c r="E538" t="s">
        <v>3260</v>
      </c>
      <c r="F538" s="7">
        <f>VLOOKUP(C538,'[1]Grower Price Country'!$D:$S,6,FALSE)</f>
        <v>7.17</v>
      </c>
      <c r="G538" t="s">
        <v>2168</v>
      </c>
      <c r="H538" t="s">
        <v>1726</v>
      </c>
      <c r="I538" t="s">
        <v>1728</v>
      </c>
      <c r="J538" t="s">
        <v>2168</v>
      </c>
      <c r="K538">
        <v>1</v>
      </c>
      <c r="L538">
        <v>2</v>
      </c>
      <c r="M538" t="s">
        <v>133</v>
      </c>
      <c r="N538">
        <v>2012</v>
      </c>
      <c r="O538" s="5" t="s">
        <v>2169</v>
      </c>
      <c r="P538" t="s">
        <v>56</v>
      </c>
      <c r="Q538" t="s">
        <v>46</v>
      </c>
      <c r="R538" t="s">
        <v>64</v>
      </c>
      <c r="S538">
        <v>7.67</v>
      </c>
      <c r="T538">
        <v>8</v>
      </c>
      <c r="U538">
        <v>7.17</v>
      </c>
      <c r="V538">
        <v>7.08</v>
      </c>
      <c r="W538">
        <v>7.67</v>
      </c>
      <c r="X538">
        <v>7.08</v>
      </c>
      <c r="Y538">
        <v>10</v>
      </c>
      <c r="Z538">
        <v>10</v>
      </c>
      <c r="AA538">
        <v>10</v>
      </c>
      <c r="AB538">
        <v>7.42</v>
      </c>
      <c r="AC538">
        <f>SUM(S538:AB538)</f>
        <v>82.09</v>
      </c>
      <c r="AD538" t="s">
        <v>2150</v>
      </c>
      <c r="AE538" s="1">
        <v>0.12</v>
      </c>
      <c r="AF538" t="s">
        <v>49</v>
      </c>
      <c r="AG538">
        <v>0</v>
      </c>
      <c r="AH538" t="s">
        <v>50</v>
      </c>
      <c r="AI538" t="s">
        <v>66</v>
      </c>
      <c r="AJ538" t="s">
        <v>2170</v>
      </c>
      <c r="AK538" t="s">
        <v>133</v>
      </c>
      <c r="AL538" t="s">
        <v>138</v>
      </c>
      <c r="AM538" t="s">
        <v>139</v>
      </c>
      <c r="AN538" t="s">
        <v>54</v>
      </c>
      <c r="AO538">
        <v>1040</v>
      </c>
      <c r="AQ538">
        <v>2012</v>
      </c>
    </row>
    <row r="539" spans="1:43" x14ac:dyDescent="0.25">
      <c r="A539">
        <v>73.75</v>
      </c>
      <c r="B539" t="s">
        <v>1513</v>
      </c>
      <c r="C539" t="str">
        <f>AQ539&amp;D539</f>
        <v>2013Vietnam</v>
      </c>
      <c r="D539" t="s">
        <v>1483</v>
      </c>
      <c r="E539" t="s">
        <v>3260</v>
      </c>
      <c r="F539" s="7">
        <f>VLOOKUP(C539,'[1]Grower Price Country'!$D:$S,6,FALSE)</f>
        <v>6.5</v>
      </c>
      <c r="H539" t="s">
        <v>1513</v>
      </c>
      <c r="K539">
        <v>1</v>
      </c>
      <c r="L539">
        <v>2.26796</v>
      </c>
      <c r="M539" t="s">
        <v>133</v>
      </c>
      <c r="N539">
        <v>2013</v>
      </c>
      <c r="O539" s="5" t="s">
        <v>1516</v>
      </c>
      <c r="Q539" t="s">
        <v>46</v>
      </c>
      <c r="R539" t="s">
        <v>64</v>
      </c>
      <c r="S539">
        <v>6.75</v>
      </c>
      <c r="T539">
        <v>6.67</v>
      </c>
      <c r="U539">
        <v>6.5</v>
      </c>
      <c r="V539">
        <v>6.83</v>
      </c>
      <c r="W539">
        <v>6.67</v>
      </c>
      <c r="X539">
        <v>6.92</v>
      </c>
      <c r="Y539">
        <v>9.33</v>
      </c>
      <c r="Z539">
        <v>9.33</v>
      </c>
      <c r="AA539">
        <v>6.83</v>
      </c>
      <c r="AB539">
        <v>7.92</v>
      </c>
      <c r="AC539">
        <f>SUM(S539:AB539)</f>
        <v>73.75</v>
      </c>
      <c r="AD539" t="s">
        <v>3251</v>
      </c>
      <c r="AE539" s="1">
        <v>0.12</v>
      </c>
      <c r="AF539" t="s">
        <v>3252</v>
      </c>
      <c r="AG539">
        <v>0</v>
      </c>
      <c r="AH539" t="s">
        <v>128</v>
      </c>
      <c r="AI539" t="s">
        <v>242</v>
      </c>
      <c r="AJ539" t="s">
        <v>1517</v>
      </c>
      <c r="AK539" t="s">
        <v>133</v>
      </c>
      <c r="AL539" t="s">
        <v>138</v>
      </c>
      <c r="AM539" t="s">
        <v>139</v>
      </c>
      <c r="AQ539">
        <v>2013</v>
      </c>
    </row>
    <row r="540" spans="1:43" x14ac:dyDescent="0.25">
      <c r="A540">
        <v>86</v>
      </c>
      <c r="B540" t="s">
        <v>274</v>
      </c>
      <c r="C540" t="str">
        <f>AQ540&amp;D540</f>
        <v>2013Colombia</v>
      </c>
      <c r="D540" t="s">
        <v>275</v>
      </c>
      <c r="E540" t="s">
        <v>3257</v>
      </c>
      <c r="F540" s="7">
        <f>VLOOKUP(C540,'[1]Grower Price Country'!$D:$S,6,FALSE)</f>
        <v>7.5187499999999998</v>
      </c>
      <c r="G540" t="s">
        <v>276</v>
      </c>
      <c r="H540" t="s">
        <v>277</v>
      </c>
      <c r="I540" t="s">
        <v>278</v>
      </c>
      <c r="K540">
        <v>1</v>
      </c>
      <c r="L540">
        <v>2</v>
      </c>
      <c r="M540" t="s">
        <v>133</v>
      </c>
      <c r="N540">
        <v>2013</v>
      </c>
      <c r="O540" s="5" t="s">
        <v>279</v>
      </c>
      <c r="P540" t="s">
        <v>135</v>
      </c>
      <c r="Q540" t="s">
        <v>46</v>
      </c>
      <c r="R540" t="s">
        <v>47</v>
      </c>
      <c r="S540">
        <v>7.75</v>
      </c>
      <c r="T540">
        <v>7.92</v>
      </c>
      <c r="U540">
        <v>7.83</v>
      </c>
      <c r="V540">
        <v>8.08</v>
      </c>
      <c r="W540">
        <v>8.08</v>
      </c>
      <c r="X540">
        <v>8.17</v>
      </c>
      <c r="Y540">
        <v>10</v>
      </c>
      <c r="Z540">
        <v>10</v>
      </c>
      <c r="AA540">
        <v>10</v>
      </c>
      <c r="AB540">
        <v>8.17</v>
      </c>
      <c r="AC540">
        <f>SUM(S540:AB540)</f>
        <v>86</v>
      </c>
      <c r="AD540" t="s">
        <v>272</v>
      </c>
      <c r="AE540" s="1">
        <v>0.12</v>
      </c>
      <c r="AF540" t="s">
        <v>58</v>
      </c>
      <c r="AG540">
        <v>0</v>
      </c>
      <c r="AH540" t="s">
        <v>50</v>
      </c>
      <c r="AI540" t="s">
        <v>58</v>
      </c>
      <c r="AJ540" t="s">
        <v>280</v>
      </c>
      <c r="AK540" t="s">
        <v>133</v>
      </c>
      <c r="AL540" t="s">
        <v>138</v>
      </c>
      <c r="AM540" t="s">
        <v>139</v>
      </c>
      <c r="AN540" t="s">
        <v>54</v>
      </c>
      <c r="AO540">
        <v>900</v>
      </c>
      <c r="AP540">
        <v>1500</v>
      </c>
      <c r="AQ540">
        <v>2013</v>
      </c>
    </row>
    <row r="541" spans="1:43" x14ac:dyDescent="0.25">
      <c r="A541">
        <v>85.92</v>
      </c>
      <c r="B541" t="s">
        <v>315</v>
      </c>
      <c r="C541" t="str">
        <f>AQ541&amp;D541</f>
        <v>2013Colombia</v>
      </c>
      <c r="D541" t="s">
        <v>275</v>
      </c>
      <c r="E541" t="s">
        <v>3257</v>
      </c>
      <c r="F541" s="7">
        <f>VLOOKUP(C541,'[1]Grower Price Country'!$D:$S,6,FALSE)</f>
        <v>7.5187499999999998</v>
      </c>
      <c r="H541" t="s">
        <v>315</v>
      </c>
      <c r="I541" t="s">
        <v>316</v>
      </c>
      <c r="K541">
        <v>275</v>
      </c>
      <c r="L541">
        <v>70</v>
      </c>
      <c r="M541" t="s">
        <v>99</v>
      </c>
      <c r="N541">
        <v>2013</v>
      </c>
      <c r="O541" s="5" t="s">
        <v>146</v>
      </c>
      <c r="P541" t="s">
        <v>135</v>
      </c>
      <c r="Q541" t="s">
        <v>46</v>
      </c>
      <c r="R541" t="s">
        <v>47</v>
      </c>
      <c r="S541">
        <v>8</v>
      </c>
      <c r="T541">
        <v>8</v>
      </c>
      <c r="U541">
        <v>8</v>
      </c>
      <c r="V541">
        <v>8.17</v>
      </c>
      <c r="W541">
        <v>7.83</v>
      </c>
      <c r="X541">
        <v>8</v>
      </c>
      <c r="Y541">
        <v>10</v>
      </c>
      <c r="Z541">
        <v>10</v>
      </c>
      <c r="AA541">
        <v>10</v>
      </c>
      <c r="AB541">
        <v>7.92</v>
      </c>
      <c r="AC541">
        <f>SUM(S541:AB541)</f>
        <v>85.92</v>
      </c>
      <c r="AD541" t="s">
        <v>304</v>
      </c>
      <c r="AE541" s="1">
        <v>0</v>
      </c>
      <c r="AF541" t="s">
        <v>58</v>
      </c>
      <c r="AG541">
        <v>0</v>
      </c>
      <c r="AH541" t="s">
        <v>210</v>
      </c>
      <c r="AI541" t="s">
        <v>49</v>
      </c>
      <c r="AJ541" t="s">
        <v>317</v>
      </c>
      <c r="AK541" t="s">
        <v>99</v>
      </c>
      <c r="AL541" t="s">
        <v>101</v>
      </c>
      <c r="AM541" t="s">
        <v>102</v>
      </c>
      <c r="AN541" t="s">
        <v>54</v>
      </c>
      <c r="AO541">
        <v>1800</v>
      </c>
      <c r="AQ541">
        <v>2013</v>
      </c>
    </row>
    <row r="542" spans="1:43" x14ac:dyDescent="0.25">
      <c r="A542">
        <v>84.67</v>
      </c>
      <c r="B542" t="s">
        <v>449</v>
      </c>
      <c r="C542" t="str">
        <f>AQ542&amp;D542</f>
        <v>2013Colombia</v>
      </c>
      <c r="D542" t="s">
        <v>275</v>
      </c>
      <c r="E542" t="s">
        <v>3257</v>
      </c>
      <c r="F542" s="7">
        <f>VLOOKUP(C542,'[1]Grower Price Country'!$D:$S,6,FALSE)</f>
        <v>7.5187499999999998</v>
      </c>
      <c r="H542" t="s">
        <v>450</v>
      </c>
      <c r="I542" t="s">
        <v>451</v>
      </c>
      <c r="K542">
        <v>250</v>
      </c>
      <c r="L542">
        <v>70</v>
      </c>
      <c r="M542" t="s">
        <v>99</v>
      </c>
      <c r="N542">
        <v>2013</v>
      </c>
      <c r="O542" s="5" t="s">
        <v>665</v>
      </c>
      <c r="P542" t="s">
        <v>135</v>
      </c>
      <c r="Q542" t="s">
        <v>46</v>
      </c>
      <c r="R542" t="s">
        <v>47</v>
      </c>
      <c r="S542">
        <v>7.75</v>
      </c>
      <c r="T542">
        <v>7.83</v>
      </c>
      <c r="U542">
        <v>7.75</v>
      </c>
      <c r="V542">
        <v>7.83</v>
      </c>
      <c r="W542">
        <v>7.75</v>
      </c>
      <c r="X542">
        <v>7.83</v>
      </c>
      <c r="Y542">
        <v>10</v>
      </c>
      <c r="Z542">
        <v>10</v>
      </c>
      <c r="AA542">
        <v>10</v>
      </c>
      <c r="AB542">
        <v>7.92</v>
      </c>
      <c r="AC542">
        <f>SUM(S542:AB542)</f>
        <v>84.66</v>
      </c>
      <c r="AD542" t="s">
        <v>611</v>
      </c>
      <c r="AE542" s="1">
        <v>0</v>
      </c>
      <c r="AF542" t="s">
        <v>49</v>
      </c>
      <c r="AG542">
        <v>0</v>
      </c>
      <c r="AH542" t="s">
        <v>50</v>
      </c>
      <c r="AI542" t="s">
        <v>49</v>
      </c>
      <c r="AJ542" t="s">
        <v>666</v>
      </c>
      <c r="AK542" t="s">
        <v>99</v>
      </c>
      <c r="AL542" t="s">
        <v>101</v>
      </c>
      <c r="AM542" t="s">
        <v>102</v>
      </c>
      <c r="AN542" t="s">
        <v>54</v>
      </c>
      <c r="AO542">
        <v>1550</v>
      </c>
      <c r="AQ542">
        <v>2013</v>
      </c>
    </row>
    <row r="543" spans="1:43" x14ac:dyDescent="0.25">
      <c r="A543">
        <v>84.58</v>
      </c>
      <c r="B543" t="s">
        <v>449</v>
      </c>
      <c r="C543" t="str">
        <f>AQ543&amp;D543</f>
        <v>2013Colombia</v>
      </c>
      <c r="D543" t="s">
        <v>275</v>
      </c>
      <c r="E543" t="s">
        <v>3257</v>
      </c>
      <c r="F543" s="7">
        <f>VLOOKUP(C543,'[1]Grower Price Country'!$D:$S,6,FALSE)</f>
        <v>7.5187499999999998</v>
      </c>
      <c r="H543" t="s">
        <v>450</v>
      </c>
      <c r="I543" t="s">
        <v>451</v>
      </c>
      <c r="K543">
        <v>250</v>
      </c>
      <c r="L543">
        <v>70</v>
      </c>
      <c r="M543" t="s">
        <v>99</v>
      </c>
      <c r="N543">
        <v>2013</v>
      </c>
      <c r="O543" s="5" t="s">
        <v>665</v>
      </c>
      <c r="P543" t="s">
        <v>135</v>
      </c>
      <c r="Q543" t="s">
        <v>46</v>
      </c>
      <c r="R543" t="s">
        <v>47</v>
      </c>
      <c r="S543">
        <v>7.67</v>
      </c>
      <c r="T543">
        <v>7.67</v>
      </c>
      <c r="U543">
        <v>7.58</v>
      </c>
      <c r="V543">
        <v>7.75</v>
      </c>
      <c r="W543">
        <v>7.58</v>
      </c>
      <c r="X543">
        <v>8.5</v>
      </c>
      <c r="Y543">
        <v>10</v>
      </c>
      <c r="Z543">
        <v>10</v>
      </c>
      <c r="AA543">
        <v>10</v>
      </c>
      <c r="AB543">
        <v>7.83</v>
      </c>
      <c r="AC543">
        <f>SUM(S543:AB543)</f>
        <v>84.58</v>
      </c>
      <c r="AD543" t="s">
        <v>687</v>
      </c>
      <c r="AE543" s="1">
        <v>0</v>
      </c>
      <c r="AF543" t="s">
        <v>49</v>
      </c>
      <c r="AG543">
        <v>0</v>
      </c>
      <c r="AI543" t="s">
        <v>49</v>
      </c>
      <c r="AJ543" t="s">
        <v>666</v>
      </c>
      <c r="AK543" t="s">
        <v>99</v>
      </c>
      <c r="AL543" t="s">
        <v>101</v>
      </c>
      <c r="AM543" t="s">
        <v>102</v>
      </c>
      <c r="AN543" t="s">
        <v>54</v>
      </c>
      <c r="AO543">
        <v>1550</v>
      </c>
      <c r="AQ543">
        <v>2013</v>
      </c>
    </row>
    <row r="544" spans="1:43" x14ac:dyDescent="0.25">
      <c r="A544">
        <v>84.58</v>
      </c>
      <c r="B544" t="s">
        <v>494</v>
      </c>
      <c r="C544" t="str">
        <f>AQ544&amp;D544</f>
        <v>2013Colombia</v>
      </c>
      <c r="D544" t="s">
        <v>275</v>
      </c>
      <c r="E544" t="s">
        <v>3257</v>
      </c>
      <c r="F544" s="7">
        <f>VLOOKUP(C544,'[1]Grower Price Country'!$D:$S,6,FALSE)</f>
        <v>7.5187499999999998</v>
      </c>
      <c r="H544" t="s">
        <v>494</v>
      </c>
      <c r="I544" t="s">
        <v>316</v>
      </c>
      <c r="J544" t="s">
        <v>495</v>
      </c>
      <c r="K544">
        <v>75</v>
      </c>
      <c r="L544">
        <v>70</v>
      </c>
      <c r="M544" t="s">
        <v>99</v>
      </c>
      <c r="N544">
        <v>2013</v>
      </c>
      <c r="O544" s="5" t="s">
        <v>707</v>
      </c>
      <c r="P544" t="s">
        <v>135</v>
      </c>
      <c r="Q544" t="s">
        <v>46</v>
      </c>
      <c r="R544" t="s">
        <v>47</v>
      </c>
      <c r="S544">
        <v>7.75</v>
      </c>
      <c r="T544">
        <v>7.75</v>
      </c>
      <c r="U544">
        <v>7.83</v>
      </c>
      <c r="V544">
        <v>7.75</v>
      </c>
      <c r="W544">
        <v>7.58</v>
      </c>
      <c r="X544">
        <v>8</v>
      </c>
      <c r="Y544">
        <v>10</v>
      </c>
      <c r="Z544">
        <v>10</v>
      </c>
      <c r="AA544">
        <v>10</v>
      </c>
      <c r="AB544">
        <v>7.92</v>
      </c>
      <c r="AC544">
        <f>SUM(S544:AB544)</f>
        <v>84.58</v>
      </c>
      <c r="AD544" t="s">
        <v>687</v>
      </c>
      <c r="AE544" s="1">
        <v>0</v>
      </c>
      <c r="AF544" t="s">
        <v>49</v>
      </c>
      <c r="AG544">
        <v>0</v>
      </c>
      <c r="AI544" t="s">
        <v>405</v>
      </c>
      <c r="AJ544" t="s">
        <v>708</v>
      </c>
      <c r="AK544" t="s">
        <v>99</v>
      </c>
      <c r="AL544" t="s">
        <v>101</v>
      </c>
      <c r="AM544" t="s">
        <v>102</v>
      </c>
      <c r="AN544" t="s">
        <v>54</v>
      </c>
      <c r="AQ544">
        <v>2013</v>
      </c>
    </row>
    <row r="545" spans="1:43" x14ac:dyDescent="0.25">
      <c r="A545">
        <v>84.33</v>
      </c>
      <c r="B545" t="s">
        <v>315</v>
      </c>
      <c r="C545" t="str">
        <f>AQ545&amp;D545</f>
        <v>2013Colombia</v>
      </c>
      <c r="D545" t="s">
        <v>275</v>
      </c>
      <c r="E545" t="s">
        <v>3257</v>
      </c>
      <c r="F545" s="7">
        <f>VLOOKUP(C545,'[1]Grower Price Country'!$D:$S,6,FALSE)</f>
        <v>7.5187499999999998</v>
      </c>
      <c r="H545" t="s">
        <v>315</v>
      </c>
      <c r="I545" t="s">
        <v>717</v>
      </c>
      <c r="K545">
        <v>275</v>
      </c>
      <c r="L545">
        <v>70</v>
      </c>
      <c r="M545" t="s">
        <v>99</v>
      </c>
      <c r="N545">
        <v>2013</v>
      </c>
      <c r="O545" s="5" t="s">
        <v>814</v>
      </c>
      <c r="P545" t="s">
        <v>135</v>
      </c>
      <c r="Q545" t="s">
        <v>46</v>
      </c>
      <c r="R545" t="s">
        <v>47</v>
      </c>
      <c r="S545">
        <v>7.75</v>
      </c>
      <c r="T545">
        <v>7.58</v>
      </c>
      <c r="U545">
        <v>7.33</v>
      </c>
      <c r="V545">
        <v>7.83</v>
      </c>
      <c r="W545">
        <v>7.58</v>
      </c>
      <c r="X545">
        <v>8.08</v>
      </c>
      <c r="Y545">
        <v>10</v>
      </c>
      <c r="Z545">
        <v>10</v>
      </c>
      <c r="AA545">
        <v>10</v>
      </c>
      <c r="AB545">
        <v>8.17</v>
      </c>
      <c r="AC545">
        <f>SUM(S545:AB545)</f>
        <v>84.320000000000007</v>
      </c>
      <c r="AD545" t="s">
        <v>797</v>
      </c>
      <c r="AE545" s="1">
        <v>0</v>
      </c>
      <c r="AF545" t="s">
        <v>49</v>
      </c>
      <c r="AG545">
        <v>0</v>
      </c>
      <c r="AH545" t="s">
        <v>50</v>
      </c>
      <c r="AI545" t="s">
        <v>49</v>
      </c>
      <c r="AJ545" t="s">
        <v>815</v>
      </c>
      <c r="AK545" t="s">
        <v>99</v>
      </c>
      <c r="AL545" t="s">
        <v>101</v>
      </c>
      <c r="AM545" t="s">
        <v>102</v>
      </c>
      <c r="AN545" t="s">
        <v>54</v>
      </c>
      <c r="AO545">
        <v>1800</v>
      </c>
      <c r="AQ545">
        <v>2013</v>
      </c>
    </row>
    <row r="546" spans="1:43" x14ac:dyDescent="0.25">
      <c r="A546">
        <v>84.25</v>
      </c>
      <c r="B546" t="s">
        <v>315</v>
      </c>
      <c r="C546" t="str">
        <f>AQ546&amp;D546</f>
        <v>2013Colombia</v>
      </c>
      <c r="D546" t="s">
        <v>275</v>
      </c>
      <c r="E546" t="s">
        <v>3257</v>
      </c>
      <c r="F546" s="7">
        <f>VLOOKUP(C546,'[1]Grower Price Country'!$D:$S,6,FALSE)</f>
        <v>7.5187499999999998</v>
      </c>
      <c r="H546" t="s">
        <v>315</v>
      </c>
      <c r="I546" t="s">
        <v>860</v>
      </c>
      <c r="K546">
        <v>250</v>
      </c>
      <c r="L546">
        <v>70</v>
      </c>
      <c r="M546" t="s">
        <v>99</v>
      </c>
      <c r="N546">
        <v>2013</v>
      </c>
      <c r="O546" s="5" t="s">
        <v>861</v>
      </c>
      <c r="P546" t="s">
        <v>135</v>
      </c>
      <c r="Q546" t="s">
        <v>46</v>
      </c>
      <c r="R546" t="s">
        <v>47</v>
      </c>
      <c r="S546">
        <v>7.58</v>
      </c>
      <c r="T546">
        <v>7.5</v>
      </c>
      <c r="U546">
        <v>7.75</v>
      </c>
      <c r="V546">
        <v>7.83</v>
      </c>
      <c r="W546">
        <v>7.92</v>
      </c>
      <c r="X546">
        <v>7.83</v>
      </c>
      <c r="Y546">
        <v>10</v>
      </c>
      <c r="Z546">
        <v>10</v>
      </c>
      <c r="AA546">
        <v>10</v>
      </c>
      <c r="AB546">
        <v>7.83</v>
      </c>
      <c r="AC546">
        <f>SUM(S546:AB546)</f>
        <v>84.24</v>
      </c>
      <c r="AD546" t="s">
        <v>832</v>
      </c>
      <c r="AE546" s="1">
        <v>0.11</v>
      </c>
      <c r="AF546" t="s">
        <v>49</v>
      </c>
      <c r="AG546">
        <v>0</v>
      </c>
      <c r="AH546" t="s">
        <v>50</v>
      </c>
      <c r="AI546" t="s">
        <v>66</v>
      </c>
      <c r="AJ546" t="s">
        <v>271</v>
      </c>
      <c r="AK546" t="s">
        <v>99</v>
      </c>
      <c r="AL546" t="s">
        <v>101</v>
      </c>
      <c r="AM546" t="s">
        <v>102</v>
      </c>
      <c r="AN546" t="s">
        <v>54</v>
      </c>
      <c r="AO546">
        <v>1700</v>
      </c>
      <c r="AQ546">
        <v>2013</v>
      </c>
    </row>
    <row r="547" spans="1:43" x14ac:dyDescent="0.25">
      <c r="A547">
        <v>84</v>
      </c>
      <c r="B547" t="s">
        <v>315</v>
      </c>
      <c r="C547" t="str">
        <f>AQ547&amp;D547</f>
        <v>2013Colombia</v>
      </c>
      <c r="D547" t="s">
        <v>275</v>
      </c>
      <c r="E547" t="s">
        <v>3257</v>
      </c>
      <c r="F547" s="7">
        <f>VLOOKUP(C547,'[1]Grower Price Country'!$D:$S,6,FALSE)</f>
        <v>7.5187499999999998</v>
      </c>
      <c r="H547" t="s">
        <v>315</v>
      </c>
      <c r="I547" t="s">
        <v>737</v>
      </c>
      <c r="K547">
        <v>270</v>
      </c>
      <c r="L547">
        <v>70</v>
      </c>
      <c r="M547" t="s">
        <v>99</v>
      </c>
      <c r="N547">
        <v>2013</v>
      </c>
      <c r="O547" s="5" t="s">
        <v>1022</v>
      </c>
      <c r="P547" t="s">
        <v>135</v>
      </c>
      <c r="Q547" t="s">
        <v>46</v>
      </c>
      <c r="R547" t="s">
        <v>47</v>
      </c>
      <c r="S547">
        <v>7.67</v>
      </c>
      <c r="T547">
        <v>7.83</v>
      </c>
      <c r="U547">
        <v>7.67</v>
      </c>
      <c r="V547">
        <v>7.75</v>
      </c>
      <c r="W547">
        <v>7.67</v>
      </c>
      <c r="X547">
        <v>7.75</v>
      </c>
      <c r="Y547">
        <v>10</v>
      </c>
      <c r="Z547">
        <v>10</v>
      </c>
      <c r="AA547">
        <v>10</v>
      </c>
      <c r="AB547">
        <v>7.67</v>
      </c>
      <c r="AC547">
        <f>SUM(S547:AB547)</f>
        <v>84.01</v>
      </c>
      <c r="AD547" t="s">
        <v>996</v>
      </c>
      <c r="AE547" s="1">
        <v>0.11</v>
      </c>
      <c r="AF547" t="s">
        <v>49</v>
      </c>
      <c r="AG547">
        <v>0</v>
      </c>
      <c r="AH547" t="s">
        <v>50</v>
      </c>
      <c r="AI547" t="s">
        <v>58</v>
      </c>
      <c r="AJ547" t="s">
        <v>1023</v>
      </c>
      <c r="AK547" t="s">
        <v>99</v>
      </c>
      <c r="AL547" t="s">
        <v>101</v>
      </c>
      <c r="AM547" t="s">
        <v>102</v>
      </c>
      <c r="AN547" t="s">
        <v>54</v>
      </c>
      <c r="AO547">
        <v>1700</v>
      </c>
      <c r="AQ547">
        <v>2013</v>
      </c>
    </row>
    <row r="548" spans="1:43" x14ac:dyDescent="0.25">
      <c r="A548">
        <v>83.83</v>
      </c>
      <c r="B548" t="s">
        <v>315</v>
      </c>
      <c r="C548" t="str">
        <f>AQ548&amp;D548</f>
        <v>2013Colombia</v>
      </c>
      <c r="D548" t="s">
        <v>275</v>
      </c>
      <c r="E548" t="s">
        <v>3257</v>
      </c>
      <c r="F548" s="7">
        <f>VLOOKUP(C548,'[1]Grower Price Country'!$D:$S,6,FALSE)</f>
        <v>7.5187499999999998</v>
      </c>
      <c r="H548" t="s">
        <v>315</v>
      </c>
      <c r="I548" t="s">
        <v>717</v>
      </c>
      <c r="K548">
        <v>250</v>
      </c>
      <c r="L548">
        <v>70</v>
      </c>
      <c r="M548" t="s">
        <v>99</v>
      </c>
      <c r="N548">
        <v>2013</v>
      </c>
      <c r="O548" s="5" t="s">
        <v>73</v>
      </c>
      <c r="P548" t="s">
        <v>135</v>
      </c>
      <c r="Q548" t="s">
        <v>46</v>
      </c>
      <c r="R548" t="s">
        <v>47</v>
      </c>
      <c r="S548">
        <v>7.67</v>
      </c>
      <c r="T548">
        <v>7.58</v>
      </c>
      <c r="U548">
        <v>7.58</v>
      </c>
      <c r="V548">
        <v>7.83</v>
      </c>
      <c r="W548">
        <v>7.58</v>
      </c>
      <c r="X548">
        <v>7.67</v>
      </c>
      <c r="Y548">
        <v>10</v>
      </c>
      <c r="Z548">
        <v>10</v>
      </c>
      <c r="AA548">
        <v>10</v>
      </c>
      <c r="AB548">
        <v>7.92</v>
      </c>
      <c r="AC548">
        <f>SUM(S548:AB548)</f>
        <v>83.83</v>
      </c>
      <c r="AD548" t="s">
        <v>1091</v>
      </c>
      <c r="AE548" s="1">
        <v>0.11</v>
      </c>
      <c r="AF548" t="s">
        <v>49</v>
      </c>
      <c r="AG548">
        <v>0</v>
      </c>
      <c r="AH548" t="s">
        <v>50</v>
      </c>
      <c r="AI548" t="s">
        <v>58</v>
      </c>
      <c r="AJ548" t="s">
        <v>75</v>
      </c>
      <c r="AK548" t="s">
        <v>99</v>
      </c>
      <c r="AL548" t="s">
        <v>101</v>
      </c>
      <c r="AM548" t="s">
        <v>102</v>
      </c>
      <c r="AN548" t="s">
        <v>54</v>
      </c>
      <c r="AO548">
        <v>1750</v>
      </c>
      <c r="AQ548">
        <v>2013</v>
      </c>
    </row>
    <row r="549" spans="1:43" x14ac:dyDescent="0.25">
      <c r="A549">
        <v>83.75</v>
      </c>
      <c r="B549" t="s">
        <v>315</v>
      </c>
      <c r="C549" t="str">
        <f>AQ549&amp;D549</f>
        <v>2013Colombia</v>
      </c>
      <c r="D549" t="s">
        <v>275</v>
      </c>
      <c r="E549" t="s">
        <v>3257</v>
      </c>
      <c r="F549" s="7">
        <f>VLOOKUP(C549,'[1]Grower Price Country'!$D:$S,6,FALSE)</f>
        <v>7.5187499999999998</v>
      </c>
      <c r="H549" t="s">
        <v>315</v>
      </c>
      <c r="I549" t="s">
        <v>316</v>
      </c>
      <c r="K549">
        <v>250</v>
      </c>
      <c r="L549">
        <v>70</v>
      </c>
      <c r="M549" t="s">
        <v>99</v>
      </c>
      <c r="N549">
        <v>2013</v>
      </c>
      <c r="O549" s="5" t="s">
        <v>1164</v>
      </c>
      <c r="P549" t="s">
        <v>135</v>
      </c>
      <c r="Q549" t="s">
        <v>46</v>
      </c>
      <c r="R549" t="s">
        <v>47</v>
      </c>
      <c r="S549">
        <v>7.58</v>
      </c>
      <c r="T549">
        <v>7.67</v>
      </c>
      <c r="U549">
        <v>7.75</v>
      </c>
      <c r="V549">
        <v>7.67</v>
      </c>
      <c r="W549">
        <v>7.67</v>
      </c>
      <c r="X549">
        <v>7.67</v>
      </c>
      <c r="Y549">
        <v>10</v>
      </c>
      <c r="Z549">
        <v>10</v>
      </c>
      <c r="AA549">
        <v>10</v>
      </c>
      <c r="AB549">
        <v>7.75</v>
      </c>
      <c r="AC549">
        <f>SUM(S549:AB549)</f>
        <v>83.76</v>
      </c>
      <c r="AD549" t="s">
        <v>1142</v>
      </c>
      <c r="AE549" s="1">
        <v>0</v>
      </c>
      <c r="AF549" t="s">
        <v>49</v>
      </c>
      <c r="AG549">
        <v>0</v>
      </c>
      <c r="AH549" t="s">
        <v>210</v>
      </c>
      <c r="AI549" t="s">
        <v>58</v>
      </c>
      <c r="AJ549" t="s">
        <v>1165</v>
      </c>
      <c r="AK549" t="s">
        <v>99</v>
      </c>
      <c r="AL549" t="s">
        <v>101</v>
      </c>
      <c r="AM549" t="s">
        <v>102</v>
      </c>
      <c r="AN549" t="s">
        <v>54</v>
      </c>
      <c r="AO549">
        <v>1750</v>
      </c>
      <c r="AQ549">
        <v>2013</v>
      </c>
    </row>
    <row r="550" spans="1:43" x14ac:dyDescent="0.25">
      <c r="A550">
        <v>83.75</v>
      </c>
      <c r="B550" t="s">
        <v>315</v>
      </c>
      <c r="C550" t="str">
        <f>AQ550&amp;D550</f>
        <v>2013Colombia</v>
      </c>
      <c r="D550" t="s">
        <v>275</v>
      </c>
      <c r="E550" t="s">
        <v>3257</v>
      </c>
      <c r="F550" s="7">
        <f>VLOOKUP(C550,'[1]Grower Price Country'!$D:$S,6,FALSE)</f>
        <v>7.5187499999999998</v>
      </c>
      <c r="H550" t="s">
        <v>315</v>
      </c>
      <c r="I550" t="s">
        <v>717</v>
      </c>
      <c r="K550">
        <v>275</v>
      </c>
      <c r="L550">
        <v>70</v>
      </c>
      <c r="M550" t="s">
        <v>99</v>
      </c>
      <c r="N550">
        <v>2013</v>
      </c>
      <c r="O550" s="5" t="s">
        <v>1166</v>
      </c>
      <c r="P550" t="s">
        <v>135</v>
      </c>
      <c r="Q550" t="s">
        <v>46</v>
      </c>
      <c r="R550" t="s">
        <v>47</v>
      </c>
      <c r="S550">
        <v>7.75</v>
      </c>
      <c r="T550">
        <v>7.67</v>
      </c>
      <c r="U550">
        <v>7.75</v>
      </c>
      <c r="V550">
        <v>7.58</v>
      </c>
      <c r="W550">
        <v>7.42</v>
      </c>
      <c r="X550">
        <v>8</v>
      </c>
      <c r="Y550">
        <v>10</v>
      </c>
      <c r="Z550">
        <v>10</v>
      </c>
      <c r="AA550">
        <v>10</v>
      </c>
      <c r="AB550">
        <v>7.58</v>
      </c>
      <c r="AC550">
        <f>SUM(S550:AB550)</f>
        <v>83.75</v>
      </c>
      <c r="AD550" t="s">
        <v>1142</v>
      </c>
      <c r="AE550" s="1">
        <v>0.11</v>
      </c>
      <c r="AF550" t="s">
        <v>49</v>
      </c>
      <c r="AG550">
        <v>0</v>
      </c>
      <c r="AH550" t="s">
        <v>50</v>
      </c>
      <c r="AI550" t="s">
        <v>182</v>
      </c>
      <c r="AJ550" t="s">
        <v>1167</v>
      </c>
      <c r="AK550" t="s">
        <v>99</v>
      </c>
      <c r="AL550" t="s">
        <v>101</v>
      </c>
      <c r="AM550" t="s">
        <v>102</v>
      </c>
      <c r="AN550" t="s">
        <v>54</v>
      </c>
      <c r="AO550">
        <v>1750</v>
      </c>
      <c r="AQ550">
        <v>2013</v>
      </c>
    </row>
    <row r="551" spans="1:43" x14ac:dyDescent="0.25">
      <c r="A551">
        <v>83.67</v>
      </c>
      <c r="B551" t="s">
        <v>315</v>
      </c>
      <c r="C551" t="str">
        <f>AQ551&amp;D551</f>
        <v>2013Colombia</v>
      </c>
      <c r="D551" t="s">
        <v>275</v>
      </c>
      <c r="E551" t="s">
        <v>3257</v>
      </c>
      <c r="F551" s="7">
        <f>VLOOKUP(C551,'[1]Grower Price Country'!$D:$S,6,FALSE)</f>
        <v>7.5187499999999998</v>
      </c>
      <c r="G551" t="s">
        <v>1200</v>
      </c>
      <c r="H551" t="s">
        <v>315</v>
      </c>
      <c r="I551" t="s">
        <v>1201</v>
      </c>
      <c r="K551">
        <v>250</v>
      </c>
      <c r="L551">
        <v>70</v>
      </c>
      <c r="M551" t="s">
        <v>99</v>
      </c>
      <c r="N551">
        <v>2013</v>
      </c>
      <c r="O551" s="5" t="s">
        <v>1202</v>
      </c>
      <c r="P551" t="s">
        <v>135</v>
      </c>
      <c r="Q551" t="s">
        <v>46</v>
      </c>
      <c r="R551" t="s">
        <v>47</v>
      </c>
      <c r="S551">
        <v>7.83</v>
      </c>
      <c r="T551">
        <v>7.75</v>
      </c>
      <c r="U551">
        <v>7.67</v>
      </c>
      <c r="V551">
        <v>7.58</v>
      </c>
      <c r="W551">
        <v>7.58</v>
      </c>
      <c r="X551">
        <v>7.67</v>
      </c>
      <c r="Y551">
        <v>10</v>
      </c>
      <c r="Z551">
        <v>10</v>
      </c>
      <c r="AA551">
        <v>10</v>
      </c>
      <c r="AB551">
        <v>7.58</v>
      </c>
      <c r="AC551">
        <f>SUM(S551:AB551)</f>
        <v>83.66</v>
      </c>
      <c r="AD551" t="s">
        <v>1179</v>
      </c>
      <c r="AE551" s="1">
        <v>0</v>
      </c>
      <c r="AF551" t="s">
        <v>49</v>
      </c>
      <c r="AG551">
        <v>0</v>
      </c>
      <c r="AH551" t="s">
        <v>50</v>
      </c>
      <c r="AI551" t="s">
        <v>182</v>
      </c>
      <c r="AJ551" t="s">
        <v>1203</v>
      </c>
      <c r="AK551" t="s">
        <v>99</v>
      </c>
      <c r="AL551" t="s">
        <v>101</v>
      </c>
      <c r="AM551" t="s">
        <v>102</v>
      </c>
      <c r="AN551" t="s">
        <v>54</v>
      </c>
      <c r="AO551">
        <v>1750</v>
      </c>
      <c r="AQ551">
        <v>2013</v>
      </c>
    </row>
    <row r="552" spans="1:43" x14ac:dyDescent="0.25">
      <c r="A552">
        <v>83.67</v>
      </c>
      <c r="B552" t="s">
        <v>494</v>
      </c>
      <c r="C552" t="str">
        <f>AQ552&amp;D552</f>
        <v>2013Colombia</v>
      </c>
      <c r="D552" t="s">
        <v>275</v>
      </c>
      <c r="E552" t="s">
        <v>3257</v>
      </c>
      <c r="F552" s="7">
        <f>VLOOKUP(C552,'[1]Grower Price Country'!$D:$S,6,FALSE)</f>
        <v>7.5187499999999998</v>
      </c>
      <c r="H552" t="s">
        <v>494</v>
      </c>
      <c r="I552" t="s">
        <v>316</v>
      </c>
      <c r="J552" t="s">
        <v>316</v>
      </c>
      <c r="K552">
        <v>250</v>
      </c>
      <c r="L552">
        <v>70</v>
      </c>
      <c r="M552" t="s">
        <v>99</v>
      </c>
      <c r="N552">
        <v>2013</v>
      </c>
      <c r="O552" s="5" t="s">
        <v>1204</v>
      </c>
      <c r="P552" t="s">
        <v>135</v>
      </c>
      <c r="Q552" t="s">
        <v>46</v>
      </c>
      <c r="R552" t="s">
        <v>47</v>
      </c>
      <c r="S552">
        <v>7.67</v>
      </c>
      <c r="T552">
        <v>7.67</v>
      </c>
      <c r="U552">
        <v>7.67</v>
      </c>
      <c r="V552">
        <v>7.67</v>
      </c>
      <c r="W552">
        <v>7.33</v>
      </c>
      <c r="X552">
        <v>7.75</v>
      </c>
      <c r="Y552">
        <v>10</v>
      </c>
      <c r="Z552">
        <v>10</v>
      </c>
      <c r="AA552">
        <v>10</v>
      </c>
      <c r="AB552">
        <v>7.92</v>
      </c>
      <c r="AC552">
        <f>SUM(S552:AB552)</f>
        <v>83.679999999999993</v>
      </c>
      <c r="AD552" t="s">
        <v>1179</v>
      </c>
      <c r="AE552" s="1">
        <v>0</v>
      </c>
      <c r="AF552" t="s">
        <v>49</v>
      </c>
      <c r="AG552">
        <v>0</v>
      </c>
      <c r="AH552" t="s">
        <v>50</v>
      </c>
      <c r="AI552" t="s">
        <v>58</v>
      </c>
      <c r="AJ552" t="s">
        <v>1205</v>
      </c>
      <c r="AK552" t="s">
        <v>99</v>
      </c>
      <c r="AL552" t="s">
        <v>101</v>
      </c>
      <c r="AM552" t="s">
        <v>102</v>
      </c>
      <c r="AN552" t="s">
        <v>54</v>
      </c>
      <c r="AO552">
        <v>1800</v>
      </c>
      <c r="AP552">
        <v>2000</v>
      </c>
      <c r="AQ552">
        <v>2013</v>
      </c>
    </row>
    <row r="553" spans="1:43" x14ac:dyDescent="0.25">
      <c r="A553">
        <v>83.5</v>
      </c>
      <c r="B553" t="s">
        <v>315</v>
      </c>
      <c r="C553" t="str">
        <f>AQ553&amp;D553</f>
        <v>2013Colombia</v>
      </c>
      <c r="D553" t="s">
        <v>275</v>
      </c>
      <c r="E553" t="s">
        <v>3257</v>
      </c>
      <c r="F553" s="7">
        <f>VLOOKUP(C553,'[1]Grower Price Country'!$D:$S,6,FALSE)</f>
        <v>7.5187499999999998</v>
      </c>
      <c r="H553" t="s">
        <v>315</v>
      </c>
      <c r="I553" t="s">
        <v>316</v>
      </c>
      <c r="K553">
        <v>250</v>
      </c>
      <c r="L553">
        <v>70</v>
      </c>
      <c r="M553" t="s">
        <v>99</v>
      </c>
      <c r="N553">
        <v>2013</v>
      </c>
      <c r="O553" s="5" t="s">
        <v>1124</v>
      </c>
      <c r="P553" t="s">
        <v>135</v>
      </c>
      <c r="Q553" t="s">
        <v>46</v>
      </c>
      <c r="R553" t="s">
        <v>47</v>
      </c>
      <c r="S553">
        <v>7.58</v>
      </c>
      <c r="T553">
        <v>7.75</v>
      </c>
      <c r="U553">
        <v>7.42</v>
      </c>
      <c r="V553">
        <v>7.67</v>
      </c>
      <c r="W553">
        <v>7.75</v>
      </c>
      <c r="X553">
        <v>7.67</v>
      </c>
      <c r="Y553">
        <v>10</v>
      </c>
      <c r="Z553">
        <v>10</v>
      </c>
      <c r="AA553">
        <v>10</v>
      </c>
      <c r="AB553">
        <v>7.67</v>
      </c>
      <c r="AC553">
        <f>SUM(S553:AB553)</f>
        <v>83.51</v>
      </c>
      <c r="AD553" t="s">
        <v>1264</v>
      </c>
      <c r="AE553" s="1">
        <v>0</v>
      </c>
      <c r="AF553" t="s">
        <v>58</v>
      </c>
      <c r="AG553">
        <v>0</v>
      </c>
      <c r="AH553" t="s">
        <v>50</v>
      </c>
      <c r="AI553" t="s">
        <v>58</v>
      </c>
      <c r="AJ553" t="s">
        <v>1125</v>
      </c>
      <c r="AK553" t="s">
        <v>99</v>
      </c>
      <c r="AL553" t="s">
        <v>101</v>
      </c>
      <c r="AM553" t="s">
        <v>102</v>
      </c>
      <c r="AN553" t="s">
        <v>54</v>
      </c>
      <c r="AO553">
        <v>1750</v>
      </c>
      <c r="AQ553">
        <v>2013</v>
      </c>
    </row>
    <row r="554" spans="1:43" x14ac:dyDescent="0.25">
      <c r="A554">
        <v>83.5</v>
      </c>
      <c r="B554" t="s">
        <v>315</v>
      </c>
      <c r="C554" t="str">
        <f>AQ554&amp;D554</f>
        <v>2013Colombia</v>
      </c>
      <c r="D554" t="s">
        <v>275</v>
      </c>
      <c r="E554" t="s">
        <v>3257</v>
      </c>
      <c r="F554" s="7">
        <f>VLOOKUP(C554,'[1]Grower Price Country'!$D:$S,6,FALSE)</f>
        <v>7.5187499999999998</v>
      </c>
      <c r="H554" t="s">
        <v>315</v>
      </c>
      <c r="I554" t="s">
        <v>316</v>
      </c>
      <c r="K554">
        <v>250</v>
      </c>
      <c r="L554">
        <v>70</v>
      </c>
      <c r="M554" t="s">
        <v>99</v>
      </c>
      <c r="N554">
        <v>2013</v>
      </c>
      <c r="O554" s="5" t="s">
        <v>1178</v>
      </c>
      <c r="P554" t="s">
        <v>135</v>
      </c>
      <c r="Q554" t="s">
        <v>46</v>
      </c>
      <c r="R554" t="s">
        <v>47</v>
      </c>
      <c r="S554">
        <v>7.58</v>
      </c>
      <c r="T554">
        <v>7.67</v>
      </c>
      <c r="U554">
        <v>7.58</v>
      </c>
      <c r="V554">
        <v>7.75</v>
      </c>
      <c r="W554">
        <v>7.58</v>
      </c>
      <c r="X554">
        <v>7.75</v>
      </c>
      <c r="Y554">
        <v>10</v>
      </c>
      <c r="Z554">
        <v>10</v>
      </c>
      <c r="AA554">
        <v>10</v>
      </c>
      <c r="AB554">
        <v>7.58</v>
      </c>
      <c r="AC554">
        <f>SUM(S554:AB554)</f>
        <v>83.49</v>
      </c>
      <c r="AD554" t="s">
        <v>1264</v>
      </c>
      <c r="AE554" s="1">
        <v>0.11</v>
      </c>
      <c r="AF554" t="s">
        <v>49</v>
      </c>
      <c r="AH554" t="s">
        <v>50</v>
      </c>
      <c r="AI554" t="s">
        <v>66</v>
      </c>
      <c r="AJ554" t="s">
        <v>1297</v>
      </c>
      <c r="AK554" t="s">
        <v>99</v>
      </c>
      <c r="AL554" t="s">
        <v>101</v>
      </c>
      <c r="AM554" t="s">
        <v>102</v>
      </c>
      <c r="AN554" t="s">
        <v>54</v>
      </c>
      <c r="AO554">
        <v>1750</v>
      </c>
      <c r="AQ554">
        <v>2013</v>
      </c>
    </row>
    <row r="555" spans="1:43" x14ac:dyDescent="0.25">
      <c r="A555">
        <v>83.33</v>
      </c>
      <c r="B555" t="s">
        <v>469</v>
      </c>
      <c r="C555" t="str">
        <f>AQ555&amp;D555</f>
        <v>2013Colombia</v>
      </c>
      <c r="D555" t="s">
        <v>275</v>
      </c>
      <c r="E555" t="s">
        <v>3257</v>
      </c>
      <c r="F555" s="7">
        <f>VLOOKUP(C555,'[1]Grower Price Country'!$D:$S,6,FALSE)</f>
        <v>7.5187499999999998</v>
      </c>
      <c r="H555" t="s">
        <v>469</v>
      </c>
      <c r="I555" t="s">
        <v>1394</v>
      </c>
      <c r="J555" t="s">
        <v>1395</v>
      </c>
      <c r="K555">
        <v>250</v>
      </c>
      <c r="L555">
        <v>70</v>
      </c>
      <c r="M555" t="s">
        <v>99</v>
      </c>
      <c r="N555">
        <v>2013</v>
      </c>
      <c r="O555" s="5" t="s">
        <v>1124</v>
      </c>
      <c r="P555" t="s">
        <v>135</v>
      </c>
      <c r="Q555" t="s">
        <v>46</v>
      </c>
      <c r="R555" t="s">
        <v>64</v>
      </c>
      <c r="S555">
        <v>7.67</v>
      </c>
      <c r="T555">
        <v>7.67</v>
      </c>
      <c r="U555">
        <v>7.5</v>
      </c>
      <c r="V555">
        <v>7.67</v>
      </c>
      <c r="W555">
        <v>7.92</v>
      </c>
      <c r="X555">
        <v>7.42</v>
      </c>
      <c r="Y555">
        <v>10</v>
      </c>
      <c r="Z555">
        <v>10</v>
      </c>
      <c r="AA555">
        <v>10</v>
      </c>
      <c r="AB555">
        <v>7.5</v>
      </c>
      <c r="AC555">
        <f>SUM(S555:AB555)</f>
        <v>83.35</v>
      </c>
      <c r="AD555" t="s">
        <v>1358</v>
      </c>
      <c r="AE555" s="1">
        <v>0.11</v>
      </c>
      <c r="AF555" t="s">
        <v>49</v>
      </c>
      <c r="AG555">
        <v>0</v>
      </c>
      <c r="AH555" t="s">
        <v>50</v>
      </c>
      <c r="AI555" t="s">
        <v>58</v>
      </c>
      <c r="AJ555" t="s">
        <v>1125</v>
      </c>
      <c r="AK555" t="s">
        <v>99</v>
      </c>
      <c r="AL555" t="s">
        <v>101</v>
      </c>
      <c r="AM555" t="s">
        <v>102</v>
      </c>
      <c r="AN555" t="s">
        <v>54</v>
      </c>
      <c r="AO555">
        <v>1000</v>
      </c>
      <c r="AQ555">
        <v>2013</v>
      </c>
    </row>
    <row r="556" spans="1:43" x14ac:dyDescent="0.25">
      <c r="A556">
        <v>83.25</v>
      </c>
      <c r="B556" t="s">
        <v>315</v>
      </c>
      <c r="C556" t="str">
        <f>AQ556&amp;D556</f>
        <v>2013Colombia</v>
      </c>
      <c r="D556" t="s">
        <v>275</v>
      </c>
      <c r="E556" t="s">
        <v>3257</v>
      </c>
      <c r="F556" s="7">
        <f>VLOOKUP(C556,'[1]Grower Price Country'!$D:$S,6,FALSE)</f>
        <v>7.5187499999999998</v>
      </c>
      <c r="H556" t="s">
        <v>315</v>
      </c>
      <c r="I556" t="s">
        <v>717</v>
      </c>
      <c r="K556">
        <v>275</v>
      </c>
      <c r="L556">
        <v>70</v>
      </c>
      <c r="M556" t="s">
        <v>99</v>
      </c>
      <c r="N556">
        <v>2013</v>
      </c>
      <c r="O556" s="5" t="s">
        <v>1438</v>
      </c>
      <c r="P556" t="s">
        <v>135</v>
      </c>
      <c r="Q556" t="s">
        <v>46</v>
      </c>
      <c r="R556" t="s">
        <v>47</v>
      </c>
      <c r="S556">
        <v>7.83</v>
      </c>
      <c r="T556">
        <v>7.5</v>
      </c>
      <c r="U556">
        <v>7.67</v>
      </c>
      <c r="V556">
        <v>7.33</v>
      </c>
      <c r="W556">
        <v>7.67</v>
      </c>
      <c r="X556">
        <v>7.67</v>
      </c>
      <c r="Y556">
        <v>10</v>
      </c>
      <c r="Z556">
        <v>10</v>
      </c>
      <c r="AA556">
        <v>10</v>
      </c>
      <c r="AB556">
        <v>7.58</v>
      </c>
      <c r="AC556">
        <f>SUM(S556:AB556)</f>
        <v>83.25</v>
      </c>
      <c r="AD556" t="s">
        <v>1408</v>
      </c>
      <c r="AE556" s="1">
        <v>0.11</v>
      </c>
      <c r="AF556" t="s">
        <v>49</v>
      </c>
      <c r="AG556">
        <v>0</v>
      </c>
      <c r="AH556" t="s">
        <v>50</v>
      </c>
      <c r="AI556" t="s">
        <v>58</v>
      </c>
      <c r="AJ556" t="s">
        <v>1439</v>
      </c>
      <c r="AK556" t="s">
        <v>99</v>
      </c>
      <c r="AL556" t="s">
        <v>101</v>
      </c>
      <c r="AM556" t="s">
        <v>102</v>
      </c>
      <c r="AN556" t="s">
        <v>54</v>
      </c>
      <c r="AO556">
        <v>1750</v>
      </c>
      <c r="AQ556">
        <v>2013</v>
      </c>
    </row>
    <row r="557" spans="1:43" x14ac:dyDescent="0.25">
      <c r="A557">
        <v>83</v>
      </c>
      <c r="B557" t="s">
        <v>494</v>
      </c>
      <c r="C557" t="str">
        <f>AQ557&amp;D557</f>
        <v>2013Colombia</v>
      </c>
      <c r="D557" t="s">
        <v>275</v>
      </c>
      <c r="E557" t="s">
        <v>3257</v>
      </c>
      <c r="F557" s="7">
        <f>VLOOKUP(C557,'[1]Grower Price Country'!$D:$S,6,FALSE)</f>
        <v>7.5187499999999998</v>
      </c>
      <c r="H557" t="s">
        <v>494</v>
      </c>
      <c r="I557" t="s">
        <v>316</v>
      </c>
      <c r="J557" t="s">
        <v>495</v>
      </c>
      <c r="K557">
        <v>120</v>
      </c>
      <c r="L557">
        <v>70</v>
      </c>
      <c r="M557" t="s">
        <v>99</v>
      </c>
      <c r="N557">
        <v>2013</v>
      </c>
      <c r="O557" s="5" t="s">
        <v>944</v>
      </c>
      <c r="P557" t="s">
        <v>135</v>
      </c>
      <c r="Q557" t="s">
        <v>46</v>
      </c>
      <c r="R557" t="s">
        <v>47</v>
      </c>
      <c r="S557">
        <v>7.75</v>
      </c>
      <c r="T557">
        <v>7.42</v>
      </c>
      <c r="U557">
        <v>7.33</v>
      </c>
      <c r="V557">
        <v>7.5</v>
      </c>
      <c r="W557">
        <v>7.58</v>
      </c>
      <c r="X557">
        <v>7.17</v>
      </c>
      <c r="Y557">
        <v>10</v>
      </c>
      <c r="Z557">
        <v>10</v>
      </c>
      <c r="AA557">
        <v>10</v>
      </c>
      <c r="AB557">
        <v>8.25</v>
      </c>
      <c r="AC557">
        <f>SUM(S557:AB557)</f>
        <v>83</v>
      </c>
      <c r="AD557" t="s">
        <v>1584</v>
      </c>
      <c r="AE557" s="1">
        <v>0.11</v>
      </c>
      <c r="AF557" t="s">
        <v>58</v>
      </c>
      <c r="AG557">
        <v>0</v>
      </c>
      <c r="AH557" t="s">
        <v>50</v>
      </c>
      <c r="AI557" t="s">
        <v>58</v>
      </c>
      <c r="AJ557" t="s">
        <v>945</v>
      </c>
      <c r="AK557" t="s">
        <v>99</v>
      </c>
      <c r="AL557" t="s">
        <v>101</v>
      </c>
      <c r="AM557" t="s">
        <v>102</v>
      </c>
      <c r="AN557" t="s">
        <v>54</v>
      </c>
      <c r="AO557">
        <v>1600</v>
      </c>
      <c r="AP557">
        <v>1950</v>
      </c>
      <c r="AQ557">
        <v>2013</v>
      </c>
    </row>
    <row r="558" spans="1:43" x14ac:dyDescent="0.25">
      <c r="A558">
        <v>83</v>
      </c>
      <c r="B558" t="s">
        <v>315</v>
      </c>
      <c r="C558" t="str">
        <f>AQ558&amp;D558</f>
        <v>2013Colombia</v>
      </c>
      <c r="D558" t="s">
        <v>275</v>
      </c>
      <c r="E558" t="s">
        <v>3257</v>
      </c>
      <c r="F558" s="7">
        <f>VLOOKUP(C558,'[1]Grower Price Country'!$D:$S,6,FALSE)</f>
        <v>7.5187499999999998</v>
      </c>
      <c r="H558" t="s">
        <v>315</v>
      </c>
      <c r="I558" t="s">
        <v>717</v>
      </c>
      <c r="K558">
        <v>250</v>
      </c>
      <c r="L558">
        <v>70</v>
      </c>
      <c r="M558" t="s">
        <v>99</v>
      </c>
      <c r="N558">
        <v>2013</v>
      </c>
      <c r="O558" s="5" t="s">
        <v>1438</v>
      </c>
      <c r="P558" t="s">
        <v>135</v>
      </c>
      <c r="Q558" t="s">
        <v>46</v>
      </c>
      <c r="R558" t="s">
        <v>47</v>
      </c>
      <c r="S558">
        <v>7.83</v>
      </c>
      <c r="T558">
        <v>7.5</v>
      </c>
      <c r="U558">
        <v>7.58</v>
      </c>
      <c r="V558">
        <v>7.33</v>
      </c>
      <c r="W558">
        <v>7.5</v>
      </c>
      <c r="X558">
        <v>7.67</v>
      </c>
      <c r="Y558">
        <v>10</v>
      </c>
      <c r="Z558">
        <v>10</v>
      </c>
      <c r="AA558">
        <v>10</v>
      </c>
      <c r="AB558">
        <v>7.58</v>
      </c>
      <c r="AC558">
        <f>SUM(S558:AB558)</f>
        <v>82.99</v>
      </c>
      <c r="AD558" t="s">
        <v>1584</v>
      </c>
      <c r="AE558" s="1">
        <v>0</v>
      </c>
      <c r="AF558" t="s">
        <v>49</v>
      </c>
      <c r="AG558">
        <v>0</v>
      </c>
      <c r="AH558" t="s">
        <v>50</v>
      </c>
      <c r="AI558" t="s">
        <v>49</v>
      </c>
      <c r="AJ558" t="s">
        <v>1439</v>
      </c>
      <c r="AK558" t="s">
        <v>99</v>
      </c>
      <c r="AL558" t="s">
        <v>101</v>
      </c>
      <c r="AM558" t="s">
        <v>102</v>
      </c>
      <c r="AN558" t="s">
        <v>54</v>
      </c>
      <c r="AO558">
        <v>1750</v>
      </c>
      <c r="AQ558">
        <v>2013</v>
      </c>
    </row>
    <row r="559" spans="1:43" x14ac:dyDescent="0.25">
      <c r="A559">
        <v>83</v>
      </c>
      <c r="B559" t="s">
        <v>469</v>
      </c>
      <c r="C559" t="str">
        <f>AQ559&amp;D559</f>
        <v>2013Colombia</v>
      </c>
      <c r="D559" t="s">
        <v>275</v>
      </c>
      <c r="E559" t="s">
        <v>3257</v>
      </c>
      <c r="F559" s="7">
        <f>VLOOKUP(C559,'[1]Grower Price Country'!$D:$S,6,FALSE)</f>
        <v>7.5187499999999998</v>
      </c>
      <c r="H559" t="s">
        <v>469</v>
      </c>
      <c r="I559" t="s">
        <v>1627</v>
      </c>
      <c r="J559" t="s">
        <v>1628</v>
      </c>
      <c r="K559">
        <v>250</v>
      </c>
      <c r="L559">
        <v>70</v>
      </c>
      <c r="M559" t="s">
        <v>99</v>
      </c>
      <c r="N559">
        <v>2013</v>
      </c>
      <c r="O559" s="5" t="s">
        <v>1629</v>
      </c>
      <c r="P559" t="s">
        <v>135</v>
      </c>
      <c r="Q559" t="s">
        <v>46</v>
      </c>
      <c r="R559" t="s">
        <v>64</v>
      </c>
      <c r="S559">
        <v>7.33</v>
      </c>
      <c r="T559">
        <v>7.67</v>
      </c>
      <c r="U559">
        <v>7.75</v>
      </c>
      <c r="V559">
        <v>7.42</v>
      </c>
      <c r="W559">
        <v>7.75</v>
      </c>
      <c r="X559">
        <v>7.58</v>
      </c>
      <c r="Y559">
        <v>10</v>
      </c>
      <c r="Z559">
        <v>10</v>
      </c>
      <c r="AA559">
        <v>10</v>
      </c>
      <c r="AB559">
        <v>7.5</v>
      </c>
      <c r="AC559">
        <f>SUM(S559:AB559)</f>
        <v>83</v>
      </c>
      <c r="AD559" t="s">
        <v>1584</v>
      </c>
      <c r="AE559" s="1">
        <v>0.11</v>
      </c>
      <c r="AF559" t="s">
        <v>49</v>
      </c>
      <c r="AG559">
        <v>0</v>
      </c>
      <c r="AH559" t="s">
        <v>50</v>
      </c>
      <c r="AI559" t="s">
        <v>58</v>
      </c>
      <c r="AJ559" t="s">
        <v>1630</v>
      </c>
      <c r="AK559" t="s">
        <v>99</v>
      </c>
      <c r="AL559" t="s">
        <v>101</v>
      </c>
      <c r="AM559" t="s">
        <v>102</v>
      </c>
      <c r="AN559" t="s">
        <v>54</v>
      </c>
      <c r="AO559">
        <v>1000</v>
      </c>
      <c r="AQ559">
        <v>2013</v>
      </c>
    </row>
    <row r="560" spans="1:43" x14ac:dyDescent="0.25">
      <c r="A560">
        <v>83</v>
      </c>
      <c r="B560" t="s">
        <v>469</v>
      </c>
      <c r="C560" t="str">
        <f>AQ560&amp;D560</f>
        <v>2013Colombia</v>
      </c>
      <c r="D560" t="s">
        <v>275</v>
      </c>
      <c r="E560" t="s">
        <v>3257</v>
      </c>
      <c r="F560" s="7">
        <f>VLOOKUP(C560,'[1]Grower Price Country'!$D:$S,6,FALSE)</f>
        <v>7.5187499999999998</v>
      </c>
      <c r="H560" t="s">
        <v>469</v>
      </c>
      <c r="I560" t="s">
        <v>1394</v>
      </c>
      <c r="J560" t="s">
        <v>1631</v>
      </c>
      <c r="K560">
        <v>250</v>
      </c>
      <c r="L560">
        <v>70</v>
      </c>
      <c r="M560" t="s">
        <v>99</v>
      </c>
      <c r="N560">
        <v>2013</v>
      </c>
      <c r="O560" s="5" t="s">
        <v>1124</v>
      </c>
      <c r="P560" t="s">
        <v>135</v>
      </c>
      <c r="Q560" t="s">
        <v>46</v>
      </c>
      <c r="R560" t="s">
        <v>64</v>
      </c>
      <c r="S560">
        <v>7.58</v>
      </c>
      <c r="T560">
        <v>7.75</v>
      </c>
      <c r="U560">
        <v>7.42</v>
      </c>
      <c r="V560">
        <v>7.67</v>
      </c>
      <c r="W560">
        <v>7.58</v>
      </c>
      <c r="X560">
        <v>7.42</v>
      </c>
      <c r="Y560">
        <v>10</v>
      </c>
      <c r="Z560">
        <v>10</v>
      </c>
      <c r="AA560">
        <v>10</v>
      </c>
      <c r="AB560">
        <v>7.58</v>
      </c>
      <c r="AC560">
        <f>SUM(S560:AB560)</f>
        <v>83</v>
      </c>
      <c r="AD560" t="s">
        <v>1584</v>
      </c>
      <c r="AE560" s="1">
        <v>0</v>
      </c>
      <c r="AF560" t="s">
        <v>49</v>
      </c>
      <c r="AG560">
        <v>0</v>
      </c>
      <c r="AH560" t="s">
        <v>50</v>
      </c>
      <c r="AI560" t="s">
        <v>66</v>
      </c>
      <c r="AJ560" t="s">
        <v>1125</v>
      </c>
      <c r="AK560" t="s">
        <v>99</v>
      </c>
      <c r="AL560" t="s">
        <v>101</v>
      </c>
      <c r="AM560" t="s">
        <v>102</v>
      </c>
      <c r="AN560" t="s">
        <v>54</v>
      </c>
      <c r="AO560">
        <v>1000</v>
      </c>
      <c r="AQ560">
        <v>2013</v>
      </c>
    </row>
    <row r="561" spans="1:43" x14ac:dyDescent="0.25">
      <c r="A561">
        <v>82.92</v>
      </c>
      <c r="B561" t="s">
        <v>494</v>
      </c>
      <c r="C561" t="str">
        <f>AQ561&amp;D561</f>
        <v>2013Colombia</v>
      </c>
      <c r="D561" t="s">
        <v>275</v>
      </c>
      <c r="E561" t="s">
        <v>3257</v>
      </c>
      <c r="F561" s="7">
        <f>VLOOKUP(C561,'[1]Grower Price Country'!$D:$S,6,FALSE)</f>
        <v>7.5187499999999998</v>
      </c>
      <c r="H561" t="s">
        <v>494</v>
      </c>
      <c r="I561" t="s">
        <v>316</v>
      </c>
      <c r="K561">
        <v>250</v>
      </c>
      <c r="L561">
        <v>70</v>
      </c>
      <c r="M561" t="s">
        <v>99</v>
      </c>
      <c r="N561">
        <v>2013</v>
      </c>
      <c r="O561" s="5" t="s">
        <v>1717</v>
      </c>
      <c r="P561" t="s">
        <v>135</v>
      </c>
      <c r="Q561" t="s">
        <v>46</v>
      </c>
      <c r="R561" t="s">
        <v>47</v>
      </c>
      <c r="S561">
        <v>7.58</v>
      </c>
      <c r="T561">
        <v>7.5</v>
      </c>
      <c r="U561">
        <v>7.75</v>
      </c>
      <c r="V561">
        <v>7.33</v>
      </c>
      <c r="W561">
        <v>7.58</v>
      </c>
      <c r="X561">
        <v>7.58</v>
      </c>
      <c r="Y561">
        <v>10</v>
      </c>
      <c r="Z561">
        <v>10</v>
      </c>
      <c r="AA561">
        <v>10</v>
      </c>
      <c r="AB561">
        <v>7.58</v>
      </c>
      <c r="AC561">
        <f>SUM(S561:AB561)</f>
        <v>82.899999999999991</v>
      </c>
      <c r="AD561" t="s">
        <v>1658</v>
      </c>
      <c r="AE561" s="1">
        <v>0.11</v>
      </c>
      <c r="AF561" t="s">
        <v>49</v>
      </c>
      <c r="AG561">
        <v>0</v>
      </c>
      <c r="AH561" t="s">
        <v>50</v>
      </c>
      <c r="AI561" t="s">
        <v>66</v>
      </c>
      <c r="AJ561" t="s">
        <v>1718</v>
      </c>
      <c r="AK561" t="s">
        <v>99</v>
      </c>
      <c r="AL561" t="s">
        <v>101</v>
      </c>
      <c r="AM561" t="s">
        <v>102</v>
      </c>
      <c r="AN561" t="s">
        <v>54</v>
      </c>
      <c r="AO561">
        <v>1800</v>
      </c>
      <c r="AP561">
        <v>2000</v>
      </c>
      <c r="AQ561">
        <v>2013</v>
      </c>
    </row>
    <row r="562" spans="1:43" x14ac:dyDescent="0.25">
      <c r="A562">
        <v>82.92</v>
      </c>
      <c r="B562" t="s">
        <v>315</v>
      </c>
      <c r="C562" t="str">
        <f>AQ562&amp;D562</f>
        <v>2013Colombia</v>
      </c>
      <c r="D562" t="s">
        <v>275</v>
      </c>
      <c r="E562" t="s">
        <v>3257</v>
      </c>
      <c r="F562" s="7">
        <f>VLOOKUP(C562,'[1]Grower Price Country'!$D:$S,6,FALSE)</f>
        <v>7.5187499999999998</v>
      </c>
      <c r="H562" t="s">
        <v>315</v>
      </c>
      <c r="I562" t="s">
        <v>717</v>
      </c>
      <c r="K562">
        <v>250</v>
      </c>
      <c r="L562">
        <v>70</v>
      </c>
      <c r="M562" t="s">
        <v>99</v>
      </c>
      <c r="N562">
        <v>2013</v>
      </c>
      <c r="O562" s="5" t="s">
        <v>1719</v>
      </c>
      <c r="P562" t="s">
        <v>135</v>
      </c>
      <c r="Q562" t="s">
        <v>46</v>
      </c>
      <c r="R562" t="s">
        <v>64</v>
      </c>
      <c r="S562">
        <v>7.75</v>
      </c>
      <c r="T562">
        <v>7.5</v>
      </c>
      <c r="U562">
        <v>7.25</v>
      </c>
      <c r="V562">
        <v>7.5</v>
      </c>
      <c r="W562">
        <v>7.75</v>
      </c>
      <c r="X562">
        <v>7.5</v>
      </c>
      <c r="Y562">
        <v>10</v>
      </c>
      <c r="Z562">
        <v>10</v>
      </c>
      <c r="AA562">
        <v>10</v>
      </c>
      <c r="AB562">
        <v>7.67</v>
      </c>
      <c r="AC562">
        <f>SUM(S562:AB562)</f>
        <v>82.92</v>
      </c>
      <c r="AD562" t="s">
        <v>1658</v>
      </c>
      <c r="AE562" s="1">
        <v>0</v>
      </c>
      <c r="AF562" t="s">
        <v>49</v>
      </c>
      <c r="AG562">
        <v>0</v>
      </c>
      <c r="AH562" t="s">
        <v>74</v>
      </c>
      <c r="AI562" t="s">
        <v>49</v>
      </c>
      <c r="AJ562" t="s">
        <v>279</v>
      </c>
      <c r="AK562" t="s">
        <v>99</v>
      </c>
      <c r="AL562" t="s">
        <v>101</v>
      </c>
      <c r="AM562" t="s">
        <v>102</v>
      </c>
      <c r="AN562" t="s">
        <v>54</v>
      </c>
      <c r="AO562">
        <v>1750</v>
      </c>
      <c r="AQ562">
        <v>2013</v>
      </c>
    </row>
    <row r="563" spans="1:43" x14ac:dyDescent="0.25">
      <c r="A563">
        <v>82.92</v>
      </c>
      <c r="B563" t="s">
        <v>934</v>
      </c>
      <c r="C563" t="str">
        <f>AQ563&amp;D563</f>
        <v>2013Colombia</v>
      </c>
      <c r="D563" t="s">
        <v>275</v>
      </c>
      <c r="E563" t="s">
        <v>3257</v>
      </c>
      <c r="F563" s="7">
        <f>VLOOKUP(C563,'[1]Grower Price Country'!$D:$S,6,FALSE)</f>
        <v>7.5187499999999998</v>
      </c>
      <c r="H563" t="s">
        <v>935</v>
      </c>
      <c r="I563" t="s">
        <v>1723</v>
      </c>
      <c r="K563">
        <v>250</v>
      </c>
      <c r="L563">
        <v>70</v>
      </c>
      <c r="M563" t="s">
        <v>99</v>
      </c>
      <c r="N563">
        <v>2013</v>
      </c>
      <c r="O563" s="5" t="s">
        <v>1261</v>
      </c>
      <c r="P563" t="s">
        <v>56</v>
      </c>
      <c r="Q563" t="s">
        <v>46</v>
      </c>
      <c r="R563" t="s">
        <v>47</v>
      </c>
      <c r="S563">
        <v>7.83</v>
      </c>
      <c r="T563">
        <v>7.67</v>
      </c>
      <c r="U563">
        <v>7.42</v>
      </c>
      <c r="V563">
        <v>7.42</v>
      </c>
      <c r="W563">
        <v>7.5</v>
      </c>
      <c r="X563">
        <v>7.58</v>
      </c>
      <c r="Y563">
        <v>10</v>
      </c>
      <c r="Z563">
        <v>10</v>
      </c>
      <c r="AA563">
        <v>10</v>
      </c>
      <c r="AB563">
        <v>7.5</v>
      </c>
      <c r="AC563">
        <f>SUM(S563:AB563)</f>
        <v>82.92</v>
      </c>
      <c r="AD563" t="s">
        <v>1658</v>
      </c>
      <c r="AE563" s="1">
        <v>0.11</v>
      </c>
      <c r="AF563" t="s">
        <v>182</v>
      </c>
      <c r="AG563">
        <v>0</v>
      </c>
      <c r="AH563" t="s">
        <v>50</v>
      </c>
      <c r="AI563" t="s">
        <v>405</v>
      </c>
      <c r="AJ563" t="s">
        <v>355</v>
      </c>
      <c r="AK563" t="s">
        <v>99</v>
      </c>
      <c r="AL563" t="s">
        <v>101</v>
      </c>
      <c r="AM563" t="s">
        <v>102</v>
      </c>
      <c r="AN563" t="s">
        <v>54</v>
      </c>
      <c r="AO563">
        <v>1450</v>
      </c>
      <c r="AQ563">
        <v>2013</v>
      </c>
    </row>
    <row r="564" spans="1:43" x14ac:dyDescent="0.25">
      <c r="A564">
        <v>82.83</v>
      </c>
      <c r="B564" t="s">
        <v>1771</v>
      </c>
      <c r="C564" t="str">
        <f>AQ564&amp;D564</f>
        <v>2013Colombia</v>
      </c>
      <c r="D564" t="s">
        <v>275</v>
      </c>
      <c r="E564" t="s">
        <v>3257</v>
      </c>
      <c r="F564" s="7">
        <f>VLOOKUP(C564,'[1]Grower Price Country'!$D:$S,6,FALSE)</f>
        <v>7.5187499999999998</v>
      </c>
      <c r="H564" t="s">
        <v>1772</v>
      </c>
      <c r="I564" t="s">
        <v>451</v>
      </c>
      <c r="J564" t="s">
        <v>1773</v>
      </c>
      <c r="K564">
        <v>40</v>
      </c>
      <c r="L564">
        <v>1</v>
      </c>
      <c r="M564" t="s">
        <v>99</v>
      </c>
      <c r="N564">
        <v>2013</v>
      </c>
      <c r="O564" s="5" t="s">
        <v>1774</v>
      </c>
      <c r="P564" t="s">
        <v>441</v>
      </c>
      <c r="Q564" t="s">
        <v>46</v>
      </c>
      <c r="R564" t="s">
        <v>64</v>
      </c>
      <c r="S564">
        <v>7.5</v>
      </c>
      <c r="T564">
        <v>7.42</v>
      </c>
      <c r="U564">
        <v>7.58</v>
      </c>
      <c r="V564">
        <v>7.5</v>
      </c>
      <c r="W564">
        <v>7.58</v>
      </c>
      <c r="X564">
        <v>7.58</v>
      </c>
      <c r="Y564">
        <v>10</v>
      </c>
      <c r="Z564">
        <v>10</v>
      </c>
      <c r="AA564">
        <v>10</v>
      </c>
      <c r="AB564">
        <v>7.67</v>
      </c>
      <c r="AC564">
        <f>SUM(S564:AB564)</f>
        <v>82.83</v>
      </c>
      <c r="AD564" t="s">
        <v>1741</v>
      </c>
      <c r="AE564" s="1">
        <v>0</v>
      </c>
      <c r="AF564" t="s">
        <v>91</v>
      </c>
      <c r="AG564">
        <v>0</v>
      </c>
      <c r="AH564" t="s">
        <v>50</v>
      </c>
      <c r="AI564" t="s">
        <v>91</v>
      </c>
      <c r="AJ564" t="s">
        <v>1775</v>
      </c>
      <c r="AK564" t="s">
        <v>99</v>
      </c>
      <c r="AL564" t="s">
        <v>101</v>
      </c>
      <c r="AM564" t="s">
        <v>102</v>
      </c>
      <c r="AN564" t="s">
        <v>54</v>
      </c>
      <c r="AO564">
        <v>1800</v>
      </c>
      <c r="AQ564">
        <v>2013</v>
      </c>
    </row>
    <row r="565" spans="1:43" x14ac:dyDescent="0.25">
      <c r="A565">
        <v>82.83</v>
      </c>
      <c r="B565" t="s">
        <v>494</v>
      </c>
      <c r="C565" t="str">
        <f>AQ565&amp;D565</f>
        <v>2013Colombia</v>
      </c>
      <c r="D565" t="s">
        <v>275</v>
      </c>
      <c r="E565" t="s">
        <v>3257</v>
      </c>
      <c r="F565" s="7">
        <f>VLOOKUP(C565,'[1]Grower Price Country'!$D:$S,6,FALSE)</f>
        <v>7.5187499999999998</v>
      </c>
      <c r="H565" t="s">
        <v>494</v>
      </c>
      <c r="I565" t="s">
        <v>316</v>
      </c>
      <c r="J565" t="s">
        <v>495</v>
      </c>
      <c r="K565">
        <v>125</v>
      </c>
      <c r="L565">
        <v>70</v>
      </c>
      <c r="M565" t="s">
        <v>99</v>
      </c>
      <c r="N565">
        <v>2013</v>
      </c>
      <c r="O565" s="5" t="s">
        <v>1776</v>
      </c>
      <c r="P565" t="s">
        <v>135</v>
      </c>
      <c r="Q565" t="s">
        <v>46</v>
      </c>
      <c r="R565" t="s">
        <v>47</v>
      </c>
      <c r="S565">
        <v>7.83</v>
      </c>
      <c r="T565">
        <v>7.5</v>
      </c>
      <c r="U565">
        <v>7.5</v>
      </c>
      <c r="V565">
        <v>7.42</v>
      </c>
      <c r="W565">
        <v>7.5</v>
      </c>
      <c r="X565">
        <v>7.5</v>
      </c>
      <c r="Y565">
        <v>10</v>
      </c>
      <c r="Z565">
        <v>10</v>
      </c>
      <c r="AA565">
        <v>10</v>
      </c>
      <c r="AB565">
        <v>7.58</v>
      </c>
      <c r="AC565">
        <f>SUM(S565:AB565)</f>
        <v>82.83</v>
      </c>
      <c r="AD565" t="s">
        <v>1741</v>
      </c>
      <c r="AE565" s="1">
        <v>0.11</v>
      </c>
      <c r="AF565" t="s">
        <v>49</v>
      </c>
      <c r="AG565">
        <v>0</v>
      </c>
      <c r="AH565" t="s">
        <v>50</v>
      </c>
      <c r="AI565" t="s">
        <v>182</v>
      </c>
      <c r="AJ565" t="s">
        <v>1777</v>
      </c>
      <c r="AK565" t="s">
        <v>99</v>
      </c>
      <c r="AL565" t="s">
        <v>101</v>
      </c>
      <c r="AM565" t="s">
        <v>102</v>
      </c>
      <c r="AN565" t="s">
        <v>54</v>
      </c>
      <c r="AQ565">
        <v>2013</v>
      </c>
    </row>
    <row r="566" spans="1:43" x14ac:dyDescent="0.25">
      <c r="A566">
        <v>82.75</v>
      </c>
      <c r="B566" t="s">
        <v>129</v>
      </c>
      <c r="C566" t="str">
        <f>AQ566&amp;D566</f>
        <v>2013Colombia</v>
      </c>
      <c r="D566" t="s">
        <v>275</v>
      </c>
      <c r="E566" t="s">
        <v>3257</v>
      </c>
      <c r="F566" s="7">
        <f>VLOOKUP(C566,'[1]Grower Price Country'!$D:$S,6,FALSE)</f>
        <v>7.5187499999999998</v>
      </c>
      <c r="G566" t="s">
        <v>1830</v>
      </c>
      <c r="H566" t="s">
        <v>129</v>
      </c>
      <c r="I566" t="s">
        <v>1723</v>
      </c>
      <c r="J566" t="s">
        <v>1830</v>
      </c>
      <c r="K566">
        <v>250</v>
      </c>
      <c r="L566">
        <v>1</v>
      </c>
      <c r="M566" t="s">
        <v>206</v>
      </c>
      <c r="N566">
        <v>2013</v>
      </c>
      <c r="O566" s="5" t="s">
        <v>786</v>
      </c>
      <c r="P566" t="s">
        <v>135</v>
      </c>
      <c r="Q566" t="s">
        <v>46</v>
      </c>
      <c r="R566" t="s">
        <v>47</v>
      </c>
      <c r="S566">
        <v>7.58</v>
      </c>
      <c r="T566">
        <v>7.33</v>
      </c>
      <c r="U566">
        <v>7.17</v>
      </c>
      <c r="V566">
        <v>7.33</v>
      </c>
      <c r="W566">
        <v>7.25</v>
      </c>
      <c r="X566">
        <v>8.58</v>
      </c>
      <c r="Y566">
        <v>10</v>
      </c>
      <c r="Z566">
        <v>10</v>
      </c>
      <c r="AA566">
        <v>10</v>
      </c>
      <c r="AB566">
        <v>7.5</v>
      </c>
      <c r="AC566">
        <f>SUM(S566:AB566)</f>
        <v>82.74</v>
      </c>
      <c r="AD566" t="s">
        <v>1791</v>
      </c>
      <c r="AE566" s="1">
        <v>0.1</v>
      </c>
      <c r="AF566" t="s">
        <v>49</v>
      </c>
      <c r="AG566">
        <v>0</v>
      </c>
      <c r="AH566" t="s">
        <v>50</v>
      </c>
      <c r="AI566" t="s">
        <v>66</v>
      </c>
      <c r="AJ566" t="s">
        <v>1385</v>
      </c>
      <c r="AK566" t="s">
        <v>206</v>
      </c>
      <c r="AL566" t="s">
        <v>212</v>
      </c>
      <c r="AM566" t="s">
        <v>213</v>
      </c>
      <c r="AN566" t="s">
        <v>54</v>
      </c>
      <c r="AO566">
        <v>1300</v>
      </c>
      <c r="AQ566">
        <v>2013</v>
      </c>
    </row>
    <row r="567" spans="1:43" x14ac:dyDescent="0.25">
      <c r="A567">
        <v>82.58</v>
      </c>
      <c r="B567" t="s">
        <v>315</v>
      </c>
      <c r="C567" t="str">
        <f>AQ567&amp;D567</f>
        <v>2013Colombia</v>
      </c>
      <c r="D567" t="s">
        <v>275</v>
      </c>
      <c r="E567" t="s">
        <v>3257</v>
      </c>
      <c r="F567" s="7">
        <f>VLOOKUP(C567,'[1]Grower Price Country'!$D:$S,6,FALSE)</f>
        <v>7.5187499999999998</v>
      </c>
      <c r="G567" t="s">
        <v>716</v>
      </c>
      <c r="H567" t="s">
        <v>315</v>
      </c>
      <c r="I567" t="s">
        <v>717</v>
      </c>
      <c r="J567" t="s">
        <v>446</v>
      </c>
      <c r="K567">
        <v>250</v>
      </c>
      <c r="L567">
        <v>70</v>
      </c>
      <c r="M567" t="s">
        <v>99</v>
      </c>
      <c r="N567">
        <v>2013</v>
      </c>
      <c r="O567" s="5" t="s">
        <v>1931</v>
      </c>
      <c r="P567" t="s">
        <v>135</v>
      </c>
      <c r="Q567" t="s">
        <v>46</v>
      </c>
      <c r="R567" t="s">
        <v>47</v>
      </c>
      <c r="S567">
        <v>7.75</v>
      </c>
      <c r="T567">
        <v>7.25</v>
      </c>
      <c r="U567">
        <v>7.33</v>
      </c>
      <c r="V567">
        <v>7.42</v>
      </c>
      <c r="W567">
        <v>7.5</v>
      </c>
      <c r="X567">
        <v>7.83</v>
      </c>
      <c r="Y567">
        <v>10</v>
      </c>
      <c r="Z567">
        <v>10</v>
      </c>
      <c r="AA567">
        <v>10</v>
      </c>
      <c r="AB567">
        <v>7.5</v>
      </c>
      <c r="AC567">
        <f>SUM(S567:AB567)</f>
        <v>82.58</v>
      </c>
      <c r="AD567" t="s">
        <v>1901</v>
      </c>
      <c r="AE567" s="1">
        <v>0.11</v>
      </c>
      <c r="AF567" t="s">
        <v>49</v>
      </c>
      <c r="AG567">
        <v>0</v>
      </c>
      <c r="AH567" t="s">
        <v>210</v>
      </c>
      <c r="AI567" t="s">
        <v>182</v>
      </c>
      <c r="AJ567" t="s">
        <v>1932</v>
      </c>
      <c r="AK567" t="s">
        <v>99</v>
      </c>
      <c r="AL567" t="s">
        <v>101</v>
      </c>
      <c r="AM567" t="s">
        <v>102</v>
      </c>
      <c r="AN567" t="s">
        <v>54</v>
      </c>
      <c r="AO567">
        <v>1750</v>
      </c>
      <c r="AQ567">
        <v>2013</v>
      </c>
    </row>
    <row r="568" spans="1:43" x14ac:dyDescent="0.25">
      <c r="A568">
        <v>82.58</v>
      </c>
      <c r="B568" t="s">
        <v>315</v>
      </c>
      <c r="C568" t="str">
        <f>AQ568&amp;D568</f>
        <v>2013Colombia</v>
      </c>
      <c r="D568" t="s">
        <v>275</v>
      </c>
      <c r="E568" t="s">
        <v>3257</v>
      </c>
      <c r="F568" s="7">
        <f>VLOOKUP(C568,'[1]Grower Price Country'!$D:$S,6,FALSE)</f>
        <v>7.5187499999999998</v>
      </c>
      <c r="H568" t="s">
        <v>315</v>
      </c>
      <c r="I568" t="s">
        <v>717</v>
      </c>
      <c r="K568">
        <v>250</v>
      </c>
      <c r="L568">
        <v>70</v>
      </c>
      <c r="M568" t="s">
        <v>99</v>
      </c>
      <c r="N568">
        <v>2013</v>
      </c>
      <c r="O568" s="5" t="s">
        <v>1933</v>
      </c>
      <c r="P568" t="s">
        <v>135</v>
      </c>
      <c r="Q568" t="s">
        <v>46</v>
      </c>
      <c r="R568" t="s">
        <v>47</v>
      </c>
      <c r="S568">
        <v>7.58</v>
      </c>
      <c r="T568">
        <v>7.5</v>
      </c>
      <c r="U568">
        <v>7.42</v>
      </c>
      <c r="V568">
        <v>7.58</v>
      </c>
      <c r="W568">
        <v>7.67</v>
      </c>
      <c r="X568">
        <v>7.42</v>
      </c>
      <c r="Y568">
        <v>10</v>
      </c>
      <c r="Z568">
        <v>10</v>
      </c>
      <c r="AA568">
        <v>10</v>
      </c>
      <c r="AB568">
        <v>7.42</v>
      </c>
      <c r="AC568">
        <f>SUM(S568:AB568)</f>
        <v>82.59</v>
      </c>
      <c r="AD568" t="s">
        <v>1901</v>
      </c>
      <c r="AE568" s="1">
        <v>0.11</v>
      </c>
      <c r="AF568" t="s">
        <v>49</v>
      </c>
      <c r="AG568">
        <v>0</v>
      </c>
      <c r="AH568" t="s">
        <v>50</v>
      </c>
      <c r="AI568" t="s">
        <v>49</v>
      </c>
      <c r="AJ568" t="s">
        <v>1198</v>
      </c>
      <c r="AK568" t="s">
        <v>99</v>
      </c>
      <c r="AL568" t="s">
        <v>101</v>
      </c>
      <c r="AM568" t="s">
        <v>102</v>
      </c>
      <c r="AN568" t="s">
        <v>54</v>
      </c>
      <c r="AO568">
        <v>1750</v>
      </c>
      <c r="AQ568">
        <v>2013</v>
      </c>
    </row>
    <row r="569" spans="1:43" x14ac:dyDescent="0.25">
      <c r="A569">
        <v>82.5</v>
      </c>
      <c r="B569" t="s">
        <v>315</v>
      </c>
      <c r="C569" t="str">
        <f>AQ569&amp;D569</f>
        <v>2013Colombia</v>
      </c>
      <c r="D569" t="s">
        <v>275</v>
      </c>
      <c r="E569" t="s">
        <v>3257</v>
      </c>
      <c r="F569" s="7">
        <f>VLOOKUP(C569,'[1]Grower Price Country'!$D:$S,6,FALSE)</f>
        <v>7.5187499999999998</v>
      </c>
      <c r="H569" t="s">
        <v>315</v>
      </c>
      <c r="I569" t="s">
        <v>553</v>
      </c>
      <c r="K569">
        <v>250</v>
      </c>
      <c r="L569">
        <v>70</v>
      </c>
      <c r="M569" t="s">
        <v>99</v>
      </c>
      <c r="N569">
        <v>2013</v>
      </c>
      <c r="O569" s="5" t="s">
        <v>1961</v>
      </c>
      <c r="P569" t="s">
        <v>135</v>
      </c>
      <c r="Q569" t="s">
        <v>46</v>
      </c>
      <c r="R569" t="s">
        <v>47</v>
      </c>
      <c r="S569">
        <v>7.5</v>
      </c>
      <c r="T569">
        <v>7.5</v>
      </c>
      <c r="U569">
        <v>7.42</v>
      </c>
      <c r="V569">
        <v>7.42</v>
      </c>
      <c r="W569">
        <v>7.58</v>
      </c>
      <c r="X569">
        <v>7.58</v>
      </c>
      <c r="Y569">
        <v>10</v>
      </c>
      <c r="Z569">
        <v>10</v>
      </c>
      <c r="AA569">
        <v>10</v>
      </c>
      <c r="AB569">
        <v>7.5</v>
      </c>
      <c r="AC569">
        <f>SUM(S569:AB569)</f>
        <v>82.5</v>
      </c>
      <c r="AD569" t="s">
        <v>1943</v>
      </c>
      <c r="AE569" s="1">
        <v>0.11</v>
      </c>
      <c r="AF569" t="s">
        <v>49</v>
      </c>
      <c r="AG569">
        <v>0</v>
      </c>
      <c r="AH569" t="s">
        <v>50</v>
      </c>
      <c r="AI569" t="s">
        <v>58</v>
      </c>
      <c r="AJ569" t="s">
        <v>1962</v>
      </c>
      <c r="AK569" t="s">
        <v>99</v>
      </c>
      <c r="AL569" t="s">
        <v>101</v>
      </c>
      <c r="AM569" t="s">
        <v>102</v>
      </c>
      <c r="AN569" t="s">
        <v>54</v>
      </c>
      <c r="AO569">
        <v>1750</v>
      </c>
      <c r="AQ569">
        <v>2013</v>
      </c>
    </row>
    <row r="570" spans="1:43" x14ac:dyDescent="0.25">
      <c r="A570">
        <v>82.42</v>
      </c>
      <c r="B570" t="s">
        <v>494</v>
      </c>
      <c r="C570" t="str">
        <f>AQ570&amp;D570</f>
        <v>2013Colombia</v>
      </c>
      <c r="D570" t="s">
        <v>275</v>
      </c>
      <c r="E570" t="s">
        <v>3257</v>
      </c>
      <c r="F570" s="7">
        <f>VLOOKUP(C570,'[1]Grower Price Country'!$D:$S,6,FALSE)</f>
        <v>7.5187499999999998</v>
      </c>
      <c r="H570" t="s">
        <v>494</v>
      </c>
      <c r="I570" t="s">
        <v>316</v>
      </c>
      <c r="K570">
        <v>250</v>
      </c>
      <c r="L570">
        <v>70</v>
      </c>
      <c r="M570" t="s">
        <v>99</v>
      </c>
      <c r="N570">
        <v>2013</v>
      </c>
      <c r="O570" s="5" t="s">
        <v>1032</v>
      </c>
      <c r="P570" t="s">
        <v>135</v>
      </c>
      <c r="Q570" t="s">
        <v>46</v>
      </c>
      <c r="R570" t="s">
        <v>47</v>
      </c>
      <c r="S570">
        <v>7.67</v>
      </c>
      <c r="T570">
        <v>7.42</v>
      </c>
      <c r="U570">
        <v>7.33</v>
      </c>
      <c r="V570">
        <v>7.5</v>
      </c>
      <c r="W570">
        <v>7.58</v>
      </c>
      <c r="X570">
        <v>7.5</v>
      </c>
      <c r="Y570">
        <v>10</v>
      </c>
      <c r="Z570">
        <v>10</v>
      </c>
      <c r="AA570">
        <v>10</v>
      </c>
      <c r="AB570">
        <v>7.42</v>
      </c>
      <c r="AC570">
        <f>SUM(S570:AB570)</f>
        <v>82.42</v>
      </c>
      <c r="AD570" t="s">
        <v>1985</v>
      </c>
      <c r="AE570" s="1">
        <v>0.11</v>
      </c>
      <c r="AF570" t="s">
        <v>49</v>
      </c>
      <c r="AG570">
        <v>0</v>
      </c>
      <c r="AH570" t="s">
        <v>50</v>
      </c>
      <c r="AI570" t="s">
        <v>242</v>
      </c>
      <c r="AJ570" t="s">
        <v>2005</v>
      </c>
      <c r="AK570" t="s">
        <v>99</v>
      </c>
      <c r="AL570" t="s">
        <v>101</v>
      </c>
      <c r="AM570" t="s">
        <v>102</v>
      </c>
      <c r="AN570" t="s">
        <v>54</v>
      </c>
      <c r="AQ570">
        <v>2013</v>
      </c>
    </row>
    <row r="571" spans="1:43" x14ac:dyDescent="0.25">
      <c r="A571">
        <v>82.33</v>
      </c>
      <c r="B571" t="s">
        <v>129</v>
      </c>
      <c r="C571" t="str">
        <f>AQ571&amp;D571</f>
        <v>2013Colombia</v>
      </c>
      <c r="D571" t="s">
        <v>275</v>
      </c>
      <c r="E571" t="s">
        <v>3257</v>
      </c>
      <c r="F571" s="7">
        <f>VLOOKUP(C571,'[1]Grower Price Country'!$D:$S,6,FALSE)</f>
        <v>7.5187499999999998</v>
      </c>
      <c r="G571" t="s">
        <v>131</v>
      </c>
      <c r="H571" t="s">
        <v>129</v>
      </c>
      <c r="I571" t="s">
        <v>2055</v>
      </c>
      <c r="J571" t="s">
        <v>131</v>
      </c>
      <c r="K571">
        <v>250</v>
      </c>
      <c r="L571">
        <v>3</v>
      </c>
      <c r="M571" t="s">
        <v>206</v>
      </c>
      <c r="N571">
        <v>2013</v>
      </c>
      <c r="O571" s="5" t="s">
        <v>786</v>
      </c>
      <c r="P571" t="s">
        <v>135</v>
      </c>
      <c r="Q571" t="s">
        <v>46</v>
      </c>
      <c r="R571" t="s">
        <v>47</v>
      </c>
      <c r="S571">
        <v>7.42</v>
      </c>
      <c r="T571">
        <v>7.33</v>
      </c>
      <c r="U571">
        <v>7.5</v>
      </c>
      <c r="V571">
        <v>7.17</v>
      </c>
      <c r="W571">
        <v>7.08</v>
      </c>
      <c r="X571">
        <v>8.33</v>
      </c>
      <c r="Y571">
        <v>10</v>
      </c>
      <c r="Z571">
        <v>10</v>
      </c>
      <c r="AA571">
        <v>10</v>
      </c>
      <c r="AB571">
        <v>7.5</v>
      </c>
      <c r="AC571">
        <f>SUM(S571:AB571)</f>
        <v>82.33</v>
      </c>
      <c r="AD571" t="s">
        <v>2038</v>
      </c>
      <c r="AE571" s="1">
        <v>0.1</v>
      </c>
      <c r="AF571" t="s">
        <v>49</v>
      </c>
      <c r="AG571">
        <v>0</v>
      </c>
      <c r="AH571" t="s">
        <v>50</v>
      </c>
      <c r="AI571" t="s">
        <v>66</v>
      </c>
      <c r="AJ571" t="s">
        <v>1385</v>
      </c>
      <c r="AK571" t="s">
        <v>206</v>
      </c>
      <c r="AL571" t="s">
        <v>212</v>
      </c>
      <c r="AM571" t="s">
        <v>213</v>
      </c>
      <c r="AN571" t="s">
        <v>54</v>
      </c>
      <c r="AO571">
        <v>1300</v>
      </c>
      <c r="AQ571">
        <v>2013</v>
      </c>
    </row>
    <row r="572" spans="1:43" x14ac:dyDescent="0.25">
      <c r="A572">
        <v>82.33</v>
      </c>
      <c r="B572" t="s">
        <v>315</v>
      </c>
      <c r="C572" t="str">
        <f>AQ572&amp;D572</f>
        <v>2013Colombia</v>
      </c>
      <c r="D572" t="s">
        <v>275</v>
      </c>
      <c r="E572" t="s">
        <v>3257</v>
      </c>
      <c r="F572" s="7">
        <f>VLOOKUP(C572,'[1]Grower Price Country'!$D:$S,6,FALSE)</f>
        <v>7.5187499999999998</v>
      </c>
      <c r="H572" t="s">
        <v>315</v>
      </c>
      <c r="I572" t="s">
        <v>717</v>
      </c>
      <c r="K572">
        <v>250</v>
      </c>
      <c r="L572">
        <v>70</v>
      </c>
      <c r="M572" t="s">
        <v>99</v>
      </c>
      <c r="N572">
        <v>2013</v>
      </c>
      <c r="O572" s="5" t="s">
        <v>1022</v>
      </c>
      <c r="P572" t="s">
        <v>135</v>
      </c>
      <c r="Q572" t="s">
        <v>46</v>
      </c>
      <c r="R572" t="s">
        <v>47</v>
      </c>
      <c r="S572">
        <v>7.5</v>
      </c>
      <c r="T572">
        <v>7.42</v>
      </c>
      <c r="U572">
        <v>7.5</v>
      </c>
      <c r="V572">
        <v>7.5</v>
      </c>
      <c r="W572">
        <v>7.5</v>
      </c>
      <c r="X572">
        <v>7.58</v>
      </c>
      <c r="Y572">
        <v>10</v>
      </c>
      <c r="Z572">
        <v>10</v>
      </c>
      <c r="AA572">
        <v>10</v>
      </c>
      <c r="AB572">
        <v>7.33</v>
      </c>
      <c r="AC572">
        <f>SUM(S572:AB572)</f>
        <v>82.33</v>
      </c>
      <c r="AD572" t="s">
        <v>2038</v>
      </c>
      <c r="AE572" s="1">
        <v>0</v>
      </c>
      <c r="AF572" t="s">
        <v>49</v>
      </c>
      <c r="AG572">
        <v>0</v>
      </c>
      <c r="AH572" t="s">
        <v>50</v>
      </c>
      <c r="AI572" t="s">
        <v>58</v>
      </c>
      <c r="AJ572" t="s">
        <v>1023</v>
      </c>
      <c r="AK572" t="s">
        <v>99</v>
      </c>
      <c r="AL572" t="s">
        <v>101</v>
      </c>
      <c r="AM572" t="s">
        <v>102</v>
      </c>
      <c r="AN572" t="s">
        <v>54</v>
      </c>
      <c r="AO572">
        <v>1750</v>
      </c>
      <c r="AQ572">
        <v>2013</v>
      </c>
    </row>
    <row r="573" spans="1:43" x14ac:dyDescent="0.25">
      <c r="A573">
        <v>82.17</v>
      </c>
      <c r="B573" t="s">
        <v>315</v>
      </c>
      <c r="C573" t="str">
        <f>AQ573&amp;D573</f>
        <v>2013Colombia</v>
      </c>
      <c r="D573" t="s">
        <v>275</v>
      </c>
      <c r="E573" t="s">
        <v>3257</v>
      </c>
      <c r="F573" s="7">
        <f>VLOOKUP(C573,'[1]Grower Price Country'!$D:$S,6,FALSE)</f>
        <v>7.5187499999999998</v>
      </c>
      <c r="H573" t="s">
        <v>315</v>
      </c>
      <c r="I573" t="s">
        <v>717</v>
      </c>
      <c r="K573">
        <v>250</v>
      </c>
      <c r="L573">
        <v>70</v>
      </c>
      <c r="M573" t="s">
        <v>99</v>
      </c>
      <c r="N573">
        <v>2013</v>
      </c>
      <c r="O573" s="5" t="s">
        <v>1719</v>
      </c>
      <c r="P573" t="s">
        <v>135</v>
      </c>
      <c r="Q573" t="s">
        <v>46</v>
      </c>
      <c r="R573" t="s">
        <v>47</v>
      </c>
      <c r="S573">
        <v>7.33</v>
      </c>
      <c r="T573">
        <v>7.25</v>
      </c>
      <c r="U573">
        <v>7.25</v>
      </c>
      <c r="V573">
        <v>7.58</v>
      </c>
      <c r="W573">
        <v>7.75</v>
      </c>
      <c r="X573">
        <v>7.5</v>
      </c>
      <c r="Y573">
        <v>10</v>
      </c>
      <c r="Z573">
        <v>10</v>
      </c>
      <c r="AA573">
        <v>10</v>
      </c>
      <c r="AB573">
        <v>7.5</v>
      </c>
      <c r="AC573">
        <f>SUM(S573:AB573)</f>
        <v>82.16</v>
      </c>
      <c r="AD573" t="s">
        <v>2116</v>
      </c>
      <c r="AE573" s="1">
        <v>0</v>
      </c>
      <c r="AF573" t="s">
        <v>49</v>
      </c>
      <c r="AG573">
        <v>0</v>
      </c>
      <c r="AH573" t="s">
        <v>74</v>
      </c>
      <c r="AI573" t="s">
        <v>58</v>
      </c>
      <c r="AJ573" t="s">
        <v>279</v>
      </c>
      <c r="AK573" t="s">
        <v>99</v>
      </c>
      <c r="AL573" t="s">
        <v>101</v>
      </c>
      <c r="AM573" t="s">
        <v>102</v>
      </c>
      <c r="AN573" t="s">
        <v>54</v>
      </c>
      <c r="AO573">
        <v>1750</v>
      </c>
      <c r="AQ573">
        <v>2013</v>
      </c>
    </row>
    <row r="574" spans="1:43" x14ac:dyDescent="0.25">
      <c r="A574">
        <v>82.08</v>
      </c>
      <c r="B574" t="s">
        <v>1513</v>
      </c>
      <c r="C574" t="str">
        <f>AQ574&amp;D574</f>
        <v>2013Colombia</v>
      </c>
      <c r="D574" t="s">
        <v>275</v>
      </c>
      <c r="E574" t="s">
        <v>3257</v>
      </c>
      <c r="F574" s="7">
        <f>VLOOKUP(C574,'[1]Grower Price Country'!$D:$S,6,FALSE)</f>
        <v>7.5187499999999998</v>
      </c>
      <c r="H574" t="s">
        <v>1513</v>
      </c>
      <c r="K574">
        <v>1</v>
      </c>
      <c r="L574">
        <v>2.26796</v>
      </c>
      <c r="M574" t="s">
        <v>133</v>
      </c>
      <c r="N574">
        <v>2013</v>
      </c>
      <c r="O574" s="5" t="s">
        <v>2160</v>
      </c>
      <c r="Q574" t="s">
        <v>46</v>
      </c>
      <c r="R574" t="s">
        <v>47</v>
      </c>
      <c r="S574">
        <v>7.5</v>
      </c>
      <c r="T574">
        <v>7.42</v>
      </c>
      <c r="U574">
        <v>7.42</v>
      </c>
      <c r="V574">
        <v>7.42</v>
      </c>
      <c r="W574">
        <v>7.67</v>
      </c>
      <c r="X574">
        <v>7.42</v>
      </c>
      <c r="Y574">
        <v>10</v>
      </c>
      <c r="Z574">
        <v>10</v>
      </c>
      <c r="AA574">
        <v>10</v>
      </c>
      <c r="AB574">
        <v>7.25</v>
      </c>
      <c r="AC574">
        <f>SUM(S574:AB574)</f>
        <v>82.1</v>
      </c>
      <c r="AD574" t="s">
        <v>2150</v>
      </c>
      <c r="AE574" s="1">
        <v>0.11</v>
      </c>
      <c r="AF574" t="s">
        <v>58</v>
      </c>
      <c r="AG574">
        <v>0</v>
      </c>
      <c r="AH574" t="s">
        <v>50</v>
      </c>
      <c r="AI574" t="s">
        <v>49</v>
      </c>
      <c r="AJ574" t="s">
        <v>2161</v>
      </c>
      <c r="AK574" t="s">
        <v>133</v>
      </c>
      <c r="AL574" t="s">
        <v>138</v>
      </c>
      <c r="AM574" t="s">
        <v>139</v>
      </c>
      <c r="AQ574">
        <v>2013</v>
      </c>
    </row>
    <row r="575" spans="1:43" x14ac:dyDescent="0.25">
      <c r="A575">
        <v>82</v>
      </c>
      <c r="B575" t="s">
        <v>494</v>
      </c>
      <c r="C575" t="str">
        <f>AQ575&amp;D575</f>
        <v>2013Colombia</v>
      </c>
      <c r="D575" t="s">
        <v>275</v>
      </c>
      <c r="E575" t="s">
        <v>3257</v>
      </c>
      <c r="F575" s="7">
        <f>VLOOKUP(C575,'[1]Grower Price Country'!$D:$S,6,FALSE)</f>
        <v>7.5187499999999998</v>
      </c>
      <c r="H575" t="s">
        <v>494</v>
      </c>
      <c r="I575" t="s">
        <v>316</v>
      </c>
      <c r="K575">
        <v>250</v>
      </c>
      <c r="L575">
        <v>70</v>
      </c>
      <c r="M575" t="s">
        <v>99</v>
      </c>
      <c r="N575">
        <v>2013</v>
      </c>
      <c r="O575" s="5" t="s">
        <v>1717</v>
      </c>
      <c r="P575" t="s">
        <v>135</v>
      </c>
      <c r="Q575" t="s">
        <v>46</v>
      </c>
      <c r="R575" t="s">
        <v>47</v>
      </c>
      <c r="S575">
        <v>7.33</v>
      </c>
      <c r="T575">
        <v>7.33</v>
      </c>
      <c r="U575">
        <v>7.58</v>
      </c>
      <c r="V575">
        <v>7.5</v>
      </c>
      <c r="W575">
        <v>7.5</v>
      </c>
      <c r="X575">
        <v>7.58</v>
      </c>
      <c r="Y575">
        <v>10</v>
      </c>
      <c r="Z575">
        <v>10</v>
      </c>
      <c r="AA575">
        <v>10</v>
      </c>
      <c r="AB575">
        <v>7.17</v>
      </c>
      <c r="AC575">
        <f>SUM(S575:AB575)</f>
        <v>81.99</v>
      </c>
      <c r="AD575" t="s">
        <v>2176</v>
      </c>
      <c r="AE575" s="1">
        <v>0.11</v>
      </c>
      <c r="AF575" t="s">
        <v>49</v>
      </c>
      <c r="AG575">
        <v>0</v>
      </c>
      <c r="AH575" t="s">
        <v>50</v>
      </c>
      <c r="AI575" t="s">
        <v>58</v>
      </c>
      <c r="AJ575" t="s">
        <v>1718</v>
      </c>
      <c r="AK575" t="s">
        <v>99</v>
      </c>
      <c r="AL575" t="s">
        <v>101</v>
      </c>
      <c r="AM575" t="s">
        <v>102</v>
      </c>
      <c r="AN575" t="s">
        <v>54</v>
      </c>
      <c r="AO575">
        <v>1800</v>
      </c>
      <c r="AP575">
        <v>2000</v>
      </c>
      <c r="AQ575">
        <v>2013</v>
      </c>
    </row>
    <row r="576" spans="1:43" x14ac:dyDescent="0.25">
      <c r="A576">
        <v>81.83</v>
      </c>
      <c r="B576" t="s">
        <v>494</v>
      </c>
      <c r="C576" t="str">
        <f>AQ576&amp;D576</f>
        <v>2013Colombia</v>
      </c>
      <c r="D576" t="s">
        <v>275</v>
      </c>
      <c r="E576" t="s">
        <v>3257</v>
      </c>
      <c r="F576" s="7">
        <f>VLOOKUP(C576,'[1]Grower Price Country'!$D:$S,6,FALSE)</f>
        <v>7.5187499999999998</v>
      </c>
      <c r="H576" t="s">
        <v>494</v>
      </c>
      <c r="I576" t="s">
        <v>553</v>
      </c>
      <c r="J576" t="s">
        <v>554</v>
      </c>
      <c r="K576">
        <v>50</v>
      </c>
      <c r="L576">
        <v>70</v>
      </c>
      <c r="M576" t="s">
        <v>99</v>
      </c>
      <c r="N576">
        <v>2013</v>
      </c>
      <c r="O576" s="5" t="s">
        <v>814</v>
      </c>
      <c r="P576" t="s">
        <v>135</v>
      </c>
      <c r="Q576" t="s">
        <v>46</v>
      </c>
      <c r="R576" t="s">
        <v>47</v>
      </c>
      <c r="S576">
        <v>7.5</v>
      </c>
      <c r="T576">
        <v>7.5</v>
      </c>
      <c r="U576">
        <v>7</v>
      </c>
      <c r="V576">
        <v>7.42</v>
      </c>
      <c r="W576">
        <v>7.5</v>
      </c>
      <c r="X576">
        <v>7.58</v>
      </c>
      <c r="Y576">
        <v>10</v>
      </c>
      <c r="Z576">
        <v>10</v>
      </c>
      <c r="AA576">
        <v>10</v>
      </c>
      <c r="AB576">
        <v>7.33</v>
      </c>
      <c r="AC576">
        <f>SUM(S576:AB576)</f>
        <v>81.83</v>
      </c>
      <c r="AD576" t="s">
        <v>2260</v>
      </c>
      <c r="AE576" s="1">
        <v>0</v>
      </c>
      <c r="AF576" t="s">
        <v>66</v>
      </c>
      <c r="AG576">
        <v>0</v>
      </c>
      <c r="AH576" t="s">
        <v>74</v>
      </c>
      <c r="AI576" t="s">
        <v>49</v>
      </c>
      <c r="AJ576" t="s">
        <v>815</v>
      </c>
      <c r="AK576" t="s">
        <v>99</v>
      </c>
      <c r="AL576" t="s">
        <v>101</v>
      </c>
      <c r="AM576" t="s">
        <v>102</v>
      </c>
      <c r="AN576" t="s">
        <v>54</v>
      </c>
      <c r="AQ576">
        <v>2013</v>
      </c>
    </row>
    <row r="577" spans="1:43" x14ac:dyDescent="0.25">
      <c r="A577">
        <v>79.5</v>
      </c>
      <c r="B577" t="s">
        <v>315</v>
      </c>
      <c r="C577" t="str">
        <f>AQ577&amp;D577</f>
        <v>2013Colombia</v>
      </c>
      <c r="D577" t="s">
        <v>275</v>
      </c>
      <c r="E577" t="s">
        <v>3257</v>
      </c>
      <c r="F577" s="7">
        <f>VLOOKUP(C577,'[1]Grower Price Country'!$D:$S,6,FALSE)</f>
        <v>7.5187499999999998</v>
      </c>
      <c r="H577" t="s">
        <v>315</v>
      </c>
      <c r="I577" t="s">
        <v>1262</v>
      </c>
      <c r="K577">
        <v>250</v>
      </c>
      <c r="L577">
        <v>70</v>
      </c>
      <c r="M577" t="s">
        <v>99</v>
      </c>
      <c r="N577">
        <v>2013</v>
      </c>
      <c r="O577" s="5" t="s">
        <v>1022</v>
      </c>
      <c r="P577" t="s">
        <v>135</v>
      </c>
      <c r="Q577" t="s">
        <v>46</v>
      </c>
      <c r="R577" t="s">
        <v>47</v>
      </c>
      <c r="S577">
        <v>7.83</v>
      </c>
      <c r="T577">
        <v>7.5</v>
      </c>
      <c r="U577">
        <v>7.42</v>
      </c>
      <c r="V577">
        <v>7.42</v>
      </c>
      <c r="W577">
        <v>7.67</v>
      </c>
      <c r="X577">
        <v>7.5</v>
      </c>
      <c r="Y577">
        <v>10</v>
      </c>
      <c r="Z577">
        <v>6.67</v>
      </c>
      <c r="AA577">
        <v>10</v>
      </c>
      <c r="AB577">
        <v>7.5</v>
      </c>
      <c r="AC577">
        <f>SUM(S577:AB577)</f>
        <v>79.510000000000005</v>
      </c>
      <c r="AD577" t="s">
        <v>2915</v>
      </c>
      <c r="AE577" s="1">
        <v>0</v>
      </c>
      <c r="AF577" t="s">
        <v>49</v>
      </c>
      <c r="AG577">
        <v>0</v>
      </c>
      <c r="AH577" t="s">
        <v>50</v>
      </c>
      <c r="AI577" t="s">
        <v>66</v>
      </c>
      <c r="AJ577" t="s">
        <v>1023</v>
      </c>
      <c r="AK577" t="s">
        <v>99</v>
      </c>
      <c r="AL577" t="s">
        <v>101</v>
      </c>
      <c r="AM577" t="s">
        <v>102</v>
      </c>
      <c r="AN577" t="s">
        <v>54</v>
      </c>
      <c r="AO577">
        <v>1550</v>
      </c>
      <c r="AQ577">
        <v>2013</v>
      </c>
    </row>
    <row r="578" spans="1:43" x14ac:dyDescent="0.25">
      <c r="A578">
        <v>79.33</v>
      </c>
      <c r="B578" t="s">
        <v>129</v>
      </c>
      <c r="C578" t="str">
        <f>AQ578&amp;D578</f>
        <v>2013Colombia</v>
      </c>
      <c r="D578" t="s">
        <v>275</v>
      </c>
      <c r="E578" t="s">
        <v>3257</v>
      </c>
      <c r="F578" s="7">
        <f>VLOOKUP(C578,'[1]Grower Price Country'!$D:$S,6,FALSE)</f>
        <v>7.5187499999999998</v>
      </c>
      <c r="G578" t="s">
        <v>422</v>
      </c>
      <c r="H578" t="s">
        <v>129</v>
      </c>
      <c r="I578" t="s">
        <v>2932</v>
      </c>
      <c r="J578" t="s">
        <v>2933</v>
      </c>
      <c r="K578">
        <v>250</v>
      </c>
      <c r="L578">
        <v>1.360776</v>
      </c>
      <c r="M578" t="s">
        <v>133</v>
      </c>
      <c r="N578">
        <v>2013</v>
      </c>
      <c r="O578" s="5" t="s">
        <v>2799</v>
      </c>
      <c r="P578" t="s">
        <v>135</v>
      </c>
      <c r="Q578" t="s">
        <v>46</v>
      </c>
      <c r="R578" t="s">
        <v>47</v>
      </c>
      <c r="S578">
        <v>7.42</v>
      </c>
      <c r="T578">
        <v>7.25</v>
      </c>
      <c r="U578">
        <v>6.75</v>
      </c>
      <c r="V578">
        <v>7.25</v>
      </c>
      <c r="W578">
        <v>7.42</v>
      </c>
      <c r="X578">
        <v>7.25</v>
      </c>
      <c r="Y578">
        <v>9.33</v>
      </c>
      <c r="Z578">
        <v>9.33</v>
      </c>
      <c r="AA578">
        <v>10</v>
      </c>
      <c r="AB578">
        <v>7.33</v>
      </c>
      <c r="AC578">
        <f>SUM(S578:AB578)</f>
        <v>79.33</v>
      </c>
      <c r="AD578" t="s">
        <v>2931</v>
      </c>
      <c r="AE578" s="1">
        <v>0</v>
      </c>
      <c r="AF578" t="s">
        <v>49</v>
      </c>
      <c r="AG578">
        <v>0</v>
      </c>
      <c r="AH578" t="s">
        <v>50</v>
      </c>
      <c r="AI578" t="s">
        <v>182</v>
      </c>
      <c r="AJ578" t="s">
        <v>2158</v>
      </c>
      <c r="AK578" t="s">
        <v>133</v>
      </c>
      <c r="AL578" t="s">
        <v>138</v>
      </c>
      <c r="AM578" t="s">
        <v>139</v>
      </c>
      <c r="AN578" t="s">
        <v>54</v>
      </c>
      <c r="AO578">
        <v>1200</v>
      </c>
      <c r="AQ578">
        <v>2013</v>
      </c>
    </row>
    <row r="579" spans="1:43" x14ac:dyDescent="0.25">
      <c r="A579">
        <v>72.83</v>
      </c>
      <c r="B579" t="s">
        <v>2797</v>
      </c>
      <c r="C579" t="str">
        <f>AQ579&amp;D579</f>
        <v>2013Colombia</v>
      </c>
      <c r="D579" t="s">
        <v>275</v>
      </c>
      <c r="E579" t="s">
        <v>3257</v>
      </c>
      <c r="F579" s="7">
        <f>VLOOKUP(C579,'[1]Grower Price Country'!$D:$S,6,FALSE)</f>
        <v>7.5187499999999998</v>
      </c>
      <c r="H579" t="s">
        <v>2798</v>
      </c>
      <c r="K579">
        <v>1</v>
      </c>
      <c r="L579">
        <v>2.26796</v>
      </c>
      <c r="M579" t="s">
        <v>133</v>
      </c>
      <c r="N579">
        <v>2013</v>
      </c>
      <c r="O579" s="5" t="s">
        <v>2795</v>
      </c>
      <c r="Q579" t="s">
        <v>46</v>
      </c>
      <c r="R579" t="s">
        <v>64</v>
      </c>
      <c r="S579">
        <v>8</v>
      </c>
      <c r="T579">
        <v>7.33</v>
      </c>
      <c r="U579">
        <v>7.75</v>
      </c>
      <c r="V579">
        <v>7.33</v>
      </c>
      <c r="W579">
        <v>7.42</v>
      </c>
      <c r="X579">
        <v>7.67</v>
      </c>
      <c r="Y579">
        <v>6.67</v>
      </c>
      <c r="Z579">
        <v>6.67</v>
      </c>
      <c r="AA579">
        <v>6.67</v>
      </c>
      <c r="AB579">
        <v>7.33</v>
      </c>
      <c r="AC579">
        <f>SUM(S579:AB579)</f>
        <v>72.84</v>
      </c>
      <c r="AD579" t="s">
        <v>3179</v>
      </c>
      <c r="AE579" s="1">
        <v>0</v>
      </c>
      <c r="AF579" t="s">
        <v>49</v>
      </c>
      <c r="AG579">
        <v>0</v>
      </c>
      <c r="AH579" t="s">
        <v>74</v>
      </c>
      <c r="AI579" t="s">
        <v>577</v>
      </c>
      <c r="AJ579" t="s">
        <v>2796</v>
      </c>
      <c r="AK579" t="s">
        <v>133</v>
      </c>
      <c r="AL579" t="s">
        <v>138</v>
      </c>
      <c r="AM579" t="s">
        <v>139</v>
      </c>
      <c r="AQ579">
        <v>2013</v>
      </c>
    </row>
    <row r="580" spans="1:43" x14ac:dyDescent="0.25">
      <c r="A580">
        <v>84</v>
      </c>
      <c r="B580" t="s">
        <v>173</v>
      </c>
      <c r="C580" t="str">
        <f>AQ580&amp;D580</f>
        <v>2017Honduras</v>
      </c>
      <c r="D580" t="s">
        <v>174</v>
      </c>
      <c r="E580" t="s">
        <v>3259</v>
      </c>
      <c r="F580" s="7">
        <f>VLOOKUP(C580,'[1]Grower Price Country'!$D:$S,6,FALSE)</f>
        <v>6.5909090909090908</v>
      </c>
      <c r="G580" t="s">
        <v>799</v>
      </c>
      <c r="H580" t="s">
        <v>176</v>
      </c>
      <c r="I580" t="s">
        <v>177</v>
      </c>
      <c r="J580" t="s">
        <v>800</v>
      </c>
      <c r="K580">
        <v>275</v>
      </c>
      <c r="L580">
        <v>66</v>
      </c>
      <c r="M580" t="s">
        <v>179</v>
      </c>
      <c r="N580">
        <v>2017</v>
      </c>
      <c r="O580" s="5" t="s">
        <v>801</v>
      </c>
      <c r="P580" t="s">
        <v>135</v>
      </c>
      <c r="Q580" t="s">
        <v>46</v>
      </c>
      <c r="R580" t="s">
        <v>47</v>
      </c>
      <c r="S580">
        <v>7.42</v>
      </c>
      <c r="T580">
        <v>7.83</v>
      </c>
      <c r="U580">
        <v>7.75</v>
      </c>
      <c r="V580">
        <v>7.92</v>
      </c>
      <c r="W580">
        <v>7.75</v>
      </c>
      <c r="X580">
        <v>7.58</v>
      </c>
      <c r="Y580">
        <v>10</v>
      </c>
      <c r="Z580">
        <v>10</v>
      </c>
      <c r="AA580">
        <v>10</v>
      </c>
      <c r="AB580">
        <v>7.75</v>
      </c>
      <c r="AC580">
        <f>SUM(S580:AB580)</f>
        <v>84</v>
      </c>
      <c r="AD580" t="s">
        <v>996</v>
      </c>
      <c r="AE580" s="1">
        <v>0.1</v>
      </c>
      <c r="AF580" t="s">
        <v>49</v>
      </c>
      <c r="AG580">
        <v>0</v>
      </c>
      <c r="AH580" t="s">
        <v>50</v>
      </c>
      <c r="AI580" t="s">
        <v>405</v>
      </c>
      <c r="AJ580" t="s">
        <v>802</v>
      </c>
      <c r="AK580" t="s">
        <v>179</v>
      </c>
      <c r="AL580" t="s">
        <v>184</v>
      </c>
      <c r="AM580" t="s">
        <v>185</v>
      </c>
      <c r="AN580" t="s">
        <v>54</v>
      </c>
      <c r="AO580">
        <v>1500</v>
      </c>
      <c r="AQ580">
        <v>2017</v>
      </c>
    </row>
    <row r="581" spans="1:43" x14ac:dyDescent="0.25">
      <c r="A581">
        <v>82.75</v>
      </c>
      <c r="B581" t="s">
        <v>173</v>
      </c>
      <c r="C581" t="str">
        <f>AQ581&amp;D581</f>
        <v>2017Honduras</v>
      </c>
      <c r="D581" t="s">
        <v>174</v>
      </c>
      <c r="E581" t="s">
        <v>3259</v>
      </c>
      <c r="F581" s="7">
        <f>VLOOKUP(C581,'[1]Grower Price Country'!$D:$S,6,FALSE)</f>
        <v>6.5909090909090908</v>
      </c>
      <c r="G581" t="s">
        <v>175</v>
      </c>
      <c r="H581" t="s">
        <v>176</v>
      </c>
      <c r="I581" t="s">
        <v>177</v>
      </c>
      <c r="J581" t="s">
        <v>178</v>
      </c>
      <c r="K581">
        <v>275</v>
      </c>
      <c r="L581">
        <v>69</v>
      </c>
      <c r="M581" t="s">
        <v>179</v>
      </c>
      <c r="N581">
        <v>2017</v>
      </c>
      <c r="O581" s="5" t="s">
        <v>417</v>
      </c>
      <c r="P581" t="s">
        <v>135</v>
      </c>
      <c r="Q581" t="s">
        <v>46</v>
      </c>
      <c r="R581" t="s">
        <v>64</v>
      </c>
      <c r="S581">
        <v>7.58</v>
      </c>
      <c r="T581">
        <v>7.5</v>
      </c>
      <c r="U581">
        <v>7.42</v>
      </c>
      <c r="V581">
        <v>7.58</v>
      </c>
      <c r="W581">
        <v>7.5</v>
      </c>
      <c r="X581">
        <v>7.5</v>
      </c>
      <c r="Y581">
        <v>10</v>
      </c>
      <c r="Z581">
        <v>10</v>
      </c>
      <c r="AA581">
        <v>10</v>
      </c>
      <c r="AB581">
        <v>7.67</v>
      </c>
      <c r="AC581">
        <f>SUM(S581:AB581)</f>
        <v>82.75</v>
      </c>
      <c r="AD581" t="s">
        <v>1791</v>
      </c>
      <c r="AE581" s="1">
        <v>0.09</v>
      </c>
      <c r="AF581" t="s">
        <v>49</v>
      </c>
      <c r="AG581">
        <v>1</v>
      </c>
      <c r="AH581" t="s">
        <v>50</v>
      </c>
      <c r="AI581" t="s">
        <v>356</v>
      </c>
      <c r="AJ581" t="s">
        <v>1820</v>
      </c>
      <c r="AK581" t="s">
        <v>179</v>
      </c>
      <c r="AL581" t="s">
        <v>184</v>
      </c>
      <c r="AM581" t="s">
        <v>185</v>
      </c>
      <c r="AN581" t="s">
        <v>54</v>
      </c>
      <c r="AO581">
        <v>1400</v>
      </c>
      <c r="AQ581">
        <v>2017</v>
      </c>
    </row>
    <row r="582" spans="1:43" x14ac:dyDescent="0.25">
      <c r="A582">
        <v>82.5</v>
      </c>
      <c r="B582" t="s">
        <v>1947</v>
      </c>
      <c r="C582" t="str">
        <f>AQ582&amp;D582</f>
        <v>2017Honduras</v>
      </c>
      <c r="D582" t="s">
        <v>174</v>
      </c>
      <c r="E582" t="s">
        <v>3259</v>
      </c>
      <c r="F582" s="7">
        <f>VLOOKUP(C582,'[1]Grower Price Country'!$D:$S,6,FALSE)</f>
        <v>6.5909090909090908</v>
      </c>
      <c r="G582" t="s">
        <v>799</v>
      </c>
      <c r="H582" t="s">
        <v>1295</v>
      </c>
      <c r="I582" t="s">
        <v>177</v>
      </c>
      <c r="J582" t="s">
        <v>800</v>
      </c>
      <c r="K582">
        <v>275</v>
      </c>
      <c r="L582">
        <v>69</v>
      </c>
      <c r="M582" t="s">
        <v>179</v>
      </c>
      <c r="N582">
        <v>2017</v>
      </c>
      <c r="O582" s="5" t="s">
        <v>1948</v>
      </c>
      <c r="P582" t="s">
        <v>135</v>
      </c>
      <c r="Q582" t="s">
        <v>46</v>
      </c>
      <c r="R582" t="s">
        <v>47</v>
      </c>
      <c r="S582">
        <v>7.58</v>
      </c>
      <c r="T582">
        <v>7.58</v>
      </c>
      <c r="U582">
        <v>7.33</v>
      </c>
      <c r="V582">
        <v>7.5</v>
      </c>
      <c r="W582">
        <v>7.5</v>
      </c>
      <c r="X582">
        <v>7.5</v>
      </c>
      <c r="Y582">
        <v>10</v>
      </c>
      <c r="Z582">
        <v>10</v>
      </c>
      <c r="AA582">
        <v>10</v>
      </c>
      <c r="AB582">
        <v>7.5</v>
      </c>
      <c r="AC582">
        <f>SUM(S582:AB582)</f>
        <v>82.490000000000009</v>
      </c>
      <c r="AD582" t="s">
        <v>1943</v>
      </c>
      <c r="AE582" s="1">
        <v>0.1</v>
      </c>
      <c r="AF582" t="s">
        <v>49</v>
      </c>
      <c r="AG582">
        <v>0</v>
      </c>
      <c r="AH582" t="s">
        <v>50</v>
      </c>
      <c r="AI582" t="s">
        <v>91</v>
      </c>
      <c r="AJ582" t="s">
        <v>1949</v>
      </c>
      <c r="AK582" t="s">
        <v>179</v>
      </c>
      <c r="AL582" t="s">
        <v>184</v>
      </c>
      <c r="AM582" t="s">
        <v>185</v>
      </c>
      <c r="AN582" t="s">
        <v>54</v>
      </c>
      <c r="AO582">
        <v>1400</v>
      </c>
      <c r="AQ582">
        <v>2017</v>
      </c>
    </row>
    <row r="583" spans="1:43" x14ac:dyDescent="0.25">
      <c r="A583">
        <v>82.42</v>
      </c>
      <c r="B583" t="s">
        <v>1980</v>
      </c>
      <c r="C583" t="str">
        <f>AQ583&amp;D583</f>
        <v>2017Honduras</v>
      </c>
      <c r="D583" t="s">
        <v>174</v>
      </c>
      <c r="E583" t="s">
        <v>3259</v>
      </c>
      <c r="F583" s="7">
        <f>VLOOKUP(C583,'[1]Grower Price Country'!$D:$S,6,FALSE)</f>
        <v>6.5909090909090908</v>
      </c>
      <c r="G583" t="s">
        <v>1981</v>
      </c>
      <c r="H583" t="s">
        <v>1981</v>
      </c>
      <c r="I583" t="s">
        <v>1982</v>
      </c>
      <c r="J583" t="s">
        <v>1983</v>
      </c>
      <c r="K583">
        <v>1</v>
      </c>
      <c r="L583">
        <v>2</v>
      </c>
      <c r="M583" t="s">
        <v>133</v>
      </c>
      <c r="N583">
        <v>2017</v>
      </c>
      <c r="O583" s="5" t="s">
        <v>1984</v>
      </c>
      <c r="P583" t="s">
        <v>56</v>
      </c>
      <c r="Q583" t="s">
        <v>46</v>
      </c>
      <c r="R583" t="s">
        <v>47</v>
      </c>
      <c r="S583">
        <v>7.42</v>
      </c>
      <c r="T583">
        <v>7.67</v>
      </c>
      <c r="U583">
        <v>7.17</v>
      </c>
      <c r="V583">
        <v>7.58</v>
      </c>
      <c r="W583">
        <v>7.58</v>
      </c>
      <c r="X583">
        <v>7.5</v>
      </c>
      <c r="Y583">
        <v>10</v>
      </c>
      <c r="Z583">
        <v>10</v>
      </c>
      <c r="AA583">
        <v>10</v>
      </c>
      <c r="AB583">
        <v>7.5</v>
      </c>
      <c r="AC583">
        <f>SUM(S583:AB583)</f>
        <v>82.419999999999987</v>
      </c>
      <c r="AD583" t="s">
        <v>1985</v>
      </c>
      <c r="AE583" s="1">
        <v>0.12</v>
      </c>
      <c r="AF583" t="s">
        <v>49</v>
      </c>
      <c r="AG583">
        <v>1</v>
      </c>
      <c r="AH583" t="s">
        <v>50</v>
      </c>
      <c r="AI583" t="s">
        <v>356</v>
      </c>
      <c r="AJ583" t="s">
        <v>1986</v>
      </c>
      <c r="AK583" t="s">
        <v>133</v>
      </c>
      <c r="AL583" t="s">
        <v>138</v>
      </c>
      <c r="AM583" t="s">
        <v>139</v>
      </c>
      <c r="AN583" t="s">
        <v>54</v>
      </c>
      <c r="AO583">
        <v>1500</v>
      </c>
      <c r="AQ583">
        <v>2017</v>
      </c>
    </row>
    <row r="584" spans="1:43" x14ac:dyDescent="0.25">
      <c r="A584">
        <v>82.33</v>
      </c>
      <c r="B584" t="s">
        <v>173</v>
      </c>
      <c r="C584" t="str">
        <f>AQ584&amp;D584</f>
        <v>2017Honduras</v>
      </c>
      <c r="D584" t="s">
        <v>174</v>
      </c>
      <c r="E584" t="s">
        <v>3259</v>
      </c>
      <c r="F584" s="7">
        <f>VLOOKUP(C584,'[1]Grower Price Country'!$D:$S,6,FALSE)</f>
        <v>6.5909090909090908</v>
      </c>
      <c r="G584" t="s">
        <v>175</v>
      </c>
      <c r="H584" t="s">
        <v>176</v>
      </c>
      <c r="I584" t="s">
        <v>177</v>
      </c>
      <c r="J584" t="s">
        <v>178</v>
      </c>
      <c r="K584">
        <v>275</v>
      </c>
      <c r="L584">
        <v>69</v>
      </c>
      <c r="M584" t="s">
        <v>179</v>
      </c>
      <c r="N584">
        <v>2017</v>
      </c>
      <c r="O584" s="5" t="s">
        <v>417</v>
      </c>
      <c r="P584" t="s">
        <v>135</v>
      </c>
      <c r="Q584" t="s">
        <v>46</v>
      </c>
      <c r="R584" t="s">
        <v>47</v>
      </c>
      <c r="S584">
        <v>7.5</v>
      </c>
      <c r="T584">
        <v>7.58</v>
      </c>
      <c r="U584">
        <v>7.33</v>
      </c>
      <c r="V584">
        <v>7.5</v>
      </c>
      <c r="W584">
        <v>7.42</v>
      </c>
      <c r="X584">
        <v>7.42</v>
      </c>
      <c r="Y584">
        <v>10</v>
      </c>
      <c r="Z584">
        <v>10</v>
      </c>
      <c r="AA584">
        <v>10</v>
      </c>
      <c r="AB584">
        <v>7.58</v>
      </c>
      <c r="AC584">
        <f>SUM(S584:AB584)</f>
        <v>82.33</v>
      </c>
      <c r="AD584" t="s">
        <v>2038</v>
      </c>
      <c r="AE584" s="1">
        <v>0.1</v>
      </c>
      <c r="AF584" t="s">
        <v>49</v>
      </c>
      <c r="AG584">
        <v>1</v>
      </c>
      <c r="AH584" t="s">
        <v>50</v>
      </c>
      <c r="AI584" t="s">
        <v>124</v>
      </c>
      <c r="AJ584" t="s">
        <v>1820</v>
      </c>
      <c r="AK584" t="s">
        <v>179</v>
      </c>
      <c r="AL584" t="s">
        <v>184</v>
      </c>
      <c r="AM584" t="s">
        <v>185</v>
      </c>
      <c r="AN584" t="s">
        <v>54</v>
      </c>
      <c r="AO584">
        <v>1396</v>
      </c>
      <c r="AQ584">
        <v>2017</v>
      </c>
    </row>
    <row r="585" spans="1:43" x14ac:dyDescent="0.25">
      <c r="A585">
        <v>82</v>
      </c>
      <c r="B585" t="s">
        <v>173</v>
      </c>
      <c r="C585" t="str">
        <f>AQ585&amp;D585</f>
        <v>2017Honduras</v>
      </c>
      <c r="D585" t="s">
        <v>174</v>
      </c>
      <c r="E585" t="s">
        <v>3259</v>
      </c>
      <c r="F585" s="7">
        <f>VLOOKUP(C585,'[1]Grower Price Country'!$D:$S,6,FALSE)</f>
        <v>6.5909090909090908</v>
      </c>
      <c r="G585" t="s">
        <v>2173</v>
      </c>
      <c r="H585" t="s">
        <v>176</v>
      </c>
      <c r="I585" t="s">
        <v>2174</v>
      </c>
      <c r="J585" t="s">
        <v>2175</v>
      </c>
      <c r="K585">
        <v>275</v>
      </c>
      <c r="L585">
        <v>69</v>
      </c>
      <c r="M585" t="s">
        <v>179</v>
      </c>
      <c r="N585">
        <v>2017</v>
      </c>
      <c r="O585" s="5" t="s">
        <v>635</v>
      </c>
      <c r="P585" t="s">
        <v>135</v>
      </c>
      <c r="Q585" t="s">
        <v>46</v>
      </c>
      <c r="R585" t="s">
        <v>47</v>
      </c>
      <c r="S585">
        <v>7.5</v>
      </c>
      <c r="T585">
        <v>7.5</v>
      </c>
      <c r="U585">
        <v>7.17</v>
      </c>
      <c r="V585">
        <v>7.5</v>
      </c>
      <c r="W585">
        <v>7.5</v>
      </c>
      <c r="X585">
        <v>7.42</v>
      </c>
      <c r="Y585">
        <v>10</v>
      </c>
      <c r="Z585">
        <v>10</v>
      </c>
      <c r="AA585">
        <v>10</v>
      </c>
      <c r="AB585">
        <v>7.42</v>
      </c>
      <c r="AC585">
        <f>SUM(S585:AB585)</f>
        <v>82.01</v>
      </c>
      <c r="AD585" t="s">
        <v>2176</v>
      </c>
      <c r="AE585" s="1">
        <v>0.12</v>
      </c>
      <c r="AF585" t="s">
        <v>49</v>
      </c>
      <c r="AG585">
        <v>0</v>
      </c>
      <c r="AH585" t="s">
        <v>50</v>
      </c>
      <c r="AI585" t="s">
        <v>58</v>
      </c>
      <c r="AJ585" t="s">
        <v>885</v>
      </c>
      <c r="AK585" t="s">
        <v>179</v>
      </c>
      <c r="AL585" t="s">
        <v>184</v>
      </c>
      <c r="AM585" t="s">
        <v>185</v>
      </c>
      <c r="AN585" t="s">
        <v>54</v>
      </c>
      <c r="AO585">
        <v>1600</v>
      </c>
      <c r="AQ585">
        <v>2017</v>
      </c>
    </row>
    <row r="586" spans="1:43" x14ac:dyDescent="0.25">
      <c r="A586">
        <v>81.92</v>
      </c>
      <c r="B586" t="s">
        <v>173</v>
      </c>
      <c r="C586" t="str">
        <f>AQ586&amp;D586</f>
        <v>2017Honduras</v>
      </c>
      <c r="D586" t="s">
        <v>174</v>
      </c>
      <c r="E586" t="s">
        <v>3259</v>
      </c>
      <c r="F586" s="7">
        <f>VLOOKUP(C586,'[1]Grower Price Country'!$D:$S,6,FALSE)</f>
        <v>6.5909090909090908</v>
      </c>
      <c r="G586" t="s">
        <v>175</v>
      </c>
      <c r="H586" t="s">
        <v>176</v>
      </c>
      <c r="I586" t="s">
        <v>177</v>
      </c>
      <c r="J586" t="s">
        <v>178</v>
      </c>
      <c r="K586">
        <v>274</v>
      </c>
      <c r="L586">
        <v>67</v>
      </c>
      <c r="M586" t="s">
        <v>179</v>
      </c>
      <c r="N586">
        <v>2017</v>
      </c>
      <c r="O586" s="5" t="s">
        <v>635</v>
      </c>
      <c r="P586" t="s">
        <v>135</v>
      </c>
      <c r="Q586" t="s">
        <v>46</v>
      </c>
      <c r="R586" t="s">
        <v>47</v>
      </c>
      <c r="S586">
        <v>7.58</v>
      </c>
      <c r="T586">
        <v>7.5</v>
      </c>
      <c r="U586">
        <v>7.25</v>
      </c>
      <c r="V586">
        <v>7.33</v>
      </c>
      <c r="W586">
        <v>7.42</v>
      </c>
      <c r="X586">
        <v>7.5</v>
      </c>
      <c r="Y586">
        <v>10</v>
      </c>
      <c r="Z586">
        <v>10</v>
      </c>
      <c r="AA586">
        <v>10</v>
      </c>
      <c r="AB586">
        <v>7.33</v>
      </c>
      <c r="AC586">
        <f>SUM(S586:AB586)</f>
        <v>81.91</v>
      </c>
      <c r="AD586" t="s">
        <v>2225</v>
      </c>
      <c r="AE586" s="1">
        <v>0.12</v>
      </c>
      <c r="AF586" t="s">
        <v>49</v>
      </c>
      <c r="AG586">
        <v>0</v>
      </c>
      <c r="AH586" t="s">
        <v>50</v>
      </c>
      <c r="AI586" t="s">
        <v>58</v>
      </c>
      <c r="AJ586" t="s">
        <v>885</v>
      </c>
      <c r="AK586" t="s">
        <v>179</v>
      </c>
      <c r="AL586" t="s">
        <v>184</v>
      </c>
      <c r="AM586" t="s">
        <v>185</v>
      </c>
      <c r="AN586" t="s">
        <v>54</v>
      </c>
      <c r="AO586">
        <v>1400</v>
      </c>
      <c r="AQ586">
        <v>2017</v>
      </c>
    </row>
    <row r="587" spans="1:43" x14ac:dyDescent="0.25">
      <c r="A587">
        <v>81.5</v>
      </c>
      <c r="B587" t="s">
        <v>1947</v>
      </c>
      <c r="C587" t="str">
        <f>AQ587&amp;D587</f>
        <v>2017Honduras</v>
      </c>
      <c r="D587" t="s">
        <v>174</v>
      </c>
      <c r="E587" t="s">
        <v>3259</v>
      </c>
      <c r="F587" s="7">
        <f>VLOOKUP(C587,'[1]Grower Price Country'!$D:$S,6,FALSE)</f>
        <v>6.5909090909090908</v>
      </c>
      <c r="G587" t="s">
        <v>2388</v>
      </c>
      <c r="H587" t="s">
        <v>1295</v>
      </c>
      <c r="I587" t="s">
        <v>2389</v>
      </c>
      <c r="J587" t="s">
        <v>2390</v>
      </c>
      <c r="K587">
        <v>275</v>
      </c>
      <c r="L587">
        <v>69</v>
      </c>
      <c r="M587" t="s">
        <v>179</v>
      </c>
      <c r="N587">
        <v>2017</v>
      </c>
      <c r="O587" s="5" t="s">
        <v>1948</v>
      </c>
      <c r="P587" t="s">
        <v>135</v>
      </c>
      <c r="Q587" t="s">
        <v>46</v>
      </c>
      <c r="R587" t="s">
        <v>47</v>
      </c>
      <c r="S587">
        <v>7.5</v>
      </c>
      <c r="T587">
        <v>7.5</v>
      </c>
      <c r="U587">
        <v>7.33</v>
      </c>
      <c r="V587">
        <v>7.42</v>
      </c>
      <c r="W587">
        <v>7.17</v>
      </c>
      <c r="X587">
        <v>7.25</v>
      </c>
      <c r="Y587">
        <v>10</v>
      </c>
      <c r="Z587">
        <v>10</v>
      </c>
      <c r="AA587">
        <v>10</v>
      </c>
      <c r="AB587">
        <v>7.33</v>
      </c>
      <c r="AC587">
        <f>SUM(S587:AB587)</f>
        <v>81.5</v>
      </c>
      <c r="AD587" t="s">
        <v>2383</v>
      </c>
      <c r="AE587" s="1">
        <v>0.1</v>
      </c>
      <c r="AF587" t="s">
        <v>49</v>
      </c>
      <c r="AG587">
        <v>0</v>
      </c>
      <c r="AH587" t="s">
        <v>50</v>
      </c>
      <c r="AI587" t="s">
        <v>405</v>
      </c>
      <c r="AJ587" t="s">
        <v>1949</v>
      </c>
      <c r="AK587" t="s">
        <v>179</v>
      </c>
      <c r="AL587" t="s">
        <v>184</v>
      </c>
      <c r="AM587" t="s">
        <v>185</v>
      </c>
      <c r="AN587" t="s">
        <v>54</v>
      </c>
      <c r="AO587">
        <v>1400</v>
      </c>
      <c r="AQ587">
        <v>2017</v>
      </c>
    </row>
    <row r="588" spans="1:43" x14ac:dyDescent="0.25">
      <c r="A588">
        <v>80.5</v>
      </c>
      <c r="B588" t="s">
        <v>2710</v>
      </c>
      <c r="C588" t="str">
        <f>AQ588&amp;D588</f>
        <v>2017Honduras</v>
      </c>
      <c r="D588" t="s">
        <v>174</v>
      </c>
      <c r="E588" t="s">
        <v>3259</v>
      </c>
      <c r="F588" s="7">
        <f>VLOOKUP(C588,'[1]Grower Price Country'!$D:$S,6,FALSE)</f>
        <v>6.5909090909090908</v>
      </c>
      <c r="G588" t="s">
        <v>2711</v>
      </c>
      <c r="H588" t="s">
        <v>2712</v>
      </c>
      <c r="I588" t="s">
        <v>2713</v>
      </c>
      <c r="J588" t="s">
        <v>2714</v>
      </c>
      <c r="K588">
        <v>15</v>
      </c>
      <c r="L588">
        <v>69</v>
      </c>
      <c r="M588" t="s">
        <v>179</v>
      </c>
      <c r="N588">
        <v>2017</v>
      </c>
      <c r="O588" s="5" t="s">
        <v>1322</v>
      </c>
      <c r="P588" t="s">
        <v>342</v>
      </c>
      <c r="Q588" t="s">
        <v>46</v>
      </c>
      <c r="R588" t="s">
        <v>47</v>
      </c>
      <c r="S588">
        <v>7.58</v>
      </c>
      <c r="T588">
        <v>7.33</v>
      </c>
      <c r="U588">
        <v>7</v>
      </c>
      <c r="V588">
        <v>7.17</v>
      </c>
      <c r="W588">
        <v>7.33</v>
      </c>
      <c r="X588">
        <v>7.08</v>
      </c>
      <c r="Y588">
        <v>10</v>
      </c>
      <c r="Z588">
        <v>10</v>
      </c>
      <c r="AA588">
        <v>10</v>
      </c>
      <c r="AB588">
        <v>7</v>
      </c>
      <c r="AC588">
        <f>SUM(S588:AB588)</f>
        <v>80.489999999999995</v>
      </c>
      <c r="AD588" t="s">
        <v>2706</v>
      </c>
      <c r="AE588" s="1">
        <v>0.11</v>
      </c>
      <c r="AF588" t="s">
        <v>49</v>
      </c>
      <c r="AG588">
        <v>0</v>
      </c>
      <c r="AH588" t="s">
        <v>50</v>
      </c>
      <c r="AI588" t="s">
        <v>405</v>
      </c>
      <c r="AJ588" t="s">
        <v>1323</v>
      </c>
      <c r="AK588" t="s">
        <v>179</v>
      </c>
      <c r="AL588" t="s">
        <v>184</v>
      </c>
      <c r="AM588" t="s">
        <v>185</v>
      </c>
      <c r="AN588" t="s">
        <v>54</v>
      </c>
      <c r="AO588">
        <v>1650</v>
      </c>
      <c r="AQ588">
        <v>2017</v>
      </c>
    </row>
    <row r="589" spans="1:43" x14ac:dyDescent="0.25">
      <c r="A589">
        <v>79.17</v>
      </c>
      <c r="B589" t="s">
        <v>2710</v>
      </c>
      <c r="C589" t="str">
        <f>AQ589&amp;D589</f>
        <v>2017Honduras</v>
      </c>
      <c r="D589" t="s">
        <v>174</v>
      </c>
      <c r="E589" t="s">
        <v>3259</v>
      </c>
      <c r="F589" s="7">
        <f>VLOOKUP(C589,'[1]Grower Price Country'!$D:$S,6,FALSE)</f>
        <v>6.5909090909090908</v>
      </c>
      <c r="G589" t="s">
        <v>2711</v>
      </c>
      <c r="H589" t="s">
        <v>2944</v>
      </c>
      <c r="I589" t="s">
        <v>2713</v>
      </c>
      <c r="J589" t="s">
        <v>2714</v>
      </c>
      <c r="K589">
        <v>15</v>
      </c>
      <c r="L589">
        <v>69</v>
      </c>
      <c r="M589" t="s">
        <v>179</v>
      </c>
      <c r="N589">
        <v>2017</v>
      </c>
      <c r="O589" s="5" t="s">
        <v>2945</v>
      </c>
      <c r="P589" t="s">
        <v>342</v>
      </c>
      <c r="Q589" t="s">
        <v>46</v>
      </c>
      <c r="R589" t="s">
        <v>47</v>
      </c>
      <c r="S589">
        <v>7.58</v>
      </c>
      <c r="T589">
        <v>7</v>
      </c>
      <c r="U589">
        <v>6.75</v>
      </c>
      <c r="V589">
        <v>6.92</v>
      </c>
      <c r="W589">
        <v>7</v>
      </c>
      <c r="X589">
        <v>6.92</v>
      </c>
      <c r="Y589">
        <v>10</v>
      </c>
      <c r="Z589">
        <v>10</v>
      </c>
      <c r="AA589">
        <v>10</v>
      </c>
      <c r="AB589">
        <v>7</v>
      </c>
      <c r="AC589">
        <f>SUM(S589:AB589)</f>
        <v>79.17</v>
      </c>
      <c r="AD589" t="s">
        <v>2943</v>
      </c>
      <c r="AE589" s="1">
        <v>0.11</v>
      </c>
      <c r="AF589" t="s">
        <v>49</v>
      </c>
      <c r="AG589">
        <v>0</v>
      </c>
      <c r="AH589" t="s">
        <v>50</v>
      </c>
      <c r="AI589" t="s">
        <v>405</v>
      </c>
      <c r="AJ589" t="s">
        <v>2946</v>
      </c>
      <c r="AK589" t="s">
        <v>179</v>
      </c>
      <c r="AL589" t="s">
        <v>184</v>
      </c>
      <c r="AM589" t="s">
        <v>185</v>
      </c>
      <c r="AN589" t="s">
        <v>54</v>
      </c>
      <c r="AO589">
        <v>1650</v>
      </c>
      <c r="AQ589">
        <v>2017</v>
      </c>
    </row>
    <row r="590" spans="1:43" x14ac:dyDescent="0.25">
      <c r="A590">
        <v>0</v>
      </c>
      <c r="B590" t="s">
        <v>173</v>
      </c>
      <c r="C590" t="str">
        <f>AQ590&amp;D590</f>
        <v>2017Honduras</v>
      </c>
      <c r="D590" t="s">
        <v>174</v>
      </c>
      <c r="E590" t="s">
        <v>3259</v>
      </c>
      <c r="F590" s="7">
        <f>VLOOKUP(C590,'[1]Grower Price Country'!$D:$S,6,FALSE)</f>
        <v>6.5909090909090908</v>
      </c>
      <c r="G590" t="s">
        <v>175</v>
      </c>
      <c r="H590" t="s">
        <v>176</v>
      </c>
      <c r="I590" t="s">
        <v>177</v>
      </c>
      <c r="J590" t="s">
        <v>178</v>
      </c>
      <c r="K590">
        <v>275</v>
      </c>
      <c r="L590">
        <v>69</v>
      </c>
      <c r="M590" t="s">
        <v>179</v>
      </c>
      <c r="N590">
        <v>2017</v>
      </c>
      <c r="O590" s="5" t="s">
        <v>1818</v>
      </c>
      <c r="P590" t="s">
        <v>135</v>
      </c>
      <c r="Q590" t="s">
        <v>46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f>SUM(S590:AB590)</f>
        <v>0</v>
      </c>
      <c r="AD590" t="s">
        <v>3215</v>
      </c>
      <c r="AE590" s="1">
        <v>0.12</v>
      </c>
      <c r="AF590" t="s">
        <v>49</v>
      </c>
      <c r="AG590">
        <v>0</v>
      </c>
      <c r="AH590" t="s">
        <v>50</v>
      </c>
      <c r="AI590" t="s">
        <v>66</v>
      </c>
      <c r="AJ590" t="s">
        <v>1819</v>
      </c>
      <c r="AK590" t="s">
        <v>179</v>
      </c>
      <c r="AL590" t="s">
        <v>184</v>
      </c>
      <c r="AM590" t="s">
        <v>185</v>
      </c>
      <c r="AN590" t="s">
        <v>54</v>
      </c>
      <c r="AO590">
        <v>1400</v>
      </c>
      <c r="AQ590">
        <v>2017</v>
      </c>
    </row>
    <row r="591" spans="1:43" x14ac:dyDescent="0.25">
      <c r="A591">
        <v>86</v>
      </c>
      <c r="B591" t="s">
        <v>285</v>
      </c>
      <c r="C591" t="str">
        <f>AQ591&amp;D591</f>
        <v>2012Uganda</v>
      </c>
      <c r="D591" t="s">
        <v>162</v>
      </c>
      <c r="E591" t="s">
        <v>3258</v>
      </c>
      <c r="F591" s="7">
        <f>VLOOKUP(C591,'[1]Grower Price Country'!$D:$S,6,FALSE)</f>
        <v>7.6480000000000006</v>
      </c>
      <c r="H591" t="s">
        <v>286</v>
      </c>
      <c r="I591" t="s">
        <v>287</v>
      </c>
      <c r="J591" t="s">
        <v>288</v>
      </c>
      <c r="K591">
        <v>1</v>
      </c>
      <c r="L591">
        <v>60</v>
      </c>
      <c r="M591" t="s">
        <v>289</v>
      </c>
      <c r="N591">
        <v>2012</v>
      </c>
      <c r="O591" s="5" t="s">
        <v>290</v>
      </c>
      <c r="P591" t="s">
        <v>56</v>
      </c>
      <c r="Q591" t="s">
        <v>46</v>
      </c>
      <c r="R591" t="s">
        <v>47</v>
      </c>
      <c r="S591">
        <v>8.25</v>
      </c>
      <c r="T591">
        <v>8</v>
      </c>
      <c r="U591">
        <v>7.83</v>
      </c>
      <c r="V591">
        <v>8.08</v>
      </c>
      <c r="W591">
        <v>8</v>
      </c>
      <c r="X591">
        <v>7.92</v>
      </c>
      <c r="Y591">
        <v>10</v>
      </c>
      <c r="Z591">
        <v>10</v>
      </c>
      <c r="AA591">
        <v>10</v>
      </c>
      <c r="AB591">
        <v>7.92</v>
      </c>
      <c r="AC591">
        <f>SUM(S591:AB591)</f>
        <v>86</v>
      </c>
      <c r="AD591" t="s">
        <v>272</v>
      </c>
      <c r="AE591" s="1">
        <v>0.1</v>
      </c>
      <c r="AF591" t="s">
        <v>49</v>
      </c>
      <c r="AG591">
        <v>0</v>
      </c>
      <c r="AH591" t="s">
        <v>210</v>
      </c>
      <c r="AI591" t="s">
        <v>49</v>
      </c>
      <c r="AJ591" t="s">
        <v>291</v>
      </c>
      <c r="AK591" t="s">
        <v>289</v>
      </c>
      <c r="AL591" t="s">
        <v>292</v>
      </c>
      <c r="AM591" t="s">
        <v>293</v>
      </c>
      <c r="AN591" t="s">
        <v>54</v>
      </c>
      <c r="AO591">
        <v>1400</v>
      </c>
      <c r="AP591">
        <v>1900</v>
      </c>
      <c r="AQ591">
        <v>2012</v>
      </c>
    </row>
    <row r="592" spans="1:43" x14ac:dyDescent="0.25">
      <c r="A592">
        <v>84.67</v>
      </c>
      <c r="B592" t="s">
        <v>285</v>
      </c>
      <c r="C592" t="str">
        <f>AQ592&amp;D592</f>
        <v>2012Uganda</v>
      </c>
      <c r="D592" t="s">
        <v>162</v>
      </c>
      <c r="E592" t="s">
        <v>3258</v>
      </c>
      <c r="F592" s="7">
        <f>VLOOKUP(C592,'[1]Grower Price Country'!$D:$S,6,FALSE)</f>
        <v>7.6480000000000006</v>
      </c>
      <c r="H592" t="s">
        <v>684</v>
      </c>
      <c r="I592" t="s">
        <v>685</v>
      </c>
      <c r="K592">
        <v>320</v>
      </c>
      <c r="L592">
        <v>60</v>
      </c>
      <c r="M592" t="s">
        <v>289</v>
      </c>
      <c r="N592">
        <v>2012</v>
      </c>
      <c r="O592" s="5" t="s">
        <v>290</v>
      </c>
      <c r="P592" t="s">
        <v>56</v>
      </c>
      <c r="Q592" t="s">
        <v>46</v>
      </c>
      <c r="R592" t="s">
        <v>47</v>
      </c>
      <c r="S592">
        <v>7.92</v>
      </c>
      <c r="T592">
        <v>7.83</v>
      </c>
      <c r="U592">
        <v>7.75</v>
      </c>
      <c r="V592">
        <v>7.92</v>
      </c>
      <c r="W592">
        <v>7.67</v>
      </c>
      <c r="X592">
        <v>7.75</v>
      </c>
      <c r="Y592">
        <v>10</v>
      </c>
      <c r="Z592">
        <v>10</v>
      </c>
      <c r="AA592">
        <v>10</v>
      </c>
      <c r="AB592">
        <v>7.83</v>
      </c>
      <c r="AC592">
        <f>SUM(S592:AB592)</f>
        <v>84.67</v>
      </c>
      <c r="AD592" t="s">
        <v>611</v>
      </c>
      <c r="AE592" s="1">
        <v>0.11</v>
      </c>
      <c r="AF592" t="s">
        <v>49</v>
      </c>
      <c r="AG592">
        <v>0</v>
      </c>
      <c r="AH592" t="s">
        <v>210</v>
      </c>
      <c r="AI592" t="s">
        <v>182</v>
      </c>
      <c r="AJ592" t="s">
        <v>291</v>
      </c>
      <c r="AK592" t="s">
        <v>289</v>
      </c>
      <c r="AL592" t="s">
        <v>292</v>
      </c>
      <c r="AM592" t="s">
        <v>293</v>
      </c>
      <c r="AN592" t="s">
        <v>54</v>
      </c>
      <c r="AO592">
        <v>1700</v>
      </c>
      <c r="AP592">
        <v>1850</v>
      </c>
      <c r="AQ592">
        <v>2012</v>
      </c>
    </row>
    <row r="593" spans="1:43" x14ac:dyDescent="0.25">
      <c r="A593">
        <v>84.25</v>
      </c>
      <c r="B593" t="s">
        <v>285</v>
      </c>
      <c r="C593" t="str">
        <f>AQ593&amp;D593</f>
        <v>2012Uganda</v>
      </c>
      <c r="D593" t="s">
        <v>162</v>
      </c>
      <c r="E593" t="s">
        <v>3258</v>
      </c>
      <c r="F593" s="7">
        <f>VLOOKUP(C593,'[1]Grower Price Country'!$D:$S,6,FALSE)</f>
        <v>7.6480000000000006</v>
      </c>
      <c r="H593" t="s">
        <v>878</v>
      </c>
      <c r="I593" t="s">
        <v>879</v>
      </c>
      <c r="K593">
        <v>1</v>
      </c>
      <c r="L593">
        <v>60</v>
      </c>
      <c r="M593" t="s">
        <v>289</v>
      </c>
      <c r="N593">
        <v>2012</v>
      </c>
      <c r="O593" s="5" t="s">
        <v>290</v>
      </c>
      <c r="P593" t="s">
        <v>56</v>
      </c>
      <c r="Q593" t="s">
        <v>46</v>
      </c>
      <c r="R593" t="s">
        <v>64</v>
      </c>
      <c r="S593">
        <v>8.17</v>
      </c>
      <c r="T593">
        <v>7.75</v>
      </c>
      <c r="U593">
        <v>7.58</v>
      </c>
      <c r="V593">
        <v>7.67</v>
      </c>
      <c r="W593">
        <v>7.83</v>
      </c>
      <c r="X593">
        <v>7.58</v>
      </c>
      <c r="Y593">
        <v>10</v>
      </c>
      <c r="Z593">
        <v>10</v>
      </c>
      <c r="AA593">
        <v>10</v>
      </c>
      <c r="AB593">
        <v>7.67</v>
      </c>
      <c r="AC593">
        <f>SUM(S593:AB593)</f>
        <v>84.25</v>
      </c>
      <c r="AD593" t="s">
        <v>832</v>
      </c>
      <c r="AE593" s="1">
        <v>0.13</v>
      </c>
      <c r="AF593" t="s">
        <v>91</v>
      </c>
      <c r="AG593">
        <v>0</v>
      </c>
      <c r="AH593" t="s">
        <v>50</v>
      </c>
      <c r="AI593" t="s">
        <v>880</v>
      </c>
      <c r="AJ593" t="s">
        <v>291</v>
      </c>
      <c r="AK593" t="s">
        <v>289</v>
      </c>
      <c r="AL593" t="s">
        <v>292</v>
      </c>
      <c r="AM593" t="s">
        <v>293</v>
      </c>
      <c r="AN593" t="s">
        <v>54</v>
      </c>
      <c r="AO593">
        <v>1700</v>
      </c>
      <c r="AQ593">
        <v>2012</v>
      </c>
    </row>
    <row r="594" spans="1:43" x14ac:dyDescent="0.25">
      <c r="A594">
        <v>84.17</v>
      </c>
      <c r="B594" t="s">
        <v>285</v>
      </c>
      <c r="C594" t="str">
        <f>AQ594&amp;D594</f>
        <v>2012Uganda</v>
      </c>
      <c r="D594" t="s">
        <v>162</v>
      </c>
      <c r="E594" t="s">
        <v>3258</v>
      </c>
      <c r="F594" s="7">
        <f>VLOOKUP(C594,'[1]Grower Price Country'!$D:$S,6,FALSE)</f>
        <v>7.6480000000000006</v>
      </c>
      <c r="H594" t="s">
        <v>963</v>
      </c>
      <c r="I594" t="s">
        <v>964</v>
      </c>
      <c r="K594">
        <v>320</v>
      </c>
      <c r="L594">
        <v>60</v>
      </c>
      <c r="M594" t="s">
        <v>289</v>
      </c>
      <c r="N594">
        <v>2012</v>
      </c>
      <c r="O594" s="5" t="s">
        <v>290</v>
      </c>
      <c r="P594" t="s">
        <v>56</v>
      </c>
      <c r="Q594" t="s">
        <v>46</v>
      </c>
      <c r="R594" t="s">
        <v>47</v>
      </c>
      <c r="S594">
        <v>7.83</v>
      </c>
      <c r="T594">
        <v>7.75</v>
      </c>
      <c r="U594">
        <v>7.5</v>
      </c>
      <c r="V594">
        <v>7.83</v>
      </c>
      <c r="W594">
        <v>7.83</v>
      </c>
      <c r="X594">
        <v>7.75</v>
      </c>
      <c r="Y594">
        <v>10</v>
      </c>
      <c r="Z594">
        <v>10</v>
      </c>
      <c r="AA594">
        <v>10</v>
      </c>
      <c r="AB594">
        <v>7.67</v>
      </c>
      <c r="AC594">
        <f>SUM(S594:AB594)</f>
        <v>84.16</v>
      </c>
      <c r="AD594" t="s">
        <v>884</v>
      </c>
      <c r="AE594" s="1">
        <v>0.11</v>
      </c>
      <c r="AF594" t="s">
        <v>49</v>
      </c>
      <c r="AG594">
        <v>0</v>
      </c>
      <c r="AH594" t="s">
        <v>50</v>
      </c>
      <c r="AI594" t="s">
        <v>58</v>
      </c>
      <c r="AJ594" t="s">
        <v>291</v>
      </c>
      <c r="AK594" t="s">
        <v>289</v>
      </c>
      <c r="AL594" t="s">
        <v>292</v>
      </c>
      <c r="AM594" t="s">
        <v>293</v>
      </c>
      <c r="AN594" t="s">
        <v>54</v>
      </c>
      <c r="AO594">
        <v>1500</v>
      </c>
      <c r="AP594">
        <v>1700</v>
      </c>
      <c r="AQ594">
        <v>2012</v>
      </c>
    </row>
    <row r="595" spans="1:43" x14ac:dyDescent="0.25">
      <c r="A595">
        <v>84</v>
      </c>
      <c r="B595" t="s">
        <v>285</v>
      </c>
      <c r="C595" t="str">
        <f>AQ595&amp;D595</f>
        <v>2012Uganda</v>
      </c>
      <c r="D595" t="s">
        <v>162</v>
      </c>
      <c r="E595" t="s">
        <v>3258</v>
      </c>
      <c r="F595" s="7">
        <f>VLOOKUP(C595,'[1]Grower Price Country'!$D:$S,6,FALSE)</f>
        <v>7.6480000000000006</v>
      </c>
      <c r="H595" t="s">
        <v>878</v>
      </c>
      <c r="I595" t="s">
        <v>879</v>
      </c>
      <c r="K595">
        <v>320</v>
      </c>
      <c r="L595">
        <v>60</v>
      </c>
      <c r="M595" t="s">
        <v>289</v>
      </c>
      <c r="N595">
        <v>2012</v>
      </c>
      <c r="O595" s="5" t="s">
        <v>290</v>
      </c>
      <c r="P595" t="s">
        <v>56</v>
      </c>
      <c r="Q595" t="s">
        <v>46</v>
      </c>
      <c r="R595" t="s">
        <v>47</v>
      </c>
      <c r="S595">
        <v>7.92</v>
      </c>
      <c r="T595">
        <v>7.75</v>
      </c>
      <c r="U595">
        <v>7.58</v>
      </c>
      <c r="V595">
        <v>7.67</v>
      </c>
      <c r="W595">
        <v>7.67</v>
      </c>
      <c r="X595">
        <v>7.83</v>
      </c>
      <c r="Y595">
        <v>10</v>
      </c>
      <c r="Z595">
        <v>10</v>
      </c>
      <c r="AA595">
        <v>10</v>
      </c>
      <c r="AB595">
        <v>7.58</v>
      </c>
      <c r="AC595">
        <f>SUM(S595:AB595)</f>
        <v>84</v>
      </c>
      <c r="AD595" t="s">
        <v>996</v>
      </c>
      <c r="AE595" s="1">
        <v>0.1</v>
      </c>
      <c r="AF595" t="s">
        <v>655</v>
      </c>
      <c r="AG595">
        <v>0</v>
      </c>
      <c r="AH595" t="s">
        <v>50</v>
      </c>
      <c r="AI595" t="s">
        <v>1033</v>
      </c>
      <c r="AJ595" t="s">
        <v>291</v>
      </c>
      <c r="AK595" t="s">
        <v>289</v>
      </c>
      <c r="AL595" t="s">
        <v>292</v>
      </c>
      <c r="AM595" t="s">
        <v>293</v>
      </c>
      <c r="AN595" t="s">
        <v>54</v>
      </c>
      <c r="AO595">
        <v>1700</v>
      </c>
      <c r="AQ595">
        <v>2012</v>
      </c>
    </row>
    <row r="596" spans="1:43" x14ac:dyDescent="0.25">
      <c r="A596">
        <v>86.67</v>
      </c>
      <c r="B596" t="s">
        <v>173</v>
      </c>
      <c r="C596" t="str">
        <f>AQ596&amp;D596</f>
        <v>2016Honduras</v>
      </c>
      <c r="D596" t="s">
        <v>174</v>
      </c>
      <c r="E596" t="s">
        <v>3259</v>
      </c>
      <c r="F596" s="7">
        <f>VLOOKUP(C596,'[1]Grower Price Country'!$D:$S,6,FALSE)</f>
        <v>7.4159999999999995</v>
      </c>
      <c r="G596" t="s">
        <v>175</v>
      </c>
      <c r="H596" t="s">
        <v>176</v>
      </c>
      <c r="I596" t="s">
        <v>177</v>
      </c>
      <c r="J596" t="s">
        <v>178</v>
      </c>
      <c r="K596">
        <v>275</v>
      </c>
      <c r="L596">
        <v>69</v>
      </c>
      <c r="M596" t="s">
        <v>179</v>
      </c>
      <c r="N596">
        <v>2016</v>
      </c>
      <c r="O596" s="5" t="s">
        <v>180</v>
      </c>
      <c r="P596" t="s">
        <v>135</v>
      </c>
      <c r="Q596" t="s">
        <v>46</v>
      </c>
      <c r="S596">
        <v>8.17</v>
      </c>
      <c r="T596">
        <v>8.08</v>
      </c>
      <c r="U596">
        <v>8.08</v>
      </c>
      <c r="V596">
        <v>8</v>
      </c>
      <c r="W596">
        <v>8.08</v>
      </c>
      <c r="X596">
        <v>8</v>
      </c>
      <c r="Y596">
        <v>10</v>
      </c>
      <c r="Z596">
        <v>10</v>
      </c>
      <c r="AA596">
        <v>10</v>
      </c>
      <c r="AB596">
        <v>8.25</v>
      </c>
      <c r="AC596">
        <f>SUM(S596:AB596)</f>
        <v>86.66</v>
      </c>
      <c r="AD596" t="s">
        <v>181</v>
      </c>
      <c r="AE596" s="1">
        <v>0.1</v>
      </c>
      <c r="AF596" t="s">
        <v>49</v>
      </c>
      <c r="AG596">
        <v>0</v>
      </c>
      <c r="AH596" t="s">
        <v>50</v>
      </c>
      <c r="AI596" t="s">
        <v>182</v>
      </c>
      <c r="AJ596" t="s">
        <v>183</v>
      </c>
      <c r="AK596" t="s">
        <v>179</v>
      </c>
      <c r="AL596" t="s">
        <v>184</v>
      </c>
      <c r="AM596" t="s">
        <v>185</v>
      </c>
      <c r="AN596" t="s">
        <v>54</v>
      </c>
      <c r="AO596">
        <v>1400</v>
      </c>
      <c r="AQ596">
        <v>2016</v>
      </c>
    </row>
    <row r="597" spans="1:43" x14ac:dyDescent="0.25">
      <c r="A597">
        <v>84.33</v>
      </c>
      <c r="B597" t="s">
        <v>173</v>
      </c>
      <c r="C597" t="str">
        <f>AQ597&amp;D597</f>
        <v>2016Honduras</v>
      </c>
      <c r="D597" t="s">
        <v>174</v>
      </c>
      <c r="E597" t="s">
        <v>3259</v>
      </c>
      <c r="F597" s="7">
        <f>VLOOKUP(C597,'[1]Grower Price Country'!$D:$S,6,FALSE)</f>
        <v>7.4159999999999995</v>
      </c>
      <c r="G597" t="s">
        <v>799</v>
      </c>
      <c r="H597" t="s">
        <v>176</v>
      </c>
      <c r="I597" t="s">
        <v>177</v>
      </c>
      <c r="J597" t="s">
        <v>800</v>
      </c>
      <c r="K597">
        <v>275</v>
      </c>
      <c r="L597">
        <v>66</v>
      </c>
      <c r="M597" t="s">
        <v>179</v>
      </c>
      <c r="N597">
        <v>2016</v>
      </c>
      <c r="O597" s="5" t="s">
        <v>801</v>
      </c>
      <c r="P597" t="s">
        <v>135</v>
      </c>
      <c r="Q597" t="s">
        <v>46</v>
      </c>
      <c r="S597">
        <v>7.92</v>
      </c>
      <c r="T597">
        <v>8</v>
      </c>
      <c r="U597">
        <v>7.75</v>
      </c>
      <c r="V597">
        <v>7.67</v>
      </c>
      <c r="W597">
        <v>7.67</v>
      </c>
      <c r="X597">
        <v>7.75</v>
      </c>
      <c r="Y597">
        <v>10</v>
      </c>
      <c r="Z597">
        <v>10</v>
      </c>
      <c r="AA597">
        <v>10</v>
      </c>
      <c r="AB597">
        <v>7.58</v>
      </c>
      <c r="AC597">
        <f>SUM(S597:AB597)</f>
        <v>84.34</v>
      </c>
      <c r="AD597" t="s">
        <v>797</v>
      </c>
      <c r="AE597" s="1">
        <v>0.1</v>
      </c>
      <c r="AF597" t="s">
        <v>49</v>
      </c>
      <c r="AG597">
        <v>0</v>
      </c>
      <c r="AH597" t="s">
        <v>50</v>
      </c>
      <c r="AI597" t="s">
        <v>182</v>
      </c>
      <c r="AJ597" t="s">
        <v>802</v>
      </c>
      <c r="AK597" t="s">
        <v>179</v>
      </c>
      <c r="AL597" t="s">
        <v>184</v>
      </c>
      <c r="AM597" t="s">
        <v>185</v>
      </c>
      <c r="AN597" t="s">
        <v>54</v>
      </c>
      <c r="AO597">
        <v>1500</v>
      </c>
      <c r="AQ597">
        <v>2016</v>
      </c>
    </row>
    <row r="598" spans="1:43" x14ac:dyDescent="0.25">
      <c r="A598">
        <v>84.33</v>
      </c>
      <c r="B598" t="s">
        <v>173</v>
      </c>
      <c r="C598" t="str">
        <f>AQ598&amp;D598</f>
        <v>2016Honduras</v>
      </c>
      <c r="D598" t="s">
        <v>174</v>
      </c>
      <c r="E598" t="s">
        <v>3259</v>
      </c>
      <c r="F598" s="7">
        <f>VLOOKUP(C598,'[1]Grower Price Country'!$D:$S,6,FALSE)</f>
        <v>7.4159999999999995</v>
      </c>
      <c r="G598" t="s">
        <v>175</v>
      </c>
      <c r="H598" t="s">
        <v>176</v>
      </c>
      <c r="I598" t="s">
        <v>807</v>
      </c>
      <c r="J598" t="s">
        <v>178</v>
      </c>
      <c r="K598">
        <v>275</v>
      </c>
      <c r="L598">
        <v>69</v>
      </c>
      <c r="M598" t="s">
        <v>179</v>
      </c>
      <c r="N598">
        <v>2016</v>
      </c>
      <c r="O598" s="5" t="s">
        <v>808</v>
      </c>
      <c r="P598" t="s">
        <v>342</v>
      </c>
      <c r="Q598" t="s">
        <v>46</v>
      </c>
      <c r="R598" t="s">
        <v>47</v>
      </c>
      <c r="S598">
        <v>7.58</v>
      </c>
      <c r="T598">
        <v>7.92</v>
      </c>
      <c r="U598">
        <v>7.58</v>
      </c>
      <c r="V598">
        <v>7.75</v>
      </c>
      <c r="W598">
        <v>7.92</v>
      </c>
      <c r="X598">
        <v>7.75</v>
      </c>
      <c r="Y598">
        <v>10</v>
      </c>
      <c r="Z598">
        <v>10</v>
      </c>
      <c r="AA598">
        <v>10</v>
      </c>
      <c r="AB598">
        <v>7.83</v>
      </c>
      <c r="AC598">
        <f>SUM(S598:AB598)</f>
        <v>84.33</v>
      </c>
      <c r="AD598" t="s">
        <v>797</v>
      </c>
      <c r="AE598" s="1">
        <v>0.11</v>
      </c>
      <c r="AF598" t="s">
        <v>49</v>
      </c>
      <c r="AG598">
        <v>1</v>
      </c>
      <c r="AH598" t="s">
        <v>50</v>
      </c>
      <c r="AI598" t="s">
        <v>66</v>
      </c>
      <c r="AJ598" t="s">
        <v>809</v>
      </c>
      <c r="AK598" t="s">
        <v>179</v>
      </c>
      <c r="AL598" t="s">
        <v>184</v>
      </c>
      <c r="AM598" t="s">
        <v>185</v>
      </c>
      <c r="AN598" t="s">
        <v>54</v>
      </c>
      <c r="AO598">
        <v>1500</v>
      </c>
      <c r="AQ598">
        <v>2016</v>
      </c>
    </row>
    <row r="599" spans="1:43" x14ac:dyDescent="0.25">
      <c r="A599">
        <v>83.67</v>
      </c>
      <c r="B599" t="s">
        <v>173</v>
      </c>
      <c r="C599" t="str">
        <f>AQ599&amp;D599</f>
        <v>2016Honduras</v>
      </c>
      <c r="D599" t="s">
        <v>174</v>
      </c>
      <c r="E599" t="s">
        <v>3259</v>
      </c>
      <c r="F599" s="7">
        <f>VLOOKUP(C599,'[1]Grower Price Country'!$D:$S,6,FALSE)</f>
        <v>7.4159999999999995</v>
      </c>
      <c r="G599" t="s">
        <v>175</v>
      </c>
      <c r="H599" t="s">
        <v>176</v>
      </c>
      <c r="I599" t="s">
        <v>177</v>
      </c>
      <c r="J599" t="s">
        <v>178</v>
      </c>
      <c r="K599">
        <v>285</v>
      </c>
      <c r="L599">
        <v>69</v>
      </c>
      <c r="M599" t="s">
        <v>179</v>
      </c>
      <c r="N599">
        <v>2016</v>
      </c>
      <c r="O599" s="5" t="s">
        <v>801</v>
      </c>
      <c r="P599" t="s">
        <v>135</v>
      </c>
      <c r="Q599" t="s">
        <v>46</v>
      </c>
      <c r="R599" t="s">
        <v>47</v>
      </c>
      <c r="S599">
        <v>7.5</v>
      </c>
      <c r="T599">
        <v>7.5</v>
      </c>
      <c r="U599">
        <v>7.67</v>
      </c>
      <c r="V599">
        <v>7.67</v>
      </c>
      <c r="W599">
        <v>8</v>
      </c>
      <c r="X599">
        <v>8</v>
      </c>
      <c r="Y599">
        <v>10</v>
      </c>
      <c r="Z599">
        <v>10</v>
      </c>
      <c r="AA599">
        <v>10</v>
      </c>
      <c r="AB599">
        <v>7.33</v>
      </c>
      <c r="AC599">
        <f>SUM(S599:AB599)</f>
        <v>83.67</v>
      </c>
      <c r="AD599" t="s">
        <v>1179</v>
      </c>
      <c r="AE599" s="1">
        <v>0.1</v>
      </c>
      <c r="AF599" t="s">
        <v>49</v>
      </c>
      <c r="AG599">
        <v>0</v>
      </c>
      <c r="AH599" t="s">
        <v>50</v>
      </c>
      <c r="AI599" t="s">
        <v>66</v>
      </c>
      <c r="AJ599" t="s">
        <v>802</v>
      </c>
      <c r="AK599" t="s">
        <v>179</v>
      </c>
      <c r="AL599" t="s">
        <v>184</v>
      </c>
      <c r="AM599" t="s">
        <v>185</v>
      </c>
      <c r="AN599" t="s">
        <v>54</v>
      </c>
      <c r="AO599">
        <v>1400</v>
      </c>
      <c r="AQ599">
        <v>2016</v>
      </c>
    </row>
    <row r="600" spans="1:43" x14ac:dyDescent="0.25">
      <c r="A600">
        <v>83.17</v>
      </c>
      <c r="B600" t="s">
        <v>589</v>
      </c>
      <c r="C600" t="str">
        <f>AQ600&amp;D600</f>
        <v>2016Honduras</v>
      </c>
      <c r="D600" t="s">
        <v>174</v>
      </c>
      <c r="E600" t="s">
        <v>3259</v>
      </c>
      <c r="F600" s="7">
        <f>VLOOKUP(C600,'[1]Grower Price Country'!$D:$S,6,FALSE)</f>
        <v>7.4159999999999995</v>
      </c>
      <c r="G600" t="s">
        <v>1489</v>
      </c>
      <c r="H600" t="s">
        <v>589</v>
      </c>
      <c r="I600" t="s">
        <v>591</v>
      </c>
      <c r="J600" t="s">
        <v>1490</v>
      </c>
      <c r="K600">
        <v>275</v>
      </c>
      <c r="L600">
        <v>69</v>
      </c>
      <c r="M600" t="s">
        <v>179</v>
      </c>
      <c r="N600">
        <v>2016</v>
      </c>
      <c r="O600" s="5" t="s">
        <v>1491</v>
      </c>
      <c r="P600" t="s">
        <v>342</v>
      </c>
      <c r="Q600" t="s">
        <v>46</v>
      </c>
      <c r="R600" t="s">
        <v>47</v>
      </c>
      <c r="S600">
        <v>7.67</v>
      </c>
      <c r="T600">
        <v>7.67</v>
      </c>
      <c r="U600">
        <v>7.5</v>
      </c>
      <c r="V600">
        <v>7.67</v>
      </c>
      <c r="W600">
        <v>7.5</v>
      </c>
      <c r="X600">
        <v>7.67</v>
      </c>
      <c r="Y600">
        <v>10</v>
      </c>
      <c r="Z600">
        <v>10</v>
      </c>
      <c r="AA600">
        <v>10</v>
      </c>
      <c r="AB600">
        <v>7.5</v>
      </c>
      <c r="AC600">
        <f>SUM(S600:AB600)</f>
        <v>83.18</v>
      </c>
      <c r="AD600" t="s">
        <v>1462</v>
      </c>
      <c r="AE600" s="1">
        <v>0.11</v>
      </c>
      <c r="AF600" t="s">
        <v>49</v>
      </c>
      <c r="AG600">
        <v>1</v>
      </c>
      <c r="AH600" t="s">
        <v>210</v>
      </c>
      <c r="AI600" t="s">
        <v>58</v>
      </c>
      <c r="AJ600" t="s">
        <v>1492</v>
      </c>
      <c r="AK600" t="s">
        <v>179</v>
      </c>
      <c r="AL600" t="s">
        <v>184</v>
      </c>
      <c r="AM600" t="s">
        <v>185</v>
      </c>
      <c r="AN600" t="s">
        <v>54</v>
      </c>
      <c r="AO600">
        <v>1450</v>
      </c>
      <c r="AQ600">
        <v>2016</v>
      </c>
    </row>
    <row r="601" spans="1:43" x14ac:dyDescent="0.25">
      <c r="A601">
        <v>82</v>
      </c>
      <c r="B601" t="s">
        <v>173</v>
      </c>
      <c r="C601" t="str">
        <f>AQ601&amp;D601</f>
        <v>2016Honduras</v>
      </c>
      <c r="D601" t="s">
        <v>174</v>
      </c>
      <c r="E601" t="s">
        <v>3259</v>
      </c>
      <c r="F601" s="7">
        <f>VLOOKUP(C601,'[1]Grower Price Country'!$D:$S,6,FALSE)</f>
        <v>7.4159999999999995</v>
      </c>
      <c r="G601" t="s">
        <v>2173</v>
      </c>
      <c r="H601" t="s">
        <v>176</v>
      </c>
      <c r="I601" t="s">
        <v>2177</v>
      </c>
      <c r="J601" t="s">
        <v>2175</v>
      </c>
      <c r="K601">
        <v>275</v>
      </c>
      <c r="L601">
        <v>69</v>
      </c>
      <c r="M601" t="s">
        <v>179</v>
      </c>
      <c r="N601">
        <v>2016</v>
      </c>
      <c r="O601" s="5" t="s">
        <v>417</v>
      </c>
      <c r="P601" t="s">
        <v>135</v>
      </c>
      <c r="Q601" t="s">
        <v>46</v>
      </c>
      <c r="R601" t="s">
        <v>64</v>
      </c>
      <c r="S601">
        <v>7.5</v>
      </c>
      <c r="T601">
        <v>7.5</v>
      </c>
      <c r="U601">
        <v>7.25</v>
      </c>
      <c r="V601">
        <v>7.33</v>
      </c>
      <c r="W601">
        <v>7.42</v>
      </c>
      <c r="X601">
        <v>7.5</v>
      </c>
      <c r="Y601">
        <v>10</v>
      </c>
      <c r="Z601">
        <v>10</v>
      </c>
      <c r="AA601">
        <v>10</v>
      </c>
      <c r="AB601">
        <v>7.5</v>
      </c>
      <c r="AC601">
        <f>SUM(S601:AB601)</f>
        <v>82</v>
      </c>
      <c r="AD601" t="s">
        <v>2176</v>
      </c>
      <c r="AE601" s="1">
        <v>0.1</v>
      </c>
      <c r="AF601" t="s">
        <v>49</v>
      </c>
      <c r="AG601">
        <v>1</v>
      </c>
      <c r="AH601" t="s">
        <v>50</v>
      </c>
      <c r="AI601" t="s">
        <v>350</v>
      </c>
      <c r="AJ601" t="s">
        <v>1820</v>
      </c>
      <c r="AK601" t="s">
        <v>179</v>
      </c>
      <c r="AL601" t="s">
        <v>184</v>
      </c>
      <c r="AM601" t="s">
        <v>185</v>
      </c>
      <c r="AN601" t="s">
        <v>54</v>
      </c>
      <c r="AO601">
        <v>1600</v>
      </c>
      <c r="AQ601">
        <v>2016</v>
      </c>
    </row>
    <row r="602" spans="1:43" x14ac:dyDescent="0.25">
      <c r="A602">
        <v>81.67</v>
      </c>
      <c r="B602" t="s">
        <v>589</v>
      </c>
      <c r="C602" t="str">
        <f>AQ602&amp;D602</f>
        <v>2016Honduras</v>
      </c>
      <c r="D602" t="s">
        <v>174</v>
      </c>
      <c r="E602" t="s">
        <v>3259</v>
      </c>
      <c r="F602" s="7">
        <f>VLOOKUP(C602,'[1]Grower Price Country'!$D:$S,6,FALSE)</f>
        <v>7.4159999999999995</v>
      </c>
      <c r="G602" t="s">
        <v>1489</v>
      </c>
      <c r="H602" t="s">
        <v>589</v>
      </c>
      <c r="I602" t="s">
        <v>2282</v>
      </c>
      <c r="J602" t="s">
        <v>1490</v>
      </c>
      <c r="K602">
        <v>275</v>
      </c>
      <c r="L602">
        <v>69</v>
      </c>
      <c r="M602" t="s">
        <v>179</v>
      </c>
      <c r="N602">
        <v>2016</v>
      </c>
      <c r="O602" s="5" t="s">
        <v>1491</v>
      </c>
      <c r="P602" t="s">
        <v>342</v>
      </c>
      <c r="Q602" t="s">
        <v>46</v>
      </c>
      <c r="R602" t="s">
        <v>47</v>
      </c>
      <c r="S602">
        <v>7.58</v>
      </c>
      <c r="T602">
        <v>7.5</v>
      </c>
      <c r="U602">
        <v>7.33</v>
      </c>
      <c r="V602">
        <v>7.33</v>
      </c>
      <c r="W602">
        <v>7.42</v>
      </c>
      <c r="X602">
        <v>7.25</v>
      </c>
      <c r="Y602">
        <v>10</v>
      </c>
      <c r="Z602">
        <v>10</v>
      </c>
      <c r="AA602">
        <v>10</v>
      </c>
      <c r="AB602">
        <v>7.25</v>
      </c>
      <c r="AC602">
        <f>SUM(S602:AB602)</f>
        <v>81.66</v>
      </c>
      <c r="AD602" t="s">
        <v>2325</v>
      </c>
      <c r="AE602" s="1">
        <v>0.11</v>
      </c>
      <c r="AF602" t="s">
        <v>49</v>
      </c>
      <c r="AG602">
        <v>0</v>
      </c>
      <c r="AH602" t="s">
        <v>210</v>
      </c>
      <c r="AI602" t="s">
        <v>66</v>
      </c>
      <c r="AJ602" t="s">
        <v>1492</v>
      </c>
      <c r="AK602" t="s">
        <v>179</v>
      </c>
      <c r="AL602" t="s">
        <v>184</v>
      </c>
      <c r="AM602" t="s">
        <v>185</v>
      </c>
      <c r="AN602" t="s">
        <v>54</v>
      </c>
      <c r="AO602">
        <v>1450</v>
      </c>
      <c r="AQ602">
        <v>2016</v>
      </c>
    </row>
    <row r="603" spans="1:43" x14ac:dyDescent="0.25">
      <c r="A603">
        <v>81.33</v>
      </c>
      <c r="B603" t="s">
        <v>173</v>
      </c>
      <c r="C603" t="str">
        <f>AQ603&amp;D603</f>
        <v>2016Honduras</v>
      </c>
      <c r="D603" t="s">
        <v>174</v>
      </c>
      <c r="E603" t="s">
        <v>3259</v>
      </c>
      <c r="F603" s="7">
        <f>VLOOKUP(C603,'[1]Grower Price Country'!$D:$S,6,FALSE)</f>
        <v>7.4159999999999995</v>
      </c>
      <c r="G603" t="s">
        <v>799</v>
      </c>
      <c r="H603" t="s">
        <v>176</v>
      </c>
      <c r="I603" t="s">
        <v>177</v>
      </c>
      <c r="J603" t="s">
        <v>800</v>
      </c>
      <c r="K603">
        <v>275</v>
      </c>
      <c r="L603">
        <v>69</v>
      </c>
      <c r="M603" t="s">
        <v>179</v>
      </c>
      <c r="N603" t="s">
        <v>1267</v>
      </c>
      <c r="O603" s="5" t="s">
        <v>257</v>
      </c>
      <c r="P603" t="s">
        <v>135</v>
      </c>
      <c r="Q603" t="s">
        <v>46</v>
      </c>
      <c r="R603" t="s">
        <v>47</v>
      </c>
      <c r="T603">
        <v>7.5</v>
      </c>
      <c r="U603">
        <v>7</v>
      </c>
      <c r="V603">
        <v>7.17</v>
      </c>
      <c r="W603">
        <v>7.5</v>
      </c>
      <c r="X603">
        <v>7.33</v>
      </c>
      <c r="Y603">
        <v>10</v>
      </c>
      <c r="Z603">
        <v>10</v>
      </c>
      <c r="AA603">
        <v>10</v>
      </c>
      <c r="AB603">
        <v>7.33</v>
      </c>
      <c r="AC603">
        <f>SUM(S603:AB603)</f>
        <v>73.83</v>
      </c>
      <c r="AD603" t="s">
        <v>2476</v>
      </c>
      <c r="AE603" s="1">
        <v>0.11</v>
      </c>
      <c r="AF603" t="s">
        <v>49</v>
      </c>
      <c r="AG603">
        <v>2</v>
      </c>
      <c r="AH603" t="s">
        <v>74</v>
      </c>
      <c r="AI603" t="s">
        <v>182</v>
      </c>
      <c r="AJ603" t="s">
        <v>2117</v>
      </c>
      <c r="AK603" t="s">
        <v>179</v>
      </c>
      <c r="AL603" t="s">
        <v>184</v>
      </c>
      <c r="AM603" t="s">
        <v>185</v>
      </c>
      <c r="AN603" t="s">
        <v>54</v>
      </c>
      <c r="AO603">
        <v>1500</v>
      </c>
      <c r="AQ603">
        <v>2016</v>
      </c>
    </row>
    <row r="604" spans="1:43" x14ac:dyDescent="0.25">
      <c r="A604">
        <v>80.42</v>
      </c>
      <c r="B604" t="s">
        <v>589</v>
      </c>
      <c r="C604" t="str">
        <f>AQ604&amp;D604</f>
        <v>2016Honduras</v>
      </c>
      <c r="D604" t="s">
        <v>174</v>
      </c>
      <c r="E604" t="s">
        <v>3259</v>
      </c>
      <c r="F604" s="7">
        <f>VLOOKUP(C604,'[1]Grower Price Country'!$D:$S,6,FALSE)</f>
        <v>7.4159999999999995</v>
      </c>
      <c r="G604" t="s">
        <v>1489</v>
      </c>
      <c r="H604" t="s">
        <v>589</v>
      </c>
      <c r="I604" t="s">
        <v>591</v>
      </c>
      <c r="J604" t="s">
        <v>2453</v>
      </c>
      <c r="K604">
        <v>275</v>
      </c>
      <c r="L604">
        <v>69</v>
      </c>
      <c r="M604" t="s">
        <v>179</v>
      </c>
      <c r="N604">
        <v>2016</v>
      </c>
      <c r="O604" s="5" t="s">
        <v>2365</v>
      </c>
      <c r="Q604" t="s">
        <v>46</v>
      </c>
      <c r="S604">
        <v>7.25</v>
      </c>
      <c r="T604">
        <v>7.42</v>
      </c>
      <c r="U604">
        <v>7</v>
      </c>
      <c r="V604">
        <v>7.42</v>
      </c>
      <c r="W604">
        <v>7.33</v>
      </c>
      <c r="X604">
        <v>7</v>
      </c>
      <c r="Y604">
        <v>10</v>
      </c>
      <c r="Z604">
        <v>10</v>
      </c>
      <c r="AA604">
        <v>10</v>
      </c>
      <c r="AB604">
        <v>7</v>
      </c>
      <c r="AC604">
        <f>SUM(S604:AB604)</f>
        <v>80.42</v>
      </c>
      <c r="AD604" t="s">
        <v>2735</v>
      </c>
      <c r="AE604" s="1">
        <v>0.1</v>
      </c>
      <c r="AF604" t="s">
        <v>49</v>
      </c>
      <c r="AG604">
        <v>0</v>
      </c>
      <c r="AH604" t="s">
        <v>50</v>
      </c>
      <c r="AI604" t="s">
        <v>49</v>
      </c>
      <c r="AJ604" t="s">
        <v>2736</v>
      </c>
      <c r="AK604" t="s">
        <v>179</v>
      </c>
      <c r="AL604" t="s">
        <v>184</v>
      </c>
      <c r="AM604" t="s">
        <v>185</v>
      </c>
      <c r="AN604" t="s">
        <v>54</v>
      </c>
      <c r="AO604">
        <v>1450</v>
      </c>
      <c r="AQ604">
        <v>2016</v>
      </c>
    </row>
    <row r="605" spans="1:43" x14ac:dyDescent="0.25">
      <c r="A605">
        <v>80.25</v>
      </c>
      <c r="B605" t="s">
        <v>173</v>
      </c>
      <c r="C605" t="str">
        <f>AQ605&amp;D605</f>
        <v>2016Honduras</v>
      </c>
      <c r="D605" t="s">
        <v>174</v>
      </c>
      <c r="E605" t="s">
        <v>3259</v>
      </c>
      <c r="F605" s="7">
        <f>VLOOKUP(C605,'[1]Grower Price Country'!$D:$S,6,FALSE)</f>
        <v>7.4159999999999995</v>
      </c>
      <c r="G605" t="s">
        <v>2173</v>
      </c>
      <c r="H605" t="s">
        <v>176</v>
      </c>
      <c r="I605" t="s">
        <v>177</v>
      </c>
      <c r="J605" t="s">
        <v>2775</v>
      </c>
      <c r="K605">
        <v>275</v>
      </c>
      <c r="L605">
        <v>69</v>
      </c>
      <c r="M605" t="s">
        <v>179</v>
      </c>
      <c r="N605">
        <v>2016</v>
      </c>
      <c r="O605" s="5" t="s">
        <v>417</v>
      </c>
      <c r="P605" t="s">
        <v>135</v>
      </c>
      <c r="Q605" t="s">
        <v>46</v>
      </c>
      <c r="R605" t="s">
        <v>64</v>
      </c>
      <c r="S605">
        <v>7.25</v>
      </c>
      <c r="T605">
        <v>7.25</v>
      </c>
      <c r="U605">
        <v>7</v>
      </c>
      <c r="V605">
        <v>7</v>
      </c>
      <c r="W605">
        <v>7.42</v>
      </c>
      <c r="X605">
        <v>7</v>
      </c>
      <c r="Y605">
        <v>10</v>
      </c>
      <c r="Z605">
        <v>10</v>
      </c>
      <c r="AA605">
        <v>10</v>
      </c>
      <c r="AB605">
        <v>7.33</v>
      </c>
      <c r="AC605">
        <f>SUM(S605:AB605)</f>
        <v>80.25</v>
      </c>
      <c r="AD605" t="s">
        <v>2773</v>
      </c>
      <c r="AE605" s="1">
        <v>0.1</v>
      </c>
      <c r="AF605" t="s">
        <v>49</v>
      </c>
      <c r="AG605">
        <v>0</v>
      </c>
      <c r="AH605" t="s">
        <v>50</v>
      </c>
      <c r="AI605" t="s">
        <v>91</v>
      </c>
      <c r="AJ605" t="s">
        <v>1820</v>
      </c>
      <c r="AK605" t="s">
        <v>179</v>
      </c>
      <c r="AL605" t="s">
        <v>184</v>
      </c>
      <c r="AM605" t="s">
        <v>185</v>
      </c>
      <c r="AN605" t="s">
        <v>54</v>
      </c>
      <c r="AO605">
        <v>1400</v>
      </c>
      <c r="AQ605">
        <v>2016</v>
      </c>
    </row>
    <row r="606" spans="1:43" x14ac:dyDescent="0.25">
      <c r="A606">
        <v>85.25</v>
      </c>
      <c r="B606" t="s">
        <v>315</v>
      </c>
      <c r="C606" t="str">
        <f>AQ606&amp;D606</f>
        <v>2015Colombia</v>
      </c>
      <c r="D606" t="s">
        <v>275</v>
      </c>
      <c r="E606" t="s">
        <v>3257</v>
      </c>
      <c r="F606" s="7">
        <f>VLOOKUP(C606,'[1]Grower Price Country'!$D:$S,6,FALSE)</f>
        <v>7.6570000000000009</v>
      </c>
      <c r="G606" t="s">
        <v>446</v>
      </c>
      <c r="H606" t="s">
        <v>315</v>
      </c>
      <c r="I606" t="s">
        <v>447</v>
      </c>
      <c r="J606" t="s">
        <v>446</v>
      </c>
      <c r="K606">
        <v>275</v>
      </c>
      <c r="L606">
        <v>70</v>
      </c>
      <c r="M606" t="s">
        <v>99</v>
      </c>
      <c r="N606">
        <v>2015</v>
      </c>
      <c r="O606" s="5" t="s">
        <v>448</v>
      </c>
      <c r="P606" t="s">
        <v>135</v>
      </c>
      <c r="Q606" t="s">
        <v>46</v>
      </c>
      <c r="R606" t="s">
        <v>47</v>
      </c>
      <c r="S606">
        <v>8.17</v>
      </c>
      <c r="T606">
        <v>7.92</v>
      </c>
      <c r="U606">
        <v>7.83</v>
      </c>
      <c r="V606">
        <v>8</v>
      </c>
      <c r="W606">
        <v>7.58</v>
      </c>
      <c r="X606">
        <v>7.83</v>
      </c>
      <c r="Y606">
        <v>10</v>
      </c>
      <c r="Z606">
        <v>10</v>
      </c>
      <c r="AA606">
        <v>10</v>
      </c>
      <c r="AB606">
        <v>7.92</v>
      </c>
      <c r="AC606">
        <f>SUM(S606:AB606)</f>
        <v>85.25</v>
      </c>
      <c r="AD606" t="s">
        <v>444</v>
      </c>
      <c r="AE606" s="1">
        <v>0.11</v>
      </c>
      <c r="AF606" t="s">
        <v>49</v>
      </c>
      <c r="AG606">
        <v>0</v>
      </c>
      <c r="AH606" t="s">
        <v>50</v>
      </c>
      <c r="AI606" t="s">
        <v>49</v>
      </c>
      <c r="AJ606" t="s">
        <v>112</v>
      </c>
      <c r="AK606" t="s">
        <v>99</v>
      </c>
      <c r="AL606" t="s">
        <v>101</v>
      </c>
      <c r="AM606" t="s">
        <v>102</v>
      </c>
      <c r="AN606" t="s">
        <v>54</v>
      </c>
      <c r="AO606">
        <v>1550</v>
      </c>
      <c r="AQ606">
        <v>2015</v>
      </c>
    </row>
    <row r="607" spans="1:43" x14ac:dyDescent="0.25">
      <c r="A607">
        <v>85.08</v>
      </c>
      <c r="B607" t="s">
        <v>469</v>
      </c>
      <c r="C607" t="str">
        <f>AQ607&amp;D607</f>
        <v>2015Colombia</v>
      </c>
      <c r="D607" t="s">
        <v>275</v>
      </c>
      <c r="E607" t="s">
        <v>3257</v>
      </c>
      <c r="F607" s="7">
        <f>VLOOKUP(C607,'[1]Grower Price Country'!$D:$S,6,FALSE)</f>
        <v>7.6570000000000009</v>
      </c>
      <c r="H607" t="s">
        <v>470</v>
      </c>
      <c r="I607" t="s">
        <v>471</v>
      </c>
      <c r="J607" t="s">
        <v>472</v>
      </c>
      <c r="K607">
        <v>250</v>
      </c>
      <c r="L607">
        <v>70</v>
      </c>
      <c r="M607" t="s">
        <v>99</v>
      </c>
      <c r="N607">
        <v>2015</v>
      </c>
      <c r="O607" s="5" t="s">
        <v>473</v>
      </c>
      <c r="P607" t="s">
        <v>135</v>
      </c>
      <c r="Q607" t="s">
        <v>46</v>
      </c>
      <c r="R607" t="s">
        <v>64</v>
      </c>
      <c r="S607">
        <v>8.17</v>
      </c>
      <c r="T607">
        <v>7.83</v>
      </c>
      <c r="U607">
        <v>7.58</v>
      </c>
      <c r="V607">
        <v>8.08</v>
      </c>
      <c r="W607">
        <v>8</v>
      </c>
      <c r="X607">
        <v>7.75</v>
      </c>
      <c r="Y607">
        <v>10</v>
      </c>
      <c r="Z607">
        <v>10</v>
      </c>
      <c r="AA607">
        <v>10</v>
      </c>
      <c r="AB607">
        <v>7.67</v>
      </c>
      <c r="AC607">
        <f>SUM(S607:AB607)</f>
        <v>85.08</v>
      </c>
      <c r="AD607" t="s">
        <v>467</v>
      </c>
      <c r="AE607" s="1">
        <v>0</v>
      </c>
      <c r="AF607" t="s">
        <v>49</v>
      </c>
      <c r="AG607">
        <v>0</v>
      </c>
      <c r="AI607" t="s">
        <v>49</v>
      </c>
      <c r="AJ607" t="s">
        <v>474</v>
      </c>
      <c r="AK607" t="s">
        <v>99</v>
      </c>
      <c r="AL607" t="s">
        <v>101</v>
      </c>
      <c r="AM607" t="s">
        <v>102</v>
      </c>
      <c r="AN607" t="s">
        <v>54</v>
      </c>
      <c r="AO607">
        <v>2560</v>
      </c>
      <c r="AQ607">
        <v>2015</v>
      </c>
    </row>
    <row r="608" spans="1:43" x14ac:dyDescent="0.25">
      <c r="A608">
        <v>84.92</v>
      </c>
      <c r="B608" t="s">
        <v>494</v>
      </c>
      <c r="C608" t="str">
        <f>AQ608&amp;D608</f>
        <v>2015Colombia</v>
      </c>
      <c r="D608" t="s">
        <v>275</v>
      </c>
      <c r="E608" t="s">
        <v>3257</v>
      </c>
      <c r="F608" s="7">
        <f>VLOOKUP(C608,'[1]Grower Price Country'!$D:$S,6,FALSE)</f>
        <v>7.6570000000000009</v>
      </c>
      <c r="H608" t="s">
        <v>494</v>
      </c>
      <c r="I608" t="s">
        <v>316</v>
      </c>
      <c r="J608" t="s">
        <v>495</v>
      </c>
      <c r="K608">
        <v>252</v>
      </c>
      <c r="L608">
        <v>70</v>
      </c>
      <c r="M608" t="s">
        <v>99</v>
      </c>
      <c r="N608">
        <v>2015</v>
      </c>
      <c r="O608" s="5" t="s">
        <v>541</v>
      </c>
      <c r="P608" t="s">
        <v>135</v>
      </c>
      <c r="Q608" t="s">
        <v>46</v>
      </c>
      <c r="R608" t="s">
        <v>47</v>
      </c>
      <c r="S608">
        <v>7.92</v>
      </c>
      <c r="T608">
        <v>7.83</v>
      </c>
      <c r="U608">
        <v>7.75</v>
      </c>
      <c r="V608">
        <v>7.83</v>
      </c>
      <c r="W608">
        <v>7.75</v>
      </c>
      <c r="X608">
        <v>8</v>
      </c>
      <c r="Y608">
        <v>10</v>
      </c>
      <c r="Z608">
        <v>10</v>
      </c>
      <c r="AA608">
        <v>10</v>
      </c>
      <c r="AB608">
        <v>7.83</v>
      </c>
      <c r="AC608">
        <f>SUM(S608:AB608)</f>
        <v>84.91</v>
      </c>
      <c r="AD608" t="s">
        <v>539</v>
      </c>
      <c r="AE608" s="1">
        <v>0.12</v>
      </c>
      <c r="AF608" t="s">
        <v>49</v>
      </c>
      <c r="AG608">
        <v>0</v>
      </c>
      <c r="AH608" t="s">
        <v>50</v>
      </c>
      <c r="AI608" t="s">
        <v>58</v>
      </c>
      <c r="AJ608" t="s">
        <v>542</v>
      </c>
      <c r="AK608" t="s">
        <v>99</v>
      </c>
      <c r="AL608" t="s">
        <v>101</v>
      </c>
      <c r="AM608" t="s">
        <v>102</v>
      </c>
      <c r="AN608" t="s">
        <v>54</v>
      </c>
      <c r="AQ608">
        <v>2015</v>
      </c>
    </row>
    <row r="609" spans="1:43" x14ac:dyDescent="0.25">
      <c r="A609">
        <v>84.5</v>
      </c>
      <c r="B609" t="s">
        <v>736</v>
      </c>
      <c r="C609" t="str">
        <f>AQ609&amp;D609</f>
        <v>2015Colombia</v>
      </c>
      <c r="D609" t="s">
        <v>275</v>
      </c>
      <c r="E609" t="s">
        <v>3257</v>
      </c>
      <c r="F609" s="7">
        <f>VLOOKUP(C609,'[1]Grower Price Country'!$D:$S,6,FALSE)</f>
        <v>7.6570000000000009</v>
      </c>
      <c r="H609" t="s">
        <v>736</v>
      </c>
      <c r="I609" t="s">
        <v>737</v>
      </c>
      <c r="K609">
        <v>275</v>
      </c>
      <c r="L609">
        <v>2</v>
      </c>
      <c r="M609" t="s">
        <v>99</v>
      </c>
      <c r="N609" t="s">
        <v>207</v>
      </c>
      <c r="O609" s="5" t="s">
        <v>738</v>
      </c>
      <c r="P609" t="s">
        <v>56</v>
      </c>
      <c r="Q609" t="s">
        <v>46</v>
      </c>
      <c r="R609" t="s">
        <v>47</v>
      </c>
      <c r="T609">
        <v>7.67</v>
      </c>
      <c r="U609">
        <v>7.83</v>
      </c>
      <c r="V609">
        <v>7.83</v>
      </c>
      <c r="W609">
        <v>7.67</v>
      </c>
      <c r="X609">
        <v>7.67</v>
      </c>
      <c r="Y609">
        <v>10</v>
      </c>
      <c r="Z609">
        <v>10</v>
      </c>
      <c r="AA609">
        <v>10</v>
      </c>
      <c r="AB609">
        <v>7.75</v>
      </c>
      <c r="AC609">
        <f>SUM(S609:AB609)</f>
        <v>76.42</v>
      </c>
      <c r="AD609" t="s">
        <v>729</v>
      </c>
      <c r="AE609" s="1">
        <v>0.12</v>
      </c>
      <c r="AF609" t="s">
        <v>58</v>
      </c>
      <c r="AG609">
        <v>0</v>
      </c>
      <c r="AH609" t="s">
        <v>50</v>
      </c>
      <c r="AI609" t="s">
        <v>49</v>
      </c>
      <c r="AJ609" t="s">
        <v>739</v>
      </c>
      <c r="AK609" t="s">
        <v>99</v>
      </c>
      <c r="AL609" t="s">
        <v>101</v>
      </c>
      <c r="AM609" t="s">
        <v>102</v>
      </c>
      <c r="AN609" t="s">
        <v>54</v>
      </c>
      <c r="AO609">
        <v>1800</v>
      </c>
      <c r="AQ609">
        <v>2015</v>
      </c>
    </row>
    <row r="610" spans="1:43" x14ac:dyDescent="0.25">
      <c r="A610">
        <v>84.42</v>
      </c>
      <c r="B610" t="s">
        <v>469</v>
      </c>
      <c r="C610" t="str">
        <f>AQ610&amp;D610</f>
        <v>2015Colombia</v>
      </c>
      <c r="D610" t="s">
        <v>275</v>
      </c>
      <c r="E610" t="s">
        <v>3257</v>
      </c>
      <c r="F610" s="7">
        <f>VLOOKUP(C610,'[1]Grower Price Country'!$D:$S,6,FALSE)</f>
        <v>7.6570000000000009</v>
      </c>
      <c r="H610" t="s">
        <v>470</v>
      </c>
      <c r="I610" t="s">
        <v>775</v>
      </c>
      <c r="J610" t="s">
        <v>776</v>
      </c>
      <c r="K610">
        <v>304</v>
      </c>
      <c r="L610">
        <v>35</v>
      </c>
      <c r="M610" t="s">
        <v>99</v>
      </c>
      <c r="N610" t="s">
        <v>207</v>
      </c>
      <c r="O610" s="5" t="s">
        <v>777</v>
      </c>
      <c r="P610" t="s">
        <v>135</v>
      </c>
      <c r="Q610" t="s">
        <v>46</v>
      </c>
      <c r="R610" t="s">
        <v>64</v>
      </c>
      <c r="T610">
        <v>7.83</v>
      </c>
      <c r="U610">
        <v>7.75</v>
      </c>
      <c r="V610">
        <v>7.67</v>
      </c>
      <c r="W610">
        <v>7.92</v>
      </c>
      <c r="X610">
        <v>7.67</v>
      </c>
      <c r="Y610">
        <v>10</v>
      </c>
      <c r="Z610">
        <v>10</v>
      </c>
      <c r="AA610">
        <v>10</v>
      </c>
      <c r="AB610">
        <v>7.67</v>
      </c>
      <c r="AC610">
        <f>SUM(S610:AB610)</f>
        <v>76.510000000000005</v>
      </c>
      <c r="AD610" t="s">
        <v>767</v>
      </c>
      <c r="AE610" s="1">
        <v>0</v>
      </c>
      <c r="AF610" t="s">
        <v>49</v>
      </c>
      <c r="AG610">
        <v>0</v>
      </c>
      <c r="AH610" t="s">
        <v>50</v>
      </c>
      <c r="AI610" t="s">
        <v>58</v>
      </c>
      <c r="AJ610" t="s">
        <v>778</v>
      </c>
      <c r="AK610" t="s">
        <v>99</v>
      </c>
      <c r="AL610" t="s">
        <v>101</v>
      </c>
      <c r="AM610" t="s">
        <v>102</v>
      </c>
      <c r="AQ610">
        <v>2015</v>
      </c>
    </row>
    <row r="611" spans="1:43" x14ac:dyDescent="0.25">
      <c r="A611">
        <v>84.33</v>
      </c>
      <c r="B611" t="s">
        <v>469</v>
      </c>
      <c r="C611" t="str">
        <f>AQ611&amp;D611</f>
        <v>2015Colombia</v>
      </c>
      <c r="D611" t="s">
        <v>275</v>
      </c>
      <c r="E611" t="s">
        <v>3257</v>
      </c>
      <c r="F611" s="7">
        <f>VLOOKUP(C611,'[1]Grower Price Country'!$D:$S,6,FALSE)</f>
        <v>7.6570000000000009</v>
      </c>
      <c r="H611" t="s">
        <v>470</v>
      </c>
      <c r="I611" t="s">
        <v>553</v>
      </c>
      <c r="J611" t="s">
        <v>811</v>
      </c>
      <c r="K611">
        <v>250</v>
      </c>
      <c r="L611">
        <v>70</v>
      </c>
      <c r="M611" t="s">
        <v>99</v>
      </c>
      <c r="N611">
        <v>2015</v>
      </c>
      <c r="O611" s="5" t="s">
        <v>812</v>
      </c>
      <c r="P611" t="s">
        <v>135</v>
      </c>
      <c r="Q611" t="s">
        <v>46</v>
      </c>
      <c r="R611" t="s">
        <v>64</v>
      </c>
      <c r="S611">
        <v>7.75</v>
      </c>
      <c r="T611">
        <v>7.67</v>
      </c>
      <c r="U611">
        <v>8</v>
      </c>
      <c r="V611">
        <v>7.67</v>
      </c>
      <c r="W611">
        <v>8.08</v>
      </c>
      <c r="X611">
        <v>7.83</v>
      </c>
      <c r="Y611">
        <v>10</v>
      </c>
      <c r="Z611">
        <v>10</v>
      </c>
      <c r="AA611">
        <v>10</v>
      </c>
      <c r="AB611">
        <v>7.33</v>
      </c>
      <c r="AC611">
        <f>SUM(S611:AB611)</f>
        <v>84.33</v>
      </c>
      <c r="AD611" t="s">
        <v>797</v>
      </c>
      <c r="AE611" s="1">
        <v>0.11</v>
      </c>
      <c r="AF611" t="s">
        <v>356</v>
      </c>
      <c r="AG611">
        <v>0</v>
      </c>
      <c r="AH611" t="s">
        <v>50</v>
      </c>
      <c r="AI611" t="s">
        <v>49</v>
      </c>
      <c r="AJ611" t="s">
        <v>813</v>
      </c>
      <c r="AK611" t="s">
        <v>99</v>
      </c>
      <c r="AL611" t="s">
        <v>101</v>
      </c>
      <c r="AM611" t="s">
        <v>102</v>
      </c>
      <c r="AN611" t="s">
        <v>54</v>
      </c>
      <c r="AQ611">
        <v>2015</v>
      </c>
    </row>
    <row r="612" spans="1:43" x14ac:dyDescent="0.25">
      <c r="A612">
        <v>84.25</v>
      </c>
      <c r="B612" t="s">
        <v>494</v>
      </c>
      <c r="C612" t="str">
        <f>AQ612&amp;D612</f>
        <v>2015Colombia</v>
      </c>
      <c r="D612" t="s">
        <v>275</v>
      </c>
      <c r="E612" t="s">
        <v>3257</v>
      </c>
      <c r="F612" s="7">
        <f>VLOOKUP(C612,'[1]Grower Price Country'!$D:$S,6,FALSE)</f>
        <v>7.6570000000000009</v>
      </c>
      <c r="H612" t="s">
        <v>494</v>
      </c>
      <c r="I612" t="s">
        <v>316</v>
      </c>
      <c r="J612" t="s">
        <v>495</v>
      </c>
      <c r="K612">
        <v>275</v>
      </c>
      <c r="L612">
        <v>70</v>
      </c>
      <c r="M612" t="s">
        <v>99</v>
      </c>
      <c r="N612">
        <v>2015</v>
      </c>
      <c r="O612" s="5" t="s">
        <v>850</v>
      </c>
      <c r="P612" t="s">
        <v>135</v>
      </c>
      <c r="Q612" t="s">
        <v>46</v>
      </c>
      <c r="R612" t="s">
        <v>47</v>
      </c>
      <c r="S612">
        <v>7.67</v>
      </c>
      <c r="T612">
        <v>7.67</v>
      </c>
      <c r="U612">
        <v>7.75</v>
      </c>
      <c r="V612">
        <v>7.75</v>
      </c>
      <c r="W612">
        <v>7.67</v>
      </c>
      <c r="X612">
        <v>7.92</v>
      </c>
      <c r="Y612">
        <v>10</v>
      </c>
      <c r="Z612">
        <v>10</v>
      </c>
      <c r="AA612">
        <v>10</v>
      </c>
      <c r="AB612">
        <v>7.83</v>
      </c>
      <c r="AC612">
        <f>SUM(S612:AB612)</f>
        <v>84.26</v>
      </c>
      <c r="AD612" t="s">
        <v>832</v>
      </c>
      <c r="AE612" s="1">
        <v>0.11</v>
      </c>
      <c r="AF612" t="s">
        <v>49</v>
      </c>
      <c r="AG612">
        <v>0</v>
      </c>
      <c r="AH612" t="s">
        <v>50</v>
      </c>
      <c r="AI612" t="s">
        <v>182</v>
      </c>
      <c r="AJ612" t="s">
        <v>851</v>
      </c>
      <c r="AK612" t="s">
        <v>99</v>
      </c>
      <c r="AL612" t="s">
        <v>101</v>
      </c>
      <c r="AM612" t="s">
        <v>102</v>
      </c>
      <c r="AN612" t="s">
        <v>54</v>
      </c>
      <c r="AQ612">
        <v>2015</v>
      </c>
    </row>
    <row r="613" spans="1:43" x14ac:dyDescent="0.25">
      <c r="A613">
        <v>84.25</v>
      </c>
      <c r="B613" t="s">
        <v>494</v>
      </c>
      <c r="C613" t="str">
        <f>AQ613&amp;D613</f>
        <v>2015Colombia</v>
      </c>
      <c r="D613" t="s">
        <v>275</v>
      </c>
      <c r="E613" t="s">
        <v>3257</v>
      </c>
      <c r="F613" s="7">
        <f>VLOOKUP(C613,'[1]Grower Price Country'!$D:$S,6,FALSE)</f>
        <v>7.6570000000000009</v>
      </c>
      <c r="H613" t="s">
        <v>494</v>
      </c>
      <c r="I613" t="s">
        <v>316</v>
      </c>
      <c r="J613" t="s">
        <v>495</v>
      </c>
      <c r="K613">
        <v>248</v>
      </c>
      <c r="L613">
        <v>70</v>
      </c>
      <c r="M613" t="s">
        <v>99</v>
      </c>
      <c r="N613">
        <v>2015</v>
      </c>
      <c r="O613" s="5" t="s">
        <v>541</v>
      </c>
      <c r="P613" t="s">
        <v>135</v>
      </c>
      <c r="Q613" t="s">
        <v>46</v>
      </c>
      <c r="R613" t="s">
        <v>47</v>
      </c>
      <c r="S613">
        <v>7.83</v>
      </c>
      <c r="T613">
        <v>7.67</v>
      </c>
      <c r="U613">
        <v>7.75</v>
      </c>
      <c r="V613">
        <v>7.58</v>
      </c>
      <c r="W613">
        <v>7.92</v>
      </c>
      <c r="X613">
        <v>7.75</v>
      </c>
      <c r="Y613">
        <v>10</v>
      </c>
      <c r="Z613">
        <v>10</v>
      </c>
      <c r="AA613">
        <v>10</v>
      </c>
      <c r="AB613">
        <v>7.75</v>
      </c>
      <c r="AC613">
        <f>SUM(S613:AB613)</f>
        <v>84.25</v>
      </c>
      <c r="AD613" t="s">
        <v>832</v>
      </c>
      <c r="AE613" s="1">
        <v>0.12</v>
      </c>
      <c r="AF613" t="s">
        <v>91</v>
      </c>
      <c r="AG613">
        <v>0</v>
      </c>
      <c r="AH613" t="s">
        <v>50</v>
      </c>
      <c r="AI613" t="s">
        <v>66</v>
      </c>
      <c r="AJ613" t="s">
        <v>542</v>
      </c>
      <c r="AK613" t="s">
        <v>99</v>
      </c>
      <c r="AL613" t="s">
        <v>101</v>
      </c>
      <c r="AM613" t="s">
        <v>102</v>
      </c>
      <c r="AN613" t="s">
        <v>54</v>
      </c>
      <c r="AQ613">
        <v>2015</v>
      </c>
    </row>
    <row r="614" spans="1:43" x14ac:dyDescent="0.25">
      <c r="A614">
        <v>84.25</v>
      </c>
      <c r="B614" t="s">
        <v>736</v>
      </c>
      <c r="C614" t="str">
        <f>AQ614&amp;D614</f>
        <v>2015Colombia</v>
      </c>
      <c r="D614" t="s">
        <v>275</v>
      </c>
      <c r="E614" t="s">
        <v>3257</v>
      </c>
      <c r="F614" s="7">
        <f>VLOOKUP(C614,'[1]Grower Price Country'!$D:$S,6,FALSE)</f>
        <v>7.6570000000000009</v>
      </c>
      <c r="H614" t="s">
        <v>736</v>
      </c>
      <c r="I614" t="s">
        <v>737</v>
      </c>
      <c r="K614">
        <v>275</v>
      </c>
      <c r="L614">
        <v>2</v>
      </c>
      <c r="M614" t="s">
        <v>99</v>
      </c>
      <c r="N614" t="s">
        <v>207</v>
      </c>
      <c r="O614" s="5" t="s">
        <v>738</v>
      </c>
      <c r="P614" t="s">
        <v>56</v>
      </c>
      <c r="Q614" t="s">
        <v>46</v>
      </c>
      <c r="R614" t="s">
        <v>47</v>
      </c>
      <c r="T614">
        <v>7.75</v>
      </c>
      <c r="U614">
        <v>7.83</v>
      </c>
      <c r="V614">
        <v>7.58</v>
      </c>
      <c r="W614">
        <v>7.67</v>
      </c>
      <c r="X614">
        <v>7.75</v>
      </c>
      <c r="Y614">
        <v>10</v>
      </c>
      <c r="Z614">
        <v>10</v>
      </c>
      <c r="AA614">
        <v>10</v>
      </c>
      <c r="AB614">
        <v>7.83</v>
      </c>
      <c r="AC614">
        <f>SUM(S614:AB614)</f>
        <v>76.41</v>
      </c>
      <c r="AD614" t="s">
        <v>832</v>
      </c>
      <c r="AE614" s="1">
        <v>0.12</v>
      </c>
      <c r="AF614" t="s">
        <v>49</v>
      </c>
      <c r="AG614">
        <v>0</v>
      </c>
      <c r="AH614" t="s">
        <v>50</v>
      </c>
      <c r="AI614" t="s">
        <v>49</v>
      </c>
      <c r="AJ614" t="s">
        <v>739</v>
      </c>
      <c r="AK614" t="s">
        <v>99</v>
      </c>
      <c r="AL614" t="s">
        <v>101</v>
      </c>
      <c r="AM614" t="s">
        <v>102</v>
      </c>
      <c r="AN614" t="s">
        <v>54</v>
      </c>
      <c r="AO614">
        <v>1800</v>
      </c>
      <c r="AQ614">
        <v>2015</v>
      </c>
    </row>
    <row r="615" spans="1:43" x14ac:dyDescent="0.25">
      <c r="A615">
        <v>84.25</v>
      </c>
      <c r="B615" t="s">
        <v>469</v>
      </c>
      <c r="C615" t="str">
        <f>AQ615&amp;D615</f>
        <v>2015Colombia</v>
      </c>
      <c r="D615" t="s">
        <v>275</v>
      </c>
      <c r="E615" t="s">
        <v>3257</v>
      </c>
      <c r="F615" s="7">
        <f>VLOOKUP(C615,'[1]Grower Price Country'!$D:$S,6,FALSE)</f>
        <v>7.6570000000000009</v>
      </c>
      <c r="H615" t="s">
        <v>470</v>
      </c>
      <c r="I615" t="s">
        <v>553</v>
      </c>
      <c r="J615" t="s">
        <v>852</v>
      </c>
      <c r="K615">
        <v>250</v>
      </c>
      <c r="L615">
        <v>70</v>
      </c>
      <c r="M615" t="s">
        <v>99</v>
      </c>
      <c r="N615">
        <v>2015</v>
      </c>
      <c r="O615" s="5" t="s">
        <v>812</v>
      </c>
      <c r="P615" t="s">
        <v>135</v>
      </c>
      <c r="Q615" t="s">
        <v>46</v>
      </c>
      <c r="R615" t="s">
        <v>64</v>
      </c>
      <c r="S615">
        <v>7.42</v>
      </c>
      <c r="T615">
        <v>7.67</v>
      </c>
      <c r="U615">
        <v>7.83</v>
      </c>
      <c r="V615">
        <v>7.75</v>
      </c>
      <c r="W615">
        <v>7.92</v>
      </c>
      <c r="X615">
        <v>7.83</v>
      </c>
      <c r="Y615">
        <v>10</v>
      </c>
      <c r="Z615">
        <v>10</v>
      </c>
      <c r="AA615">
        <v>10</v>
      </c>
      <c r="AB615">
        <v>7.83</v>
      </c>
      <c r="AC615">
        <f>SUM(S615:AB615)</f>
        <v>84.25</v>
      </c>
      <c r="AD615" t="s">
        <v>832</v>
      </c>
      <c r="AE615" s="1">
        <v>0.12</v>
      </c>
      <c r="AF615" t="s">
        <v>182</v>
      </c>
      <c r="AG615">
        <v>0</v>
      </c>
      <c r="AH615" t="s">
        <v>50</v>
      </c>
      <c r="AI615" t="s">
        <v>49</v>
      </c>
      <c r="AJ615" t="s">
        <v>813</v>
      </c>
      <c r="AK615" t="s">
        <v>99</v>
      </c>
      <c r="AL615" t="s">
        <v>101</v>
      </c>
      <c r="AM615" t="s">
        <v>102</v>
      </c>
      <c r="AN615" t="s">
        <v>54</v>
      </c>
      <c r="AQ615">
        <v>2015</v>
      </c>
    </row>
    <row r="616" spans="1:43" x14ac:dyDescent="0.25">
      <c r="A616">
        <v>84.17</v>
      </c>
      <c r="B616" t="s">
        <v>494</v>
      </c>
      <c r="C616" t="str">
        <f>AQ616&amp;D616</f>
        <v>2015Colombia</v>
      </c>
      <c r="D616" t="s">
        <v>275</v>
      </c>
      <c r="E616" t="s">
        <v>3257</v>
      </c>
      <c r="F616" s="7">
        <f>VLOOKUP(C616,'[1]Grower Price Country'!$D:$S,6,FALSE)</f>
        <v>7.6570000000000009</v>
      </c>
      <c r="H616" t="s">
        <v>494</v>
      </c>
      <c r="I616" t="s">
        <v>316</v>
      </c>
      <c r="J616" t="s">
        <v>495</v>
      </c>
      <c r="K616">
        <v>275</v>
      </c>
      <c r="L616">
        <v>70</v>
      </c>
      <c r="M616" t="s">
        <v>99</v>
      </c>
      <c r="N616">
        <v>2015</v>
      </c>
      <c r="O616" s="5" t="s">
        <v>473</v>
      </c>
      <c r="P616" t="s">
        <v>135</v>
      </c>
      <c r="Q616" t="s">
        <v>46</v>
      </c>
      <c r="R616" t="s">
        <v>47</v>
      </c>
      <c r="S616">
        <v>8</v>
      </c>
      <c r="T616">
        <v>7.5</v>
      </c>
      <c r="U616">
        <v>7.5</v>
      </c>
      <c r="V616">
        <v>7.67</v>
      </c>
      <c r="W616">
        <v>8</v>
      </c>
      <c r="X616">
        <v>7.83</v>
      </c>
      <c r="Y616">
        <v>10</v>
      </c>
      <c r="Z616">
        <v>10</v>
      </c>
      <c r="AA616">
        <v>10</v>
      </c>
      <c r="AB616">
        <v>7.67</v>
      </c>
      <c r="AC616">
        <f>SUM(S616:AB616)</f>
        <v>84.17</v>
      </c>
      <c r="AD616" t="s">
        <v>884</v>
      </c>
      <c r="AE616" s="1">
        <v>0</v>
      </c>
      <c r="AF616" t="s">
        <v>49</v>
      </c>
      <c r="AG616">
        <v>0</v>
      </c>
      <c r="AH616" t="s">
        <v>74</v>
      </c>
      <c r="AI616" t="s">
        <v>49</v>
      </c>
      <c r="AJ616" t="s">
        <v>474</v>
      </c>
      <c r="AK616" t="s">
        <v>99</v>
      </c>
      <c r="AL616" t="s">
        <v>101</v>
      </c>
      <c r="AM616" t="s">
        <v>102</v>
      </c>
      <c r="AN616" t="s">
        <v>54</v>
      </c>
      <c r="AQ616">
        <v>2015</v>
      </c>
    </row>
    <row r="617" spans="1:43" x14ac:dyDescent="0.25">
      <c r="A617">
        <v>83.92</v>
      </c>
      <c r="B617" t="s">
        <v>736</v>
      </c>
      <c r="C617" t="str">
        <f>AQ617&amp;D617</f>
        <v>2015Colombia</v>
      </c>
      <c r="D617" t="s">
        <v>275</v>
      </c>
      <c r="E617" t="s">
        <v>3257</v>
      </c>
      <c r="F617" s="7">
        <f>VLOOKUP(C617,'[1]Grower Price Country'!$D:$S,6,FALSE)</f>
        <v>7.6570000000000009</v>
      </c>
      <c r="H617" t="s">
        <v>736</v>
      </c>
      <c r="I617" t="s">
        <v>316</v>
      </c>
      <c r="K617">
        <v>275</v>
      </c>
      <c r="L617">
        <v>2</v>
      </c>
      <c r="M617" t="s">
        <v>99</v>
      </c>
      <c r="N617">
        <v>2015</v>
      </c>
      <c r="O617" s="5" t="s">
        <v>473</v>
      </c>
      <c r="Q617" t="s">
        <v>46</v>
      </c>
      <c r="R617" t="s">
        <v>47</v>
      </c>
      <c r="S617">
        <v>7.92</v>
      </c>
      <c r="T617">
        <v>7.67</v>
      </c>
      <c r="U617">
        <v>7.5</v>
      </c>
      <c r="V617">
        <v>7.83</v>
      </c>
      <c r="W617">
        <v>7.58</v>
      </c>
      <c r="X617">
        <v>7.67</v>
      </c>
      <c r="Y617">
        <v>10</v>
      </c>
      <c r="Z617">
        <v>10</v>
      </c>
      <c r="AA617">
        <v>10</v>
      </c>
      <c r="AB617">
        <v>7.75</v>
      </c>
      <c r="AC617">
        <f>SUM(S617:AB617)</f>
        <v>83.92</v>
      </c>
      <c r="AD617" t="s">
        <v>1039</v>
      </c>
      <c r="AE617" s="1">
        <v>0</v>
      </c>
      <c r="AF617" t="s">
        <v>49</v>
      </c>
      <c r="AG617">
        <v>0</v>
      </c>
      <c r="AI617" t="s">
        <v>49</v>
      </c>
      <c r="AJ617" t="s">
        <v>474</v>
      </c>
      <c r="AK617" t="s">
        <v>99</v>
      </c>
      <c r="AL617" t="s">
        <v>101</v>
      </c>
      <c r="AM617" t="s">
        <v>102</v>
      </c>
      <c r="AQ617">
        <v>2015</v>
      </c>
    </row>
    <row r="618" spans="1:43" x14ac:dyDescent="0.25">
      <c r="A618">
        <v>83.75</v>
      </c>
      <c r="B618" t="s">
        <v>469</v>
      </c>
      <c r="C618" t="str">
        <f>AQ618&amp;D618</f>
        <v>2015Colombia</v>
      </c>
      <c r="D618" t="s">
        <v>275</v>
      </c>
      <c r="E618" t="s">
        <v>3257</v>
      </c>
      <c r="F618" s="7">
        <f>VLOOKUP(C618,'[1]Grower Price Country'!$D:$S,6,FALSE)</f>
        <v>7.6570000000000009</v>
      </c>
      <c r="H618" t="s">
        <v>470</v>
      </c>
      <c r="I618" t="s">
        <v>553</v>
      </c>
      <c r="J618" t="s">
        <v>776</v>
      </c>
      <c r="K618">
        <v>250</v>
      </c>
      <c r="L618">
        <v>70</v>
      </c>
      <c r="M618" t="s">
        <v>99</v>
      </c>
      <c r="N618" t="s">
        <v>207</v>
      </c>
      <c r="O618" s="5" t="s">
        <v>1149</v>
      </c>
      <c r="P618" t="s">
        <v>135</v>
      </c>
      <c r="Q618" t="s">
        <v>46</v>
      </c>
      <c r="R618" t="s">
        <v>64</v>
      </c>
      <c r="T618">
        <v>7.67</v>
      </c>
      <c r="U618">
        <v>7.5</v>
      </c>
      <c r="V618">
        <v>7.67</v>
      </c>
      <c r="W618">
        <v>7.58</v>
      </c>
      <c r="X618">
        <v>7.83</v>
      </c>
      <c r="Y618">
        <v>10</v>
      </c>
      <c r="Z618">
        <v>10</v>
      </c>
      <c r="AA618">
        <v>10</v>
      </c>
      <c r="AB618">
        <v>7.75</v>
      </c>
      <c r="AC618">
        <f>SUM(S618:AB618)</f>
        <v>76</v>
      </c>
      <c r="AD618" t="s">
        <v>1142</v>
      </c>
      <c r="AE618" s="1">
        <v>0</v>
      </c>
      <c r="AF618" t="s">
        <v>49</v>
      </c>
      <c r="AG618">
        <v>0</v>
      </c>
      <c r="AH618" t="s">
        <v>50</v>
      </c>
      <c r="AI618" t="s">
        <v>49</v>
      </c>
      <c r="AJ618" t="s">
        <v>1150</v>
      </c>
      <c r="AK618" t="s">
        <v>99</v>
      </c>
      <c r="AL618" t="s">
        <v>101</v>
      </c>
      <c r="AM618" t="s">
        <v>102</v>
      </c>
      <c r="AN618" t="s">
        <v>54</v>
      </c>
      <c r="AQ618">
        <v>2015</v>
      </c>
    </row>
    <row r="619" spans="1:43" x14ac:dyDescent="0.25">
      <c r="A619">
        <v>83.58</v>
      </c>
      <c r="B619" t="s">
        <v>494</v>
      </c>
      <c r="C619" t="str">
        <f>AQ619&amp;D619</f>
        <v>2015Colombia</v>
      </c>
      <c r="D619" t="s">
        <v>275</v>
      </c>
      <c r="E619" t="s">
        <v>3257</v>
      </c>
      <c r="F619" s="7">
        <f>VLOOKUP(C619,'[1]Grower Price Country'!$D:$S,6,FALSE)</f>
        <v>7.6570000000000009</v>
      </c>
      <c r="H619" t="s">
        <v>494</v>
      </c>
      <c r="I619" t="s">
        <v>316</v>
      </c>
      <c r="J619" t="s">
        <v>495</v>
      </c>
      <c r="K619">
        <v>275</v>
      </c>
      <c r="L619">
        <v>70</v>
      </c>
      <c r="M619" t="s">
        <v>99</v>
      </c>
      <c r="N619">
        <v>2015</v>
      </c>
      <c r="O619" s="5" t="s">
        <v>850</v>
      </c>
      <c r="P619" t="s">
        <v>135</v>
      </c>
      <c r="Q619" t="s">
        <v>46</v>
      </c>
      <c r="R619" t="s">
        <v>47</v>
      </c>
      <c r="S619">
        <v>7.67</v>
      </c>
      <c r="T619">
        <v>7.75</v>
      </c>
      <c r="U619">
        <v>7.58</v>
      </c>
      <c r="V619">
        <v>7.67</v>
      </c>
      <c r="W619">
        <v>7.75</v>
      </c>
      <c r="X619">
        <v>7.58</v>
      </c>
      <c r="Y619">
        <v>10</v>
      </c>
      <c r="Z619">
        <v>10</v>
      </c>
      <c r="AA619">
        <v>10</v>
      </c>
      <c r="AB619">
        <v>7.58</v>
      </c>
      <c r="AC619">
        <f>SUM(S619:AB619)</f>
        <v>83.58</v>
      </c>
      <c r="AD619" t="s">
        <v>1228</v>
      </c>
      <c r="AE619" s="1">
        <v>0.12</v>
      </c>
      <c r="AF619" t="s">
        <v>49</v>
      </c>
      <c r="AG619">
        <v>0</v>
      </c>
      <c r="AH619" t="s">
        <v>50</v>
      </c>
      <c r="AI619" t="s">
        <v>182</v>
      </c>
      <c r="AJ619" t="s">
        <v>851</v>
      </c>
      <c r="AK619" t="s">
        <v>99</v>
      </c>
      <c r="AL619" t="s">
        <v>101</v>
      </c>
      <c r="AM619" t="s">
        <v>102</v>
      </c>
      <c r="AN619" t="s">
        <v>54</v>
      </c>
      <c r="AQ619">
        <v>2015</v>
      </c>
    </row>
    <row r="620" spans="1:43" x14ac:dyDescent="0.25">
      <c r="A620">
        <v>83.5</v>
      </c>
      <c r="B620" t="s">
        <v>494</v>
      </c>
      <c r="C620" t="str">
        <f>AQ620&amp;D620</f>
        <v>2015Colombia</v>
      </c>
      <c r="D620" t="s">
        <v>275</v>
      </c>
      <c r="E620" t="s">
        <v>3257</v>
      </c>
      <c r="F620" s="7">
        <f>VLOOKUP(C620,'[1]Grower Price Country'!$D:$S,6,FALSE)</f>
        <v>7.6570000000000009</v>
      </c>
      <c r="H620" t="s">
        <v>494</v>
      </c>
      <c r="I620" t="s">
        <v>316</v>
      </c>
      <c r="J620" t="s">
        <v>495</v>
      </c>
      <c r="K620">
        <v>180</v>
      </c>
      <c r="L620">
        <v>70</v>
      </c>
      <c r="M620" t="s">
        <v>99</v>
      </c>
      <c r="N620">
        <v>2015</v>
      </c>
      <c r="O620" s="5" t="s">
        <v>850</v>
      </c>
      <c r="P620" t="s">
        <v>135</v>
      </c>
      <c r="Q620" t="s">
        <v>46</v>
      </c>
      <c r="R620" t="s">
        <v>47</v>
      </c>
      <c r="S620">
        <v>7.58</v>
      </c>
      <c r="T620">
        <v>7.58</v>
      </c>
      <c r="U620">
        <v>7.58</v>
      </c>
      <c r="V620">
        <v>7.58</v>
      </c>
      <c r="W620">
        <v>7.75</v>
      </c>
      <c r="X620">
        <v>7.67</v>
      </c>
      <c r="Y620">
        <v>10</v>
      </c>
      <c r="Z620">
        <v>10</v>
      </c>
      <c r="AA620">
        <v>10</v>
      </c>
      <c r="AB620">
        <v>7.75</v>
      </c>
      <c r="AC620">
        <f>SUM(S620:AB620)</f>
        <v>83.490000000000009</v>
      </c>
      <c r="AD620" t="s">
        <v>1264</v>
      </c>
      <c r="AE620" s="1">
        <v>0.12</v>
      </c>
      <c r="AF620" t="s">
        <v>49</v>
      </c>
      <c r="AG620">
        <v>0</v>
      </c>
      <c r="AH620" t="s">
        <v>50</v>
      </c>
      <c r="AI620" t="s">
        <v>91</v>
      </c>
      <c r="AJ620" t="s">
        <v>851</v>
      </c>
      <c r="AK620" t="s">
        <v>99</v>
      </c>
      <c r="AL620" t="s">
        <v>101</v>
      </c>
      <c r="AM620" t="s">
        <v>102</v>
      </c>
      <c r="AN620" t="s">
        <v>54</v>
      </c>
      <c r="AQ620">
        <v>2015</v>
      </c>
    </row>
    <row r="621" spans="1:43" x14ac:dyDescent="0.25">
      <c r="A621">
        <v>83.42</v>
      </c>
      <c r="B621" t="s">
        <v>469</v>
      </c>
      <c r="C621" t="str">
        <f>AQ621&amp;D621</f>
        <v>2015Colombia</v>
      </c>
      <c r="D621" t="s">
        <v>275</v>
      </c>
      <c r="E621" t="s">
        <v>3257</v>
      </c>
      <c r="F621" s="7">
        <f>VLOOKUP(C621,'[1]Grower Price Country'!$D:$S,6,FALSE)</f>
        <v>7.6570000000000009</v>
      </c>
      <c r="H621" t="s">
        <v>470</v>
      </c>
      <c r="I621" t="s">
        <v>553</v>
      </c>
      <c r="J621" t="s">
        <v>852</v>
      </c>
      <c r="K621">
        <v>275</v>
      </c>
      <c r="L621">
        <v>70</v>
      </c>
      <c r="M621" t="s">
        <v>99</v>
      </c>
      <c r="N621">
        <v>2015</v>
      </c>
      <c r="O621" s="5" t="s">
        <v>812</v>
      </c>
      <c r="P621" t="s">
        <v>135</v>
      </c>
      <c r="Q621" t="s">
        <v>46</v>
      </c>
      <c r="R621" t="s">
        <v>64</v>
      </c>
      <c r="S621">
        <v>7.58</v>
      </c>
      <c r="T621">
        <v>7.67</v>
      </c>
      <c r="U621">
        <v>7.58</v>
      </c>
      <c r="V621">
        <v>7.67</v>
      </c>
      <c r="W621">
        <v>7.58</v>
      </c>
      <c r="X621">
        <v>7.67</v>
      </c>
      <c r="Y621">
        <v>10</v>
      </c>
      <c r="Z621">
        <v>10</v>
      </c>
      <c r="AA621">
        <v>10</v>
      </c>
      <c r="AB621">
        <v>7.67</v>
      </c>
      <c r="AC621">
        <f>SUM(S621:AB621)</f>
        <v>83.42</v>
      </c>
      <c r="AD621" t="s">
        <v>1321</v>
      </c>
      <c r="AE621" s="1">
        <v>0.12</v>
      </c>
      <c r="AF621" t="s">
        <v>91</v>
      </c>
      <c r="AG621">
        <v>0</v>
      </c>
      <c r="AH621" t="s">
        <v>50</v>
      </c>
      <c r="AI621" t="s">
        <v>49</v>
      </c>
      <c r="AJ621" t="s">
        <v>813</v>
      </c>
      <c r="AK621" t="s">
        <v>99</v>
      </c>
      <c r="AL621" t="s">
        <v>101</v>
      </c>
      <c r="AM621" t="s">
        <v>102</v>
      </c>
      <c r="AN621" t="s">
        <v>54</v>
      </c>
      <c r="AQ621">
        <v>2015</v>
      </c>
    </row>
    <row r="622" spans="1:43" x14ac:dyDescent="0.25">
      <c r="A622">
        <v>83.33</v>
      </c>
      <c r="B622" t="s">
        <v>315</v>
      </c>
      <c r="C622" t="str">
        <f>AQ622&amp;D622</f>
        <v>2015Colombia</v>
      </c>
      <c r="D622" t="s">
        <v>275</v>
      </c>
      <c r="E622" t="s">
        <v>3257</v>
      </c>
      <c r="F622" s="7">
        <f>VLOOKUP(C622,'[1]Grower Price Country'!$D:$S,6,FALSE)</f>
        <v>7.6570000000000009</v>
      </c>
      <c r="G622" t="s">
        <v>446</v>
      </c>
      <c r="H622" t="s">
        <v>315</v>
      </c>
      <c r="I622" t="s">
        <v>451</v>
      </c>
      <c r="J622" t="s">
        <v>446</v>
      </c>
      <c r="K622">
        <v>275</v>
      </c>
      <c r="L622">
        <v>70</v>
      </c>
      <c r="M622" t="s">
        <v>99</v>
      </c>
      <c r="N622">
        <v>2015</v>
      </c>
      <c r="O622" s="5" t="s">
        <v>448</v>
      </c>
      <c r="P622" t="s">
        <v>135</v>
      </c>
      <c r="Q622" t="s">
        <v>46</v>
      </c>
      <c r="R622" t="s">
        <v>47</v>
      </c>
      <c r="S622">
        <v>7.67</v>
      </c>
      <c r="T622">
        <v>7.75</v>
      </c>
      <c r="U622">
        <v>7.42</v>
      </c>
      <c r="V622">
        <v>7.83</v>
      </c>
      <c r="W622">
        <v>7.83</v>
      </c>
      <c r="X622">
        <v>7.42</v>
      </c>
      <c r="Y622">
        <v>10</v>
      </c>
      <c r="Z622">
        <v>10</v>
      </c>
      <c r="AA622">
        <v>10</v>
      </c>
      <c r="AB622">
        <v>7.42</v>
      </c>
      <c r="AC622">
        <f>SUM(S622:AB622)</f>
        <v>83.34</v>
      </c>
      <c r="AD622" t="s">
        <v>1358</v>
      </c>
      <c r="AE622" s="1">
        <v>0.11</v>
      </c>
      <c r="AF622" t="s">
        <v>49</v>
      </c>
      <c r="AG622">
        <v>0</v>
      </c>
      <c r="AH622" t="s">
        <v>50</v>
      </c>
      <c r="AI622" t="s">
        <v>58</v>
      </c>
      <c r="AJ622" t="s">
        <v>112</v>
      </c>
      <c r="AK622" t="s">
        <v>99</v>
      </c>
      <c r="AL622" t="s">
        <v>101</v>
      </c>
      <c r="AM622" t="s">
        <v>102</v>
      </c>
      <c r="AN622" t="s">
        <v>54</v>
      </c>
      <c r="AO622">
        <v>1650</v>
      </c>
      <c r="AQ622">
        <v>2015</v>
      </c>
    </row>
    <row r="623" spans="1:43" x14ac:dyDescent="0.25">
      <c r="A623">
        <v>83.25</v>
      </c>
      <c r="B623" t="s">
        <v>469</v>
      </c>
      <c r="C623" t="str">
        <f>AQ623&amp;D623</f>
        <v>2015Colombia</v>
      </c>
      <c r="D623" t="s">
        <v>275</v>
      </c>
      <c r="E623" t="s">
        <v>3257</v>
      </c>
      <c r="F623" s="7">
        <f>VLOOKUP(C623,'[1]Grower Price Country'!$D:$S,6,FALSE)</f>
        <v>7.6570000000000009</v>
      </c>
      <c r="H623" t="s">
        <v>470</v>
      </c>
      <c r="I623" t="s">
        <v>553</v>
      </c>
      <c r="J623" t="s">
        <v>776</v>
      </c>
      <c r="K623">
        <v>304</v>
      </c>
      <c r="L623">
        <v>35</v>
      </c>
      <c r="M623" t="s">
        <v>99</v>
      </c>
      <c r="N623" t="s">
        <v>207</v>
      </c>
      <c r="O623" s="5" t="s">
        <v>1149</v>
      </c>
      <c r="P623" t="s">
        <v>135</v>
      </c>
      <c r="Q623" t="s">
        <v>46</v>
      </c>
      <c r="R623" t="s">
        <v>64</v>
      </c>
      <c r="T623">
        <v>7.67</v>
      </c>
      <c r="U623">
        <v>7.67</v>
      </c>
      <c r="V623">
        <v>7.17</v>
      </c>
      <c r="W623">
        <v>7.75</v>
      </c>
      <c r="X623">
        <v>7.83</v>
      </c>
      <c r="Y623">
        <v>10</v>
      </c>
      <c r="Z623">
        <v>10</v>
      </c>
      <c r="AA623">
        <v>10</v>
      </c>
      <c r="AB623">
        <v>7.58</v>
      </c>
      <c r="AC623">
        <f>SUM(S623:AB623)</f>
        <v>75.67</v>
      </c>
      <c r="AD623" t="s">
        <v>1408</v>
      </c>
      <c r="AE623" s="1">
        <v>0</v>
      </c>
      <c r="AF623" t="s">
        <v>49</v>
      </c>
      <c r="AG623">
        <v>0</v>
      </c>
      <c r="AH623" t="s">
        <v>50</v>
      </c>
      <c r="AI623" t="s">
        <v>66</v>
      </c>
      <c r="AJ623" t="s">
        <v>1150</v>
      </c>
      <c r="AK623" t="s">
        <v>99</v>
      </c>
      <c r="AL623" t="s">
        <v>101</v>
      </c>
      <c r="AM623" t="s">
        <v>102</v>
      </c>
      <c r="AN623" t="s">
        <v>54</v>
      </c>
      <c r="AQ623">
        <v>2015</v>
      </c>
    </row>
    <row r="624" spans="1:43" x14ac:dyDescent="0.25">
      <c r="A624">
        <v>82.67</v>
      </c>
      <c r="B624" t="s">
        <v>736</v>
      </c>
      <c r="C624" t="str">
        <f>AQ624&amp;D624</f>
        <v>2015Colombia</v>
      </c>
      <c r="D624" t="s">
        <v>275</v>
      </c>
      <c r="E624" t="s">
        <v>3257</v>
      </c>
      <c r="F624" s="7">
        <f>VLOOKUP(C624,'[1]Grower Price Country'!$D:$S,6,FALSE)</f>
        <v>7.6570000000000009</v>
      </c>
      <c r="H624" t="s">
        <v>736</v>
      </c>
      <c r="I624" t="s">
        <v>316</v>
      </c>
      <c r="K624">
        <v>1</v>
      </c>
      <c r="L624">
        <v>2</v>
      </c>
      <c r="M624" t="s">
        <v>99</v>
      </c>
      <c r="N624">
        <v>2015</v>
      </c>
      <c r="O624" s="5" t="s">
        <v>1860</v>
      </c>
      <c r="Q624" t="s">
        <v>46</v>
      </c>
      <c r="R624" t="s">
        <v>47</v>
      </c>
      <c r="S624">
        <v>7.75</v>
      </c>
      <c r="T624">
        <v>7.5</v>
      </c>
      <c r="U624">
        <v>7.33</v>
      </c>
      <c r="V624">
        <v>7.58</v>
      </c>
      <c r="W624">
        <v>7.33</v>
      </c>
      <c r="X624">
        <v>7.75</v>
      </c>
      <c r="Y624">
        <v>10</v>
      </c>
      <c r="Z624">
        <v>10</v>
      </c>
      <c r="AA624">
        <v>10</v>
      </c>
      <c r="AB624">
        <v>7.42</v>
      </c>
      <c r="AC624">
        <f>SUM(S624:AB624)</f>
        <v>82.66</v>
      </c>
      <c r="AD624" t="s">
        <v>1848</v>
      </c>
      <c r="AE624" s="1">
        <v>0</v>
      </c>
      <c r="AF624" t="s">
        <v>58</v>
      </c>
      <c r="AG624">
        <v>0</v>
      </c>
      <c r="AH624" t="s">
        <v>50</v>
      </c>
      <c r="AI624" t="s">
        <v>242</v>
      </c>
      <c r="AJ624" t="s">
        <v>836</v>
      </c>
      <c r="AK624" t="s">
        <v>99</v>
      </c>
      <c r="AL624" t="s">
        <v>101</v>
      </c>
      <c r="AM624" t="s">
        <v>102</v>
      </c>
      <c r="AQ624">
        <v>2015</v>
      </c>
    </row>
    <row r="625" spans="1:43" x14ac:dyDescent="0.25">
      <c r="A625">
        <v>79.92</v>
      </c>
      <c r="B625" t="s">
        <v>736</v>
      </c>
      <c r="C625" t="str">
        <f>AQ625&amp;D625</f>
        <v>2015Colombia</v>
      </c>
      <c r="D625" t="s">
        <v>275</v>
      </c>
      <c r="E625" t="s">
        <v>3257</v>
      </c>
      <c r="F625" s="7">
        <f>VLOOKUP(C625,'[1]Grower Price Country'!$D:$S,6,FALSE)</f>
        <v>7.6570000000000009</v>
      </c>
      <c r="H625" t="s">
        <v>736</v>
      </c>
      <c r="I625" t="s">
        <v>316</v>
      </c>
      <c r="K625">
        <v>275</v>
      </c>
      <c r="L625">
        <v>2</v>
      </c>
      <c r="M625" t="s">
        <v>99</v>
      </c>
      <c r="N625">
        <v>2015</v>
      </c>
      <c r="O625" s="5" t="s">
        <v>1608</v>
      </c>
      <c r="Q625" t="s">
        <v>46</v>
      </c>
      <c r="R625" t="s">
        <v>47</v>
      </c>
      <c r="S625">
        <v>7.83</v>
      </c>
      <c r="T625">
        <v>7.67</v>
      </c>
      <c r="U625">
        <v>7.58</v>
      </c>
      <c r="V625">
        <v>7.75</v>
      </c>
      <c r="W625">
        <v>7.83</v>
      </c>
      <c r="X625">
        <v>7.17</v>
      </c>
      <c r="Y625">
        <v>6.67</v>
      </c>
      <c r="Z625">
        <v>10</v>
      </c>
      <c r="AA625">
        <v>10</v>
      </c>
      <c r="AB625">
        <v>7.42</v>
      </c>
      <c r="AC625">
        <f>SUM(S625:AB625)</f>
        <v>79.92</v>
      </c>
      <c r="AD625" t="s">
        <v>2854</v>
      </c>
      <c r="AE625" s="1">
        <v>0</v>
      </c>
      <c r="AF625" t="s">
        <v>49</v>
      </c>
      <c r="AG625">
        <v>0</v>
      </c>
      <c r="AH625" t="s">
        <v>50</v>
      </c>
      <c r="AI625" t="s">
        <v>58</v>
      </c>
      <c r="AJ625" t="s">
        <v>1609</v>
      </c>
      <c r="AK625" t="s">
        <v>99</v>
      </c>
      <c r="AL625" t="s">
        <v>101</v>
      </c>
      <c r="AM625" t="s">
        <v>102</v>
      </c>
      <c r="AQ625">
        <v>2015</v>
      </c>
    </row>
    <row r="626" spans="1:43" x14ac:dyDescent="0.25">
      <c r="A626">
        <v>85</v>
      </c>
      <c r="B626" t="s">
        <v>494</v>
      </c>
      <c r="C626" t="str">
        <f>AQ626&amp;D626</f>
        <v>2016Colombia</v>
      </c>
      <c r="D626" t="s">
        <v>275</v>
      </c>
      <c r="E626" t="s">
        <v>3257</v>
      </c>
      <c r="F626" s="7">
        <f>VLOOKUP(C626,'[1]Grower Price Country'!$D:$S,6,FALSE)</f>
        <v>7.5637037037037045</v>
      </c>
      <c r="H626" t="s">
        <v>494</v>
      </c>
      <c r="I626" t="s">
        <v>316</v>
      </c>
      <c r="J626" t="s">
        <v>495</v>
      </c>
      <c r="K626">
        <v>135</v>
      </c>
      <c r="L626">
        <v>70</v>
      </c>
      <c r="M626" t="s">
        <v>99</v>
      </c>
      <c r="N626">
        <v>2016</v>
      </c>
      <c r="O626" s="5" t="s">
        <v>496</v>
      </c>
      <c r="P626" t="s">
        <v>135</v>
      </c>
      <c r="Q626" t="s">
        <v>46</v>
      </c>
      <c r="R626" t="s">
        <v>47</v>
      </c>
      <c r="S626">
        <v>8</v>
      </c>
      <c r="T626">
        <v>7.92</v>
      </c>
      <c r="U626">
        <v>7.75</v>
      </c>
      <c r="V626">
        <v>7.92</v>
      </c>
      <c r="W626">
        <v>7.75</v>
      </c>
      <c r="X626">
        <v>7.83</v>
      </c>
      <c r="Y626">
        <v>10</v>
      </c>
      <c r="Z626">
        <v>10</v>
      </c>
      <c r="AA626">
        <v>10</v>
      </c>
      <c r="AB626">
        <v>7.83</v>
      </c>
      <c r="AC626">
        <f>SUM(S626:AB626)</f>
        <v>85</v>
      </c>
      <c r="AD626" t="s">
        <v>492</v>
      </c>
      <c r="AE626" s="1">
        <v>0</v>
      </c>
      <c r="AF626" t="s">
        <v>49</v>
      </c>
      <c r="AG626">
        <v>0</v>
      </c>
      <c r="AH626" t="s">
        <v>50</v>
      </c>
      <c r="AI626" t="s">
        <v>182</v>
      </c>
      <c r="AJ626" t="s">
        <v>497</v>
      </c>
      <c r="AK626" t="s">
        <v>99</v>
      </c>
      <c r="AL626" t="s">
        <v>101</v>
      </c>
      <c r="AM626" t="s">
        <v>102</v>
      </c>
      <c r="AQ626">
        <v>2016</v>
      </c>
    </row>
    <row r="627" spans="1:43" x14ac:dyDescent="0.25">
      <c r="A627">
        <v>84.92</v>
      </c>
      <c r="B627" t="s">
        <v>494</v>
      </c>
      <c r="C627" t="str">
        <f>AQ627&amp;D627</f>
        <v>2016Colombia</v>
      </c>
      <c r="D627" t="s">
        <v>275</v>
      </c>
      <c r="E627" t="s">
        <v>3257</v>
      </c>
      <c r="F627" s="7">
        <f>VLOOKUP(C627,'[1]Grower Price Country'!$D:$S,6,FALSE)</f>
        <v>7.5637037037037045</v>
      </c>
      <c r="H627" t="s">
        <v>494</v>
      </c>
      <c r="I627" t="s">
        <v>316</v>
      </c>
      <c r="J627" t="s">
        <v>495</v>
      </c>
      <c r="K627">
        <v>243</v>
      </c>
      <c r="L627">
        <v>70</v>
      </c>
      <c r="M627" t="s">
        <v>99</v>
      </c>
      <c r="N627">
        <v>2016</v>
      </c>
      <c r="O627" s="5" t="s">
        <v>538</v>
      </c>
      <c r="P627" t="s">
        <v>135</v>
      </c>
      <c r="Q627" t="s">
        <v>46</v>
      </c>
      <c r="R627" t="s">
        <v>47</v>
      </c>
      <c r="S627">
        <v>7.92</v>
      </c>
      <c r="T627">
        <v>7.92</v>
      </c>
      <c r="U627">
        <v>7.67</v>
      </c>
      <c r="V627">
        <v>7.83</v>
      </c>
      <c r="W627">
        <v>7.92</v>
      </c>
      <c r="X627">
        <v>7.83</v>
      </c>
      <c r="Y627">
        <v>10</v>
      </c>
      <c r="Z627">
        <v>10</v>
      </c>
      <c r="AA627">
        <v>10</v>
      </c>
      <c r="AB627">
        <v>7.83</v>
      </c>
      <c r="AC627">
        <f>SUM(S627:AB627)</f>
        <v>84.92</v>
      </c>
      <c r="AD627" t="s">
        <v>539</v>
      </c>
      <c r="AE627" s="1">
        <v>0</v>
      </c>
      <c r="AF627" t="s">
        <v>58</v>
      </c>
      <c r="AG627">
        <v>6</v>
      </c>
      <c r="AI627" t="s">
        <v>66</v>
      </c>
      <c r="AJ627" t="s">
        <v>540</v>
      </c>
      <c r="AK627" t="s">
        <v>99</v>
      </c>
      <c r="AL627" t="s">
        <v>101</v>
      </c>
      <c r="AM627" t="s">
        <v>102</v>
      </c>
      <c r="AQ627">
        <v>2016</v>
      </c>
    </row>
    <row r="628" spans="1:43" x14ac:dyDescent="0.25">
      <c r="A628">
        <v>84.58</v>
      </c>
      <c r="B628" t="s">
        <v>494</v>
      </c>
      <c r="C628" t="str">
        <f>AQ628&amp;D628</f>
        <v>2016Colombia</v>
      </c>
      <c r="D628" t="s">
        <v>275</v>
      </c>
      <c r="E628" t="s">
        <v>3257</v>
      </c>
      <c r="F628" s="7">
        <f>VLOOKUP(C628,'[1]Grower Price Country'!$D:$S,6,FALSE)</f>
        <v>7.5637037037037045</v>
      </c>
      <c r="H628" t="s">
        <v>494</v>
      </c>
      <c r="I628" t="s">
        <v>451</v>
      </c>
      <c r="K628">
        <v>250</v>
      </c>
      <c r="L628">
        <v>70</v>
      </c>
      <c r="M628" t="s">
        <v>99</v>
      </c>
      <c r="N628">
        <v>2016</v>
      </c>
      <c r="O628" s="5" t="s">
        <v>686</v>
      </c>
      <c r="P628" t="s">
        <v>56</v>
      </c>
      <c r="Q628" t="s">
        <v>46</v>
      </c>
      <c r="R628" t="s">
        <v>47</v>
      </c>
      <c r="S628">
        <v>7.83</v>
      </c>
      <c r="T628">
        <v>7.67</v>
      </c>
      <c r="U628">
        <v>7.58</v>
      </c>
      <c r="V628">
        <v>7.92</v>
      </c>
      <c r="W628">
        <v>7.67</v>
      </c>
      <c r="X628">
        <v>7.83</v>
      </c>
      <c r="Y628">
        <v>10</v>
      </c>
      <c r="Z628">
        <v>10</v>
      </c>
      <c r="AA628">
        <v>10</v>
      </c>
      <c r="AB628">
        <v>8.08</v>
      </c>
      <c r="AC628">
        <f>SUM(S628:AB628)</f>
        <v>84.58</v>
      </c>
      <c r="AD628" t="s">
        <v>687</v>
      </c>
      <c r="AE628" s="1">
        <v>0</v>
      </c>
      <c r="AF628" t="s">
        <v>49</v>
      </c>
      <c r="AG628">
        <v>0</v>
      </c>
      <c r="AH628" t="s">
        <v>210</v>
      </c>
      <c r="AI628" t="s">
        <v>91</v>
      </c>
      <c r="AJ628" t="s">
        <v>688</v>
      </c>
      <c r="AK628" t="s">
        <v>99</v>
      </c>
      <c r="AL628" t="s">
        <v>101</v>
      </c>
      <c r="AM628" t="s">
        <v>102</v>
      </c>
      <c r="AN628" t="s">
        <v>54</v>
      </c>
      <c r="AO628">
        <v>1500</v>
      </c>
      <c r="AQ628">
        <v>2016</v>
      </c>
    </row>
    <row r="629" spans="1:43" x14ac:dyDescent="0.25">
      <c r="A629">
        <v>84.58</v>
      </c>
      <c r="B629" t="s">
        <v>494</v>
      </c>
      <c r="C629" t="str">
        <f>AQ629&amp;D629</f>
        <v>2016Colombia</v>
      </c>
      <c r="D629" t="s">
        <v>275</v>
      </c>
      <c r="E629" t="s">
        <v>3257</v>
      </c>
      <c r="F629" s="7">
        <f>VLOOKUP(C629,'[1]Grower Price Country'!$D:$S,6,FALSE)</f>
        <v>7.5637037037037045</v>
      </c>
      <c r="H629" t="s">
        <v>494</v>
      </c>
      <c r="I629" t="s">
        <v>316</v>
      </c>
      <c r="J629" t="s">
        <v>495</v>
      </c>
      <c r="K629">
        <v>125</v>
      </c>
      <c r="L629">
        <v>70</v>
      </c>
      <c r="M629" t="s">
        <v>99</v>
      </c>
      <c r="N629">
        <v>2016</v>
      </c>
      <c r="O629" s="5" t="s">
        <v>689</v>
      </c>
      <c r="P629" t="s">
        <v>135</v>
      </c>
      <c r="Q629" t="s">
        <v>46</v>
      </c>
      <c r="R629" t="s">
        <v>47</v>
      </c>
      <c r="S629">
        <v>7.92</v>
      </c>
      <c r="T629">
        <v>7.83</v>
      </c>
      <c r="U629">
        <v>7.58</v>
      </c>
      <c r="V629">
        <v>8</v>
      </c>
      <c r="W629">
        <v>7.83</v>
      </c>
      <c r="X629">
        <v>7.67</v>
      </c>
      <c r="Y629">
        <v>10</v>
      </c>
      <c r="Z629">
        <v>10</v>
      </c>
      <c r="AA629">
        <v>10</v>
      </c>
      <c r="AB629">
        <v>7.75</v>
      </c>
      <c r="AC629">
        <f>SUM(S629:AB629)</f>
        <v>84.58</v>
      </c>
      <c r="AD629" t="s">
        <v>687</v>
      </c>
      <c r="AE629" s="1">
        <v>0</v>
      </c>
      <c r="AF629" t="s">
        <v>49</v>
      </c>
      <c r="AG629">
        <v>1</v>
      </c>
      <c r="AH629" t="s">
        <v>50</v>
      </c>
      <c r="AI629" t="s">
        <v>405</v>
      </c>
      <c r="AJ629" t="s">
        <v>690</v>
      </c>
      <c r="AK629" t="s">
        <v>99</v>
      </c>
      <c r="AL629" t="s">
        <v>101</v>
      </c>
      <c r="AM629" t="s">
        <v>102</v>
      </c>
      <c r="AQ629">
        <v>2016</v>
      </c>
    </row>
    <row r="630" spans="1:43" x14ac:dyDescent="0.25">
      <c r="A630">
        <v>84.33</v>
      </c>
      <c r="B630" t="s">
        <v>803</v>
      </c>
      <c r="C630" t="str">
        <f>AQ630&amp;D630</f>
        <v>2016Colombia</v>
      </c>
      <c r="D630" t="s">
        <v>275</v>
      </c>
      <c r="E630" t="s">
        <v>3257</v>
      </c>
      <c r="F630" s="7">
        <f>VLOOKUP(C630,'[1]Grower Price Country'!$D:$S,6,FALSE)</f>
        <v>7.5637037037037045</v>
      </c>
      <c r="H630" t="s">
        <v>804</v>
      </c>
      <c r="I630" t="s">
        <v>316</v>
      </c>
      <c r="K630">
        <v>275</v>
      </c>
      <c r="L630">
        <v>70</v>
      </c>
      <c r="M630" t="s">
        <v>99</v>
      </c>
      <c r="N630">
        <v>2016</v>
      </c>
      <c r="O630" s="5" t="s">
        <v>805</v>
      </c>
      <c r="P630" t="s">
        <v>135</v>
      </c>
      <c r="Q630" t="s">
        <v>46</v>
      </c>
      <c r="R630" t="s">
        <v>47</v>
      </c>
      <c r="S630">
        <v>7.58</v>
      </c>
      <c r="T630">
        <v>7.75</v>
      </c>
      <c r="U630">
        <v>7.5</v>
      </c>
      <c r="V630">
        <v>7.83</v>
      </c>
      <c r="W630">
        <v>7.67</v>
      </c>
      <c r="X630">
        <v>8.5</v>
      </c>
      <c r="Y630">
        <v>10</v>
      </c>
      <c r="Z630">
        <v>10</v>
      </c>
      <c r="AA630">
        <v>10</v>
      </c>
      <c r="AB630">
        <v>7.5</v>
      </c>
      <c r="AC630">
        <f>SUM(S630:AB630)</f>
        <v>84.33</v>
      </c>
      <c r="AD630" t="s">
        <v>797</v>
      </c>
      <c r="AE630" s="1">
        <v>0</v>
      </c>
      <c r="AF630" t="s">
        <v>49</v>
      </c>
      <c r="AG630">
        <v>3</v>
      </c>
      <c r="AH630" t="s">
        <v>50</v>
      </c>
      <c r="AI630" t="s">
        <v>405</v>
      </c>
      <c r="AJ630" t="s">
        <v>806</v>
      </c>
      <c r="AK630" t="s">
        <v>99</v>
      </c>
      <c r="AL630" t="s">
        <v>101</v>
      </c>
      <c r="AM630" t="s">
        <v>102</v>
      </c>
      <c r="AQ630">
        <v>2016</v>
      </c>
    </row>
    <row r="631" spans="1:43" x14ac:dyDescent="0.25">
      <c r="A631">
        <v>84.33</v>
      </c>
      <c r="B631" t="s">
        <v>494</v>
      </c>
      <c r="C631" t="str">
        <f>AQ631&amp;D631</f>
        <v>2016Colombia</v>
      </c>
      <c r="D631" t="s">
        <v>275</v>
      </c>
      <c r="E631" t="s">
        <v>3257</v>
      </c>
      <c r="F631" s="7">
        <f>VLOOKUP(C631,'[1]Grower Price Country'!$D:$S,6,FALSE)</f>
        <v>7.5637037037037045</v>
      </c>
      <c r="H631" t="s">
        <v>494</v>
      </c>
      <c r="I631" t="s">
        <v>495</v>
      </c>
      <c r="K631">
        <v>275</v>
      </c>
      <c r="L631">
        <v>70</v>
      </c>
      <c r="M631" t="s">
        <v>99</v>
      </c>
      <c r="N631">
        <v>2016</v>
      </c>
      <c r="O631" s="5" t="s">
        <v>810</v>
      </c>
      <c r="Q631" t="s">
        <v>46</v>
      </c>
      <c r="S631">
        <v>7.67</v>
      </c>
      <c r="T631">
        <v>7.67</v>
      </c>
      <c r="U631">
        <v>7.75</v>
      </c>
      <c r="V631">
        <v>7.83</v>
      </c>
      <c r="W631">
        <v>7.75</v>
      </c>
      <c r="X631">
        <v>7.83</v>
      </c>
      <c r="Y631">
        <v>10</v>
      </c>
      <c r="Z631">
        <v>10</v>
      </c>
      <c r="AA631">
        <v>10</v>
      </c>
      <c r="AB631">
        <v>7.83</v>
      </c>
      <c r="AC631">
        <f>SUM(S631:AB631)</f>
        <v>84.33</v>
      </c>
      <c r="AD631" t="s">
        <v>797</v>
      </c>
      <c r="AE631" s="1">
        <v>0</v>
      </c>
      <c r="AF631" t="s">
        <v>49</v>
      </c>
      <c r="AG631">
        <v>2</v>
      </c>
      <c r="AI631" t="s">
        <v>91</v>
      </c>
      <c r="AJ631" t="s">
        <v>496</v>
      </c>
      <c r="AK631" t="s">
        <v>99</v>
      </c>
      <c r="AL631" t="s">
        <v>101</v>
      </c>
      <c r="AM631" t="s">
        <v>102</v>
      </c>
      <c r="AQ631">
        <v>2016</v>
      </c>
    </row>
    <row r="632" spans="1:43" x14ac:dyDescent="0.25">
      <c r="A632">
        <v>84.25</v>
      </c>
      <c r="B632" t="s">
        <v>469</v>
      </c>
      <c r="C632" t="str">
        <f>AQ632&amp;D632</f>
        <v>2016Colombia</v>
      </c>
      <c r="D632" t="s">
        <v>275</v>
      </c>
      <c r="E632" t="s">
        <v>3257</v>
      </c>
      <c r="F632" s="7">
        <f>VLOOKUP(C632,'[1]Grower Price Country'!$D:$S,6,FALSE)</f>
        <v>7.5637037037037045</v>
      </c>
      <c r="H632" t="s">
        <v>469</v>
      </c>
      <c r="I632" t="s">
        <v>838</v>
      </c>
      <c r="J632" t="s">
        <v>839</v>
      </c>
      <c r="K632">
        <v>275</v>
      </c>
      <c r="L632">
        <v>70</v>
      </c>
      <c r="M632" t="s">
        <v>99</v>
      </c>
      <c r="N632">
        <v>2016</v>
      </c>
      <c r="O632" s="5" t="s">
        <v>840</v>
      </c>
      <c r="P632" t="s">
        <v>135</v>
      </c>
      <c r="Q632" t="s">
        <v>46</v>
      </c>
      <c r="R632" t="s">
        <v>64</v>
      </c>
      <c r="S632">
        <v>7.83</v>
      </c>
      <c r="T632">
        <v>7.58</v>
      </c>
      <c r="U632">
        <v>7.75</v>
      </c>
      <c r="V632">
        <v>7.58</v>
      </c>
      <c r="W632">
        <v>7.67</v>
      </c>
      <c r="X632">
        <v>8</v>
      </c>
      <c r="Y632">
        <v>10</v>
      </c>
      <c r="Z632">
        <v>10</v>
      </c>
      <c r="AA632">
        <v>10</v>
      </c>
      <c r="AB632">
        <v>7.83</v>
      </c>
      <c r="AC632">
        <f>SUM(S632:AB632)</f>
        <v>84.24</v>
      </c>
      <c r="AD632" t="s">
        <v>832</v>
      </c>
      <c r="AE632" s="1">
        <v>0.11</v>
      </c>
      <c r="AF632" t="s">
        <v>49</v>
      </c>
      <c r="AG632">
        <v>0</v>
      </c>
      <c r="AH632" t="s">
        <v>50</v>
      </c>
      <c r="AI632" t="s">
        <v>66</v>
      </c>
      <c r="AJ632" t="s">
        <v>841</v>
      </c>
      <c r="AK632" t="s">
        <v>99</v>
      </c>
      <c r="AL632" t="s">
        <v>101</v>
      </c>
      <c r="AM632" t="s">
        <v>102</v>
      </c>
      <c r="AN632" t="s">
        <v>54</v>
      </c>
      <c r="AO632">
        <v>2560</v>
      </c>
      <c r="AQ632">
        <v>2016</v>
      </c>
    </row>
    <row r="633" spans="1:43" x14ac:dyDescent="0.25">
      <c r="A633">
        <v>84.17</v>
      </c>
      <c r="B633" t="s">
        <v>494</v>
      </c>
      <c r="C633" t="str">
        <f>AQ633&amp;D633</f>
        <v>2016Colombia</v>
      </c>
      <c r="D633" t="s">
        <v>275</v>
      </c>
      <c r="E633" t="s">
        <v>3257</v>
      </c>
      <c r="F633" s="7">
        <f>VLOOKUP(C633,'[1]Grower Price Country'!$D:$S,6,FALSE)</f>
        <v>7.5637037037037045</v>
      </c>
      <c r="H633" t="s">
        <v>494</v>
      </c>
      <c r="I633" t="s">
        <v>316</v>
      </c>
      <c r="J633" t="s">
        <v>495</v>
      </c>
      <c r="K633">
        <v>250</v>
      </c>
      <c r="L633">
        <v>70</v>
      </c>
      <c r="M633" t="s">
        <v>99</v>
      </c>
      <c r="N633">
        <v>2016</v>
      </c>
      <c r="O633" s="5" t="s">
        <v>886</v>
      </c>
      <c r="P633" t="s">
        <v>135</v>
      </c>
      <c r="Q633" t="s">
        <v>46</v>
      </c>
      <c r="R633" t="s">
        <v>47</v>
      </c>
      <c r="S633">
        <v>7.83</v>
      </c>
      <c r="T633">
        <v>7.75</v>
      </c>
      <c r="U633">
        <v>7.58</v>
      </c>
      <c r="V633">
        <v>7.67</v>
      </c>
      <c r="W633">
        <v>7.75</v>
      </c>
      <c r="X633">
        <v>7.83</v>
      </c>
      <c r="Y633">
        <v>10</v>
      </c>
      <c r="Z633">
        <v>10</v>
      </c>
      <c r="AA633">
        <v>10</v>
      </c>
      <c r="AB633">
        <v>7.75</v>
      </c>
      <c r="AC633">
        <f>SUM(S633:AB633)</f>
        <v>84.16</v>
      </c>
      <c r="AD633" t="s">
        <v>884</v>
      </c>
      <c r="AE633" s="1">
        <v>0</v>
      </c>
      <c r="AF633" t="s">
        <v>49</v>
      </c>
      <c r="AG633">
        <v>0</v>
      </c>
      <c r="AH633" t="s">
        <v>50</v>
      </c>
      <c r="AI633" t="s">
        <v>66</v>
      </c>
      <c r="AJ633" t="s">
        <v>887</v>
      </c>
      <c r="AK633" t="s">
        <v>99</v>
      </c>
      <c r="AL633" t="s">
        <v>101</v>
      </c>
      <c r="AM633" t="s">
        <v>102</v>
      </c>
      <c r="AQ633">
        <v>2016</v>
      </c>
    </row>
    <row r="634" spans="1:43" x14ac:dyDescent="0.25">
      <c r="A634">
        <v>83.92</v>
      </c>
      <c r="B634" t="s">
        <v>469</v>
      </c>
      <c r="C634" t="str">
        <f>AQ634&amp;D634</f>
        <v>2016Colombia</v>
      </c>
      <c r="D634" t="s">
        <v>275</v>
      </c>
      <c r="E634" t="s">
        <v>3257</v>
      </c>
      <c r="F634" s="7">
        <f>VLOOKUP(C634,'[1]Grower Price Country'!$D:$S,6,FALSE)</f>
        <v>7.5637037037037045</v>
      </c>
      <c r="H634" t="s">
        <v>469</v>
      </c>
      <c r="I634" t="s">
        <v>553</v>
      </c>
      <c r="J634" t="s">
        <v>973</v>
      </c>
      <c r="K634">
        <v>250</v>
      </c>
      <c r="L634">
        <v>70</v>
      </c>
      <c r="M634" t="s">
        <v>99</v>
      </c>
      <c r="N634">
        <v>2016</v>
      </c>
      <c r="O634" s="5" t="s">
        <v>1059</v>
      </c>
      <c r="Q634" t="s">
        <v>46</v>
      </c>
      <c r="S634">
        <v>7.75</v>
      </c>
      <c r="T634">
        <v>7.67</v>
      </c>
      <c r="U634">
        <v>7.5</v>
      </c>
      <c r="V634">
        <v>7.75</v>
      </c>
      <c r="W634">
        <v>7.83</v>
      </c>
      <c r="X634">
        <v>7.75</v>
      </c>
      <c r="Y634">
        <v>10</v>
      </c>
      <c r="Z634">
        <v>10</v>
      </c>
      <c r="AA634">
        <v>10</v>
      </c>
      <c r="AB634">
        <v>7.67</v>
      </c>
      <c r="AC634">
        <f>SUM(S634:AB634)</f>
        <v>83.92</v>
      </c>
      <c r="AD634" t="s">
        <v>1039</v>
      </c>
      <c r="AE634" s="1">
        <v>0.11</v>
      </c>
      <c r="AF634" t="s">
        <v>58</v>
      </c>
      <c r="AG634">
        <v>0</v>
      </c>
      <c r="AH634" t="s">
        <v>50</v>
      </c>
      <c r="AI634" t="s">
        <v>66</v>
      </c>
      <c r="AJ634" t="s">
        <v>1060</v>
      </c>
      <c r="AK634" t="s">
        <v>99</v>
      </c>
      <c r="AL634" t="s">
        <v>101</v>
      </c>
      <c r="AM634" t="s">
        <v>102</v>
      </c>
      <c r="AN634" t="s">
        <v>54</v>
      </c>
      <c r="AQ634">
        <v>2016</v>
      </c>
    </row>
    <row r="635" spans="1:43" x14ac:dyDescent="0.25">
      <c r="A635">
        <v>83.92</v>
      </c>
      <c r="B635" t="s">
        <v>1061</v>
      </c>
      <c r="C635" t="str">
        <f>AQ635&amp;D635</f>
        <v>2016Colombia</v>
      </c>
      <c r="D635" t="s">
        <v>275</v>
      </c>
      <c r="E635" t="s">
        <v>3257</v>
      </c>
      <c r="F635" s="7">
        <f>VLOOKUP(C635,'[1]Grower Price Country'!$D:$S,6,FALSE)</f>
        <v>7.5637037037037045</v>
      </c>
      <c r="H635" t="s">
        <v>494</v>
      </c>
      <c r="I635" t="s">
        <v>495</v>
      </c>
      <c r="K635">
        <v>226</v>
      </c>
      <c r="L635">
        <v>70</v>
      </c>
      <c r="M635" t="s">
        <v>99</v>
      </c>
      <c r="N635">
        <v>2016</v>
      </c>
      <c r="O635" s="5" t="s">
        <v>1062</v>
      </c>
      <c r="Q635" t="s">
        <v>46</v>
      </c>
      <c r="S635">
        <v>7.75</v>
      </c>
      <c r="T635">
        <v>7.58</v>
      </c>
      <c r="U635">
        <v>7.5</v>
      </c>
      <c r="V635">
        <v>7.83</v>
      </c>
      <c r="W635">
        <v>7.75</v>
      </c>
      <c r="X635">
        <v>7.92</v>
      </c>
      <c r="Y635">
        <v>10</v>
      </c>
      <c r="Z635">
        <v>10</v>
      </c>
      <c r="AA635">
        <v>10</v>
      </c>
      <c r="AB635">
        <v>7.58</v>
      </c>
      <c r="AC635">
        <f>SUM(S635:AB635)</f>
        <v>83.91</v>
      </c>
      <c r="AD635" t="s">
        <v>1039</v>
      </c>
      <c r="AE635" s="1">
        <v>0</v>
      </c>
      <c r="AF635" t="s">
        <v>58</v>
      </c>
      <c r="AG635">
        <v>3</v>
      </c>
      <c r="AI635" t="s">
        <v>405</v>
      </c>
      <c r="AJ635" t="s">
        <v>1063</v>
      </c>
      <c r="AK635" t="s">
        <v>99</v>
      </c>
      <c r="AL635" t="s">
        <v>101</v>
      </c>
      <c r="AM635" t="s">
        <v>102</v>
      </c>
      <c r="AQ635">
        <v>2016</v>
      </c>
    </row>
    <row r="636" spans="1:43" x14ac:dyDescent="0.25">
      <c r="A636">
        <v>83.83</v>
      </c>
      <c r="B636" t="s">
        <v>494</v>
      </c>
      <c r="C636" t="str">
        <f>AQ636&amp;D636</f>
        <v>2016Colombia</v>
      </c>
      <c r="D636" t="s">
        <v>275</v>
      </c>
      <c r="E636" t="s">
        <v>3257</v>
      </c>
      <c r="F636" s="7">
        <f>VLOOKUP(C636,'[1]Grower Price Country'!$D:$S,6,FALSE)</f>
        <v>7.5637037037037045</v>
      </c>
      <c r="H636" t="s">
        <v>494</v>
      </c>
      <c r="I636" t="s">
        <v>316</v>
      </c>
      <c r="J636" t="s">
        <v>495</v>
      </c>
      <c r="K636">
        <v>275</v>
      </c>
      <c r="L636">
        <v>70</v>
      </c>
      <c r="M636" t="s">
        <v>99</v>
      </c>
      <c r="N636">
        <v>2016</v>
      </c>
      <c r="O636" s="5" t="s">
        <v>734</v>
      </c>
      <c r="P636" t="s">
        <v>135</v>
      </c>
      <c r="Q636" t="s">
        <v>46</v>
      </c>
      <c r="S636">
        <v>7.83</v>
      </c>
      <c r="T636">
        <v>7.67</v>
      </c>
      <c r="U636">
        <v>7.5</v>
      </c>
      <c r="V636">
        <v>7.75</v>
      </c>
      <c r="W636">
        <v>7.75</v>
      </c>
      <c r="X636">
        <v>7.75</v>
      </c>
      <c r="Y636">
        <v>10</v>
      </c>
      <c r="Z636">
        <v>10</v>
      </c>
      <c r="AA636">
        <v>10</v>
      </c>
      <c r="AB636">
        <v>7.58</v>
      </c>
      <c r="AC636">
        <f>SUM(S636:AB636)</f>
        <v>83.83</v>
      </c>
      <c r="AD636" t="s">
        <v>1091</v>
      </c>
      <c r="AE636" s="1">
        <v>0</v>
      </c>
      <c r="AF636" t="s">
        <v>58</v>
      </c>
      <c r="AG636">
        <v>2</v>
      </c>
      <c r="AH636" t="s">
        <v>50</v>
      </c>
      <c r="AI636" t="s">
        <v>49</v>
      </c>
      <c r="AJ636" t="s">
        <v>735</v>
      </c>
      <c r="AK636" t="s">
        <v>99</v>
      </c>
      <c r="AL636" t="s">
        <v>101</v>
      </c>
      <c r="AM636" t="s">
        <v>102</v>
      </c>
      <c r="AQ636">
        <v>2016</v>
      </c>
    </row>
    <row r="637" spans="1:43" x14ac:dyDescent="0.25">
      <c r="A637">
        <v>83.75</v>
      </c>
      <c r="B637" t="s">
        <v>494</v>
      </c>
      <c r="C637" t="str">
        <f>AQ637&amp;D637</f>
        <v>2016Colombia</v>
      </c>
      <c r="D637" t="s">
        <v>275</v>
      </c>
      <c r="E637" t="s">
        <v>3257</v>
      </c>
      <c r="F637" s="7">
        <f>VLOOKUP(C637,'[1]Grower Price Country'!$D:$S,6,FALSE)</f>
        <v>7.5637037037037045</v>
      </c>
      <c r="H637" t="s">
        <v>494</v>
      </c>
      <c r="I637" t="s">
        <v>316</v>
      </c>
      <c r="J637" t="s">
        <v>495</v>
      </c>
      <c r="K637">
        <v>275</v>
      </c>
      <c r="L637">
        <v>70</v>
      </c>
      <c r="M637" t="s">
        <v>99</v>
      </c>
      <c r="N637">
        <v>2016</v>
      </c>
      <c r="O637" s="5" t="s">
        <v>496</v>
      </c>
      <c r="Q637" t="s">
        <v>46</v>
      </c>
      <c r="R637" t="s">
        <v>47</v>
      </c>
      <c r="S637">
        <v>7.92</v>
      </c>
      <c r="T637">
        <v>7.75</v>
      </c>
      <c r="U637">
        <v>7.5</v>
      </c>
      <c r="V637">
        <v>7.67</v>
      </c>
      <c r="W637">
        <v>7.75</v>
      </c>
      <c r="X637">
        <v>7.5</v>
      </c>
      <c r="Y637">
        <v>10</v>
      </c>
      <c r="Z637">
        <v>10</v>
      </c>
      <c r="AA637">
        <v>10</v>
      </c>
      <c r="AB637">
        <v>7.67</v>
      </c>
      <c r="AC637">
        <f>SUM(S637:AB637)</f>
        <v>83.76</v>
      </c>
      <c r="AD637" t="s">
        <v>1142</v>
      </c>
      <c r="AE637" s="1">
        <v>0</v>
      </c>
      <c r="AF637" t="s">
        <v>58</v>
      </c>
      <c r="AG637">
        <v>0</v>
      </c>
      <c r="AH637" t="s">
        <v>50</v>
      </c>
      <c r="AI637" t="s">
        <v>91</v>
      </c>
      <c r="AJ637" t="s">
        <v>497</v>
      </c>
      <c r="AK637" t="s">
        <v>99</v>
      </c>
      <c r="AL637" t="s">
        <v>101</v>
      </c>
      <c r="AM637" t="s">
        <v>102</v>
      </c>
      <c r="AQ637">
        <v>2016</v>
      </c>
    </row>
    <row r="638" spans="1:43" x14ac:dyDescent="0.25">
      <c r="A638">
        <v>83.58</v>
      </c>
      <c r="B638" t="s">
        <v>494</v>
      </c>
      <c r="C638" t="str">
        <f>AQ638&amp;D638</f>
        <v>2016Colombia</v>
      </c>
      <c r="D638" t="s">
        <v>275</v>
      </c>
      <c r="E638" t="s">
        <v>3257</v>
      </c>
      <c r="F638" s="7">
        <f>VLOOKUP(C638,'[1]Grower Price Country'!$D:$S,6,FALSE)</f>
        <v>7.5637037037037045</v>
      </c>
      <c r="H638" t="s">
        <v>494</v>
      </c>
      <c r="I638" t="s">
        <v>316</v>
      </c>
      <c r="J638" t="s">
        <v>495</v>
      </c>
      <c r="K638">
        <v>275</v>
      </c>
      <c r="L638">
        <v>70</v>
      </c>
      <c r="M638" t="s">
        <v>99</v>
      </c>
      <c r="N638">
        <v>2016</v>
      </c>
      <c r="O638" s="5" t="s">
        <v>1232</v>
      </c>
      <c r="P638" t="s">
        <v>135</v>
      </c>
      <c r="Q638" t="s">
        <v>46</v>
      </c>
      <c r="R638" t="s">
        <v>47</v>
      </c>
      <c r="S638">
        <v>7.75</v>
      </c>
      <c r="T638">
        <v>7.75</v>
      </c>
      <c r="U638">
        <v>7.58</v>
      </c>
      <c r="V638">
        <v>7.58</v>
      </c>
      <c r="W638">
        <v>7.67</v>
      </c>
      <c r="X638">
        <v>7.58</v>
      </c>
      <c r="Y638">
        <v>10</v>
      </c>
      <c r="Z638">
        <v>10</v>
      </c>
      <c r="AA638">
        <v>10</v>
      </c>
      <c r="AB638">
        <v>7.67</v>
      </c>
      <c r="AC638">
        <f>SUM(S638:AB638)</f>
        <v>83.58</v>
      </c>
      <c r="AD638" t="s">
        <v>1228</v>
      </c>
      <c r="AE638" s="1">
        <v>0.11</v>
      </c>
      <c r="AF638" t="s">
        <v>49</v>
      </c>
      <c r="AG638">
        <v>0</v>
      </c>
      <c r="AH638" t="s">
        <v>50</v>
      </c>
      <c r="AI638" t="s">
        <v>91</v>
      </c>
      <c r="AJ638" t="s">
        <v>1233</v>
      </c>
      <c r="AK638" t="s">
        <v>99</v>
      </c>
      <c r="AL638" t="s">
        <v>101</v>
      </c>
      <c r="AM638" t="s">
        <v>102</v>
      </c>
      <c r="AQ638">
        <v>2016</v>
      </c>
    </row>
    <row r="639" spans="1:43" x14ac:dyDescent="0.25">
      <c r="A639">
        <v>83.5</v>
      </c>
      <c r="B639" t="s">
        <v>469</v>
      </c>
      <c r="C639" t="str">
        <f>AQ639&amp;D639</f>
        <v>2016Colombia</v>
      </c>
      <c r="D639" t="s">
        <v>275</v>
      </c>
      <c r="E639" t="s">
        <v>3257</v>
      </c>
      <c r="F639" s="7">
        <f>VLOOKUP(C639,'[1]Grower Price Country'!$D:$S,6,FALSE)</f>
        <v>7.5637037037037045</v>
      </c>
      <c r="H639" t="s">
        <v>469</v>
      </c>
      <c r="I639" t="s">
        <v>1262</v>
      </c>
      <c r="J639" t="s">
        <v>1263</v>
      </c>
      <c r="K639">
        <v>50</v>
      </c>
      <c r="L639">
        <v>70</v>
      </c>
      <c r="M639" t="s">
        <v>99</v>
      </c>
      <c r="N639">
        <v>2016</v>
      </c>
      <c r="O639" s="5" t="s">
        <v>805</v>
      </c>
      <c r="P639" t="s">
        <v>135</v>
      </c>
      <c r="Q639" t="s">
        <v>46</v>
      </c>
      <c r="R639" t="s">
        <v>47</v>
      </c>
      <c r="S639">
        <v>7.75</v>
      </c>
      <c r="T639">
        <v>7.58</v>
      </c>
      <c r="U639">
        <v>7.58</v>
      </c>
      <c r="V639">
        <v>7.75</v>
      </c>
      <c r="W639">
        <v>7.75</v>
      </c>
      <c r="X639">
        <v>7.5</v>
      </c>
      <c r="Y639">
        <v>10</v>
      </c>
      <c r="Z639">
        <v>10</v>
      </c>
      <c r="AA639">
        <v>10</v>
      </c>
      <c r="AB639">
        <v>7.58</v>
      </c>
      <c r="AC639">
        <f>SUM(S639:AB639)</f>
        <v>83.49</v>
      </c>
      <c r="AD639" t="s">
        <v>1264</v>
      </c>
      <c r="AE639" s="1">
        <v>0</v>
      </c>
      <c r="AF639" t="s">
        <v>49</v>
      </c>
      <c r="AG639">
        <v>0</v>
      </c>
      <c r="AH639" t="s">
        <v>74</v>
      </c>
      <c r="AI639" t="s">
        <v>405</v>
      </c>
      <c r="AJ639" t="s">
        <v>806</v>
      </c>
      <c r="AK639" t="s">
        <v>99</v>
      </c>
      <c r="AL639" t="s">
        <v>101</v>
      </c>
      <c r="AM639" t="s">
        <v>102</v>
      </c>
      <c r="AN639" t="s">
        <v>54</v>
      </c>
      <c r="AO639">
        <v>1799</v>
      </c>
      <c r="AQ639">
        <v>2016</v>
      </c>
    </row>
    <row r="640" spans="1:43" x14ac:dyDescent="0.25">
      <c r="A640">
        <v>83.5</v>
      </c>
      <c r="B640" t="s">
        <v>469</v>
      </c>
      <c r="C640" t="str">
        <f>AQ640&amp;D640</f>
        <v>2016Colombia</v>
      </c>
      <c r="D640" t="s">
        <v>275</v>
      </c>
      <c r="E640" t="s">
        <v>3257</v>
      </c>
      <c r="F640" s="7">
        <f>VLOOKUP(C640,'[1]Grower Price Country'!$D:$S,6,FALSE)</f>
        <v>7.5637037037037045</v>
      </c>
      <c r="H640" t="s">
        <v>470</v>
      </c>
      <c r="I640" t="s">
        <v>1270</v>
      </c>
      <c r="J640" t="s">
        <v>1271</v>
      </c>
      <c r="K640">
        <v>250</v>
      </c>
      <c r="L640">
        <v>70</v>
      </c>
      <c r="M640" t="s">
        <v>99</v>
      </c>
      <c r="N640">
        <v>2016</v>
      </c>
      <c r="O640" s="5" t="s">
        <v>112</v>
      </c>
      <c r="P640" t="s">
        <v>135</v>
      </c>
      <c r="Q640" t="s">
        <v>46</v>
      </c>
      <c r="R640" t="s">
        <v>64</v>
      </c>
      <c r="S640">
        <v>7.75</v>
      </c>
      <c r="T640">
        <v>7.58</v>
      </c>
      <c r="U640">
        <v>7.58</v>
      </c>
      <c r="V640">
        <v>7.5</v>
      </c>
      <c r="W640">
        <v>7.75</v>
      </c>
      <c r="X640">
        <v>7.75</v>
      </c>
      <c r="Y640">
        <v>10</v>
      </c>
      <c r="Z640">
        <v>10</v>
      </c>
      <c r="AA640">
        <v>10</v>
      </c>
      <c r="AB640">
        <v>7.58</v>
      </c>
      <c r="AC640">
        <f>SUM(S640:AB640)</f>
        <v>83.49</v>
      </c>
      <c r="AD640" t="s">
        <v>1264</v>
      </c>
      <c r="AE640" s="1">
        <v>0</v>
      </c>
      <c r="AF640" t="s">
        <v>49</v>
      </c>
      <c r="AG640">
        <v>0</v>
      </c>
      <c r="AH640" t="s">
        <v>50</v>
      </c>
      <c r="AI640" t="s">
        <v>49</v>
      </c>
      <c r="AJ640" t="s">
        <v>115</v>
      </c>
      <c r="AK640" t="s">
        <v>99</v>
      </c>
      <c r="AL640" t="s">
        <v>101</v>
      </c>
      <c r="AM640" t="s">
        <v>102</v>
      </c>
      <c r="AN640" t="s">
        <v>54</v>
      </c>
      <c r="AO640">
        <v>1000</v>
      </c>
      <c r="AQ640">
        <v>2016</v>
      </c>
    </row>
    <row r="641" spans="1:43" x14ac:dyDescent="0.25">
      <c r="A641">
        <v>83.42</v>
      </c>
      <c r="B641" t="s">
        <v>469</v>
      </c>
      <c r="C641" t="str">
        <f>AQ641&amp;D641</f>
        <v>2016Colombia</v>
      </c>
      <c r="D641" t="s">
        <v>275</v>
      </c>
      <c r="E641" t="s">
        <v>3257</v>
      </c>
      <c r="F641" s="7">
        <f>VLOOKUP(C641,'[1]Grower Price Country'!$D:$S,6,FALSE)</f>
        <v>7.5637037037037045</v>
      </c>
      <c r="H641" t="s">
        <v>469</v>
      </c>
      <c r="I641" t="s">
        <v>553</v>
      </c>
      <c r="J641" t="s">
        <v>1324</v>
      </c>
      <c r="K641">
        <v>600</v>
      </c>
      <c r="L641">
        <v>29</v>
      </c>
      <c r="M641" t="s">
        <v>99</v>
      </c>
      <c r="N641">
        <v>2016</v>
      </c>
      <c r="O641" s="5" t="s">
        <v>1325</v>
      </c>
      <c r="P641" t="s">
        <v>135</v>
      </c>
      <c r="Q641" t="s">
        <v>46</v>
      </c>
      <c r="R641" t="s">
        <v>47</v>
      </c>
      <c r="S641">
        <v>7.67</v>
      </c>
      <c r="T641">
        <v>7.67</v>
      </c>
      <c r="U641">
        <v>7.5</v>
      </c>
      <c r="V641">
        <v>7.67</v>
      </c>
      <c r="W641">
        <v>7.67</v>
      </c>
      <c r="X641">
        <v>7.58</v>
      </c>
      <c r="Y641">
        <v>10</v>
      </c>
      <c r="Z641">
        <v>10</v>
      </c>
      <c r="AA641">
        <v>10</v>
      </c>
      <c r="AB641">
        <v>7.67</v>
      </c>
      <c r="AC641">
        <f>SUM(S641:AB641)</f>
        <v>83.429999999999993</v>
      </c>
      <c r="AD641" t="s">
        <v>1321</v>
      </c>
      <c r="AE641" s="1">
        <v>0.11</v>
      </c>
      <c r="AF641" t="s">
        <v>49</v>
      </c>
      <c r="AG641">
        <v>0</v>
      </c>
      <c r="AH641" t="s">
        <v>50</v>
      </c>
      <c r="AI641" t="s">
        <v>66</v>
      </c>
      <c r="AJ641" t="s">
        <v>1326</v>
      </c>
      <c r="AK641" t="s">
        <v>99</v>
      </c>
      <c r="AL641" t="s">
        <v>101</v>
      </c>
      <c r="AM641" t="s">
        <v>102</v>
      </c>
      <c r="AN641" t="s">
        <v>54</v>
      </c>
      <c r="AQ641">
        <v>2016</v>
      </c>
    </row>
    <row r="642" spans="1:43" x14ac:dyDescent="0.25">
      <c r="A642">
        <v>83.33</v>
      </c>
      <c r="B642" t="s">
        <v>315</v>
      </c>
      <c r="C642" t="str">
        <f>AQ642&amp;D642</f>
        <v>2016Colombia</v>
      </c>
      <c r="D642" t="s">
        <v>275</v>
      </c>
      <c r="E642" t="s">
        <v>3257</v>
      </c>
      <c r="F642" s="7">
        <f>VLOOKUP(C642,'[1]Grower Price Country'!$D:$S,6,FALSE)</f>
        <v>7.5637037037037045</v>
      </c>
      <c r="G642" t="s">
        <v>726</v>
      </c>
      <c r="H642" t="s">
        <v>315</v>
      </c>
      <c r="I642" t="s">
        <v>316</v>
      </c>
      <c r="J642" t="s">
        <v>1356</v>
      </c>
      <c r="K642">
        <v>275</v>
      </c>
      <c r="L642">
        <v>70</v>
      </c>
      <c r="M642" t="s">
        <v>99</v>
      </c>
      <c r="N642">
        <v>2016</v>
      </c>
      <c r="O642" s="5" t="s">
        <v>1357</v>
      </c>
      <c r="P642" t="s">
        <v>135</v>
      </c>
      <c r="Q642" t="s">
        <v>46</v>
      </c>
      <c r="R642" t="s">
        <v>47</v>
      </c>
      <c r="S642">
        <v>7.75</v>
      </c>
      <c r="T642">
        <v>7.5</v>
      </c>
      <c r="U642">
        <v>7.75</v>
      </c>
      <c r="V642">
        <v>7.58</v>
      </c>
      <c r="W642">
        <v>7.58</v>
      </c>
      <c r="X642">
        <v>7.58</v>
      </c>
      <c r="Y642">
        <v>10</v>
      </c>
      <c r="Z642">
        <v>10</v>
      </c>
      <c r="AA642">
        <v>10</v>
      </c>
      <c r="AB642">
        <v>7.58</v>
      </c>
      <c r="AC642">
        <f>SUM(S642:AB642)</f>
        <v>83.32</v>
      </c>
      <c r="AD642" t="s">
        <v>1358</v>
      </c>
      <c r="AE642" s="1">
        <v>0</v>
      </c>
      <c r="AF642" t="s">
        <v>49</v>
      </c>
      <c r="AG642">
        <v>1</v>
      </c>
      <c r="AI642" t="s">
        <v>49</v>
      </c>
      <c r="AJ642" t="s">
        <v>1359</v>
      </c>
      <c r="AK642" t="s">
        <v>99</v>
      </c>
      <c r="AL642" t="s">
        <v>101</v>
      </c>
      <c r="AM642" t="s">
        <v>102</v>
      </c>
      <c r="AN642" t="s">
        <v>54</v>
      </c>
      <c r="AO642">
        <v>1650</v>
      </c>
      <c r="AQ642">
        <v>2016</v>
      </c>
    </row>
    <row r="643" spans="1:43" x14ac:dyDescent="0.25">
      <c r="A643">
        <v>83.33</v>
      </c>
      <c r="B643" t="s">
        <v>494</v>
      </c>
      <c r="C643" t="str">
        <f>AQ643&amp;D643</f>
        <v>2016Colombia</v>
      </c>
      <c r="D643" t="s">
        <v>275</v>
      </c>
      <c r="E643" t="s">
        <v>3257</v>
      </c>
      <c r="F643" s="7">
        <f>VLOOKUP(C643,'[1]Grower Price Country'!$D:$S,6,FALSE)</f>
        <v>7.5637037037037045</v>
      </c>
      <c r="H643" t="s">
        <v>494</v>
      </c>
      <c r="I643" t="s">
        <v>1360</v>
      </c>
      <c r="K643">
        <v>130</v>
      </c>
      <c r="L643">
        <v>70</v>
      </c>
      <c r="M643" t="s">
        <v>99</v>
      </c>
      <c r="N643">
        <v>2016</v>
      </c>
      <c r="O643" s="5" t="s">
        <v>1361</v>
      </c>
      <c r="P643" t="s">
        <v>135</v>
      </c>
      <c r="Q643" t="s">
        <v>46</v>
      </c>
      <c r="R643" t="s">
        <v>47</v>
      </c>
      <c r="S643">
        <v>7.67</v>
      </c>
      <c r="T643">
        <v>7.58</v>
      </c>
      <c r="U643">
        <v>7.58</v>
      </c>
      <c r="V643">
        <v>7.42</v>
      </c>
      <c r="W643">
        <v>7.67</v>
      </c>
      <c r="X643">
        <v>7.75</v>
      </c>
      <c r="Y643">
        <v>10</v>
      </c>
      <c r="Z643">
        <v>10</v>
      </c>
      <c r="AA643">
        <v>10</v>
      </c>
      <c r="AB643">
        <v>7.67</v>
      </c>
      <c r="AC643">
        <f>SUM(S643:AB643)</f>
        <v>83.34</v>
      </c>
      <c r="AD643" t="s">
        <v>1358</v>
      </c>
      <c r="AE643" s="1">
        <v>0</v>
      </c>
      <c r="AF643" t="s">
        <v>49</v>
      </c>
      <c r="AG643">
        <v>0</v>
      </c>
      <c r="AH643" t="s">
        <v>210</v>
      </c>
      <c r="AI643" t="s">
        <v>49</v>
      </c>
      <c r="AJ643" t="s">
        <v>1362</v>
      </c>
      <c r="AK643" t="s">
        <v>99</v>
      </c>
      <c r="AL643" t="s">
        <v>101</v>
      </c>
      <c r="AM643" t="s">
        <v>102</v>
      </c>
      <c r="AQ643">
        <v>2016</v>
      </c>
    </row>
    <row r="644" spans="1:43" x14ac:dyDescent="0.25">
      <c r="A644">
        <v>83.33</v>
      </c>
      <c r="B644" t="s">
        <v>494</v>
      </c>
      <c r="C644" t="str">
        <f>AQ644&amp;D644</f>
        <v>2016Colombia</v>
      </c>
      <c r="D644" t="s">
        <v>275</v>
      </c>
      <c r="E644" t="s">
        <v>3257</v>
      </c>
      <c r="F644" s="7">
        <f>VLOOKUP(C644,'[1]Grower Price Country'!$D:$S,6,FALSE)</f>
        <v>7.5637037037037045</v>
      </c>
      <c r="H644" t="s">
        <v>494</v>
      </c>
      <c r="I644" t="s">
        <v>316</v>
      </c>
      <c r="J644" t="s">
        <v>495</v>
      </c>
      <c r="K644">
        <v>275</v>
      </c>
      <c r="L644">
        <v>70</v>
      </c>
      <c r="M644" t="s">
        <v>99</v>
      </c>
      <c r="N644">
        <v>2016</v>
      </c>
      <c r="O644" s="5" t="s">
        <v>1363</v>
      </c>
      <c r="P644" t="s">
        <v>135</v>
      </c>
      <c r="Q644" t="s">
        <v>46</v>
      </c>
      <c r="R644" t="s">
        <v>47</v>
      </c>
      <c r="S644">
        <v>7.83</v>
      </c>
      <c r="T644">
        <v>7.58</v>
      </c>
      <c r="U644">
        <v>7.58</v>
      </c>
      <c r="V644">
        <v>7.58</v>
      </c>
      <c r="W644">
        <v>7.5</v>
      </c>
      <c r="X644">
        <v>7.58</v>
      </c>
      <c r="Y644">
        <v>10</v>
      </c>
      <c r="Z644">
        <v>10</v>
      </c>
      <c r="AA644">
        <v>10</v>
      </c>
      <c r="AB644">
        <v>7.67</v>
      </c>
      <c r="AC644">
        <f>SUM(S644:AB644)</f>
        <v>83.320000000000007</v>
      </c>
      <c r="AD644" t="s">
        <v>1358</v>
      </c>
      <c r="AE644" s="1">
        <v>0</v>
      </c>
      <c r="AF644" t="s">
        <v>58</v>
      </c>
      <c r="AG644">
        <v>0</v>
      </c>
      <c r="AH644" t="s">
        <v>50</v>
      </c>
      <c r="AI644" t="s">
        <v>66</v>
      </c>
      <c r="AJ644" t="s">
        <v>1364</v>
      </c>
      <c r="AK644" t="s">
        <v>99</v>
      </c>
      <c r="AL644" t="s">
        <v>101</v>
      </c>
      <c r="AM644" t="s">
        <v>102</v>
      </c>
      <c r="AQ644">
        <v>2016</v>
      </c>
    </row>
    <row r="645" spans="1:43" x14ac:dyDescent="0.25">
      <c r="A645">
        <v>83.08</v>
      </c>
      <c r="B645" t="s">
        <v>469</v>
      </c>
      <c r="C645" t="str">
        <f>AQ645&amp;D645</f>
        <v>2016Colombia</v>
      </c>
      <c r="D645" t="s">
        <v>275</v>
      </c>
      <c r="E645" t="s">
        <v>3257</v>
      </c>
      <c r="F645" s="7">
        <f>VLOOKUP(C645,'[1]Grower Price Country'!$D:$S,6,FALSE)</f>
        <v>7.5637037037037045</v>
      </c>
      <c r="H645" t="s">
        <v>469</v>
      </c>
      <c r="I645" t="s">
        <v>1262</v>
      </c>
      <c r="J645" t="s">
        <v>1263</v>
      </c>
      <c r="K645">
        <v>275</v>
      </c>
      <c r="L645">
        <v>70</v>
      </c>
      <c r="M645" t="s">
        <v>99</v>
      </c>
      <c r="N645">
        <v>2016</v>
      </c>
      <c r="O645" s="5" t="s">
        <v>805</v>
      </c>
      <c r="P645" t="s">
        <v>135</v>
      </c>
      <c r="Q645" t="s">
        <v>46</v>
      </c>
      <c r="R645" t="s">
        <v>47</v>
      </c>
      <c r="S645">
        <v>7.58</v>
      </c>
      <c r="T645">
        <v>7.67</v>
      </c>
      <c r="U645">
        <v>7.33</v>
      </c>
      <c r="V645">
        <v>7.67</v>
      </c>
      <c r="W645">
        <v>7.75</v>
      </c>
      <c r="X645">
        <v>7.58</v>
      </c>
      <c r="Y645">
        <v>10</v>
      </c>
      <c r="Z645">
        <v>10</v>
      </c>
      <c r="AA645">
        <v>10</v>
      </c>
      <c r="AB645">
        <v>7.5</v>
      </c>
      <c r="AC645">
        <f>SUM(S645:AB645)</f>
        <v>83.08</v>
      </c>
      <c r="AD645" t="s">
        <v>1564</v>
      </c>
      <c r="AE645" s="1">
        <v>0</v>
      </c>
      <c r="AF645" t="s">
        <v>49</v>
      </c>
      <c r="AG645">
        <v>1</v>
      </c>
      <c r="AH645" t="s">
        <v>50</v>
      </c>
      <c r="AI645" t="s">
        <v>91</v>
      </c>
      <c r="AJ645" t="s">
        <v>806</v>
      </c>
      <c r="AK645" t="s">
        <v>99</v>
      </c>
      <c r="AL645" t="s">
        <v>101</v>
      </c>
      <c r="AM645" t="s">
        <v>102</v>
      </c>
      <c r="AN645" t="s">
        <v>54</v>
      </c>
      <c r="AO645">
        <v>1799</v>
      </c>
      <c r="AQ645">
        <v>2016</v>
      </c>
    </row>
    <row r="646" spans="1:43" x14ac:dyDescent="0.25">
      <c r="A646">
        <v>83.08</v>
      </c>
      <c r="B646" t="s">
        <v>494</v>
      </c>
      <c r="C646" t="str">
        <f>AQ646&amp;D646</f>
        <v>2016Colombia</v>
      </c>
      <c r="D646" t="s">
        <v>275</v>
      </c>
      <c r="E646" t="s">
        <v>3257</v>
      </c>
      <c r="F646" s="7">
        <f>VLOOKUP(C646,'[1]Grower Price Country'!$D:$S,6,FALSE)</f>
        <v>7.5637037037037045</v>
      </c>
      <c r="H646" t="s">
        <v>494</v>
      </c>
      <c r="I646" t="s">
        <v>316</v>
      </c>
      <c r="J646" t="s">
        <v>495</v>
      </c>
      <c r="K646">
        <v>275</v>
      </c>
      <c r="L646">
        <v>70</v>
      </c>
      <c r="M646" t="s">
        <v>99</v>
      </c>
      <c r="N646">
        <v>2016</v>
      </c>
      <c r="O646" s="5" t="s">
        <v>686</v>
      </c>
      <c r="P646" t="s">
        <v>135</v>
      </c>
      <c r="Q646" t="s">
        <v>46</v>
      </c>
      <c r="R646" t="s">
        <v>47</v>
      </c>
      <c r="S646">
        <v>7.75</v>
      </c>
      <c r="T646">
        <v>7.5</v>
      </c>
      <c r="U646">
        <v>7.5</v>
      </c>
      <c r="V646">
        <v>7.42</v>
      </c>
      <c r="W646">
        <v>8</v>
      </c>
      <c r="X646">
        <v>7.75</v>
      </c>
      <c r="Y646">
        <v>10</v>
      </c>
      <c r="Z646">
        <v>10</v>
      </c>
      <c r="AA646">
        <v>10</v>
      </c>
      <c r="AB646">
        <v>7.17</v>
      </c>
      <c r="AC646">
        <f>SUM(S646:AB646)</f>
        <v>83.09</v>
      </c>
      <c r="AD646" t="s">
        <v>1564</v>
      </c>
      <c r="AE646" s="1">
        <v>0</v>
      </c>
      <c r="AF646" t="s">
        <v>58</v>
      </c>
      <c r="AG646">
        <v>2</v>
      </c>
      <c r="AH646" t="s">
        <v>50</v>
      </c>
      <c r="AI646" t="s">
        <v>405</v>
      </c>
      <c r="AJ646" t="s">
        <v>688</v>
      </c>
      <c r="AK646" t="s">
        <v>99</v>
      </c>
      <c r="AL646" t="s">
        <v>101</v>
      </c>
      <c r="AM646" t="s">
        <v>102</v>
      </c>
      <c r="AQ646">
        <v>2016</v>
      </c>
    </row>
    <row r="647" spans="1:43" x14ac:dyDescent="0.25">
      <c r="A647">
        <v>83</v>
      </c>
      <c r="B647" t="s">
        <v>469</v>
      </c>
      <c r="C647" t="str">
        <f>AQ647&amp;D647</f>
        <v>2016Colombia</v>
      </c>
      <c r="D647" t="s">
        <v>275</v>
      </c>
      <c r="E647" t="s">
        <v>3257</v>
      </c>
      <c r="F647" s="7">
        <f>VLOOKUP(C647,'[1]Grower Price Country'!$D:$S,6,FALSE)</f>
        <v>7.5637037037037045</v>
      </c>
      <c r="H647" t="s">
        <v>469</v>
      </c>
      <c r="I647" t="s">
        <v>553</v>
      </c>
      <c r="J647" t="s">
        <v>973</v>
      </c>
      <c r="K647">
        <v>25</v>
      </c>
      <c r="L647">
        <v>70</v>
      </c>
      <c r="M647" t="s">
        <v>99</v>
      </c>
      <c r="N647">
        <v>2016</v>
      </c>
      <c r="O647" s="5" t="s">
        <v>1059</v>
      </c>
      <c r="Q647" t="s">
        <v>46</v>
      </c>
      <c r="S647">
        <v>7.67</v>
      </c>
      <c r="T647">
        <v>7.67</v>
      </c>
      <c r="U647">
        <v>7.33</v>
      </c>
      <c r="V647">
        <v>7.67</v>
      </c>
      <c r="W647">
        <v>7.5</v>
      </c>
      <c r="X647">
        <v>7.58</v>
      </c>
      <c r="Y647">
        <v>10</v>
      </c>
      <c r="Z647">
        <v>10</v>
      </c>
      <c r="AA647">
        <v>10</v>
      </c>
      <c r="AB647">
        <v>7.58</v>
      </c>
      <c r="AC647">
        <f>SUM(S647:AB647)</f>
        <v>83</v>
      </c>
      <c r="AD647" t="s">
        <v>1584</v>
      </c>
      <c r="AE647" s="1">
        <v>0.11</v>
      </c>
      <c r="AF647" t="s">
        <v>49</v>
      </c>
      <c r="AG647">
        <v>0</v>
      </c>
      <c r="AH647" t="s">
        <v>50</v>
      </c>
      <c r="AI647" t="s">
        <v>91</v>
      </c>
      <c r="AJ647" t="s">
        <v>1060</v>
      </c>
      <c r="AK647" t="s">
        <v>99</v>
      </c>
      <c r="AL647" t="s">
        <v>101</v>
      </c>
      <c r="AM647" t="s">
        <v>102</v>
      </c>
      <c r="AN647" t="s">
        <v>54</v>
      </c>
      <c r="AQ647">
        <v>2016</v>
      </c>
    </row>
    <row r="648" spans="1:43" x14ac:dyDescent="0.25">
      <c r="A648">
        <v>82.42</v>
      </c>
      <c r="B648" t="s">
        <v>494</v>
      </c>
      <c r="C648" t="str">
        <f>AQ648&amp;D648</f>
        <v>2016Colombia</v>
      </c>
      <c r="D648" t="s">
        <v>275</v>
      </c>
      <c r="E648" t="s">
        <v>3257</v>
      </c>
      <c r="F648" s="7">
        <f>VLOOKUP(C648,'[1]Grower Price Country'!$D:$S,6,FALSE)</f>
        <v>7.5637037037037045</v>
      </c>
      <c r="H648" t="s">
        <v>494</v>
      </c>
      <c r="I648" t="s">
        <v>1360</v>
      </c>
      <c r="K648">
        <v>43</v>
      </c>
      <c r="L648">
        <v>70</v>
      </c>
      <c r="M648" t="s">
        <v>99</v>
      </c>
      <c r="N648">
        <v>2016</v>
      </c>
      <c r="O648" s="5" t="s">
        <v>840</v>
      </c>
      <c r="P648" t="s">
        <v>135</v>
      </c>
      <c r="Q648" t="s">
        <v>46</v>
      </c>
      <c r="R648" t="s">
        <v>47</v>
      </c>
      <c r="S648">
        <v>5.08</v>
      </c>
      <c r="T648">
        <v>7.75</v>
      </c>
      <c r="U648">
        <v>7.83</v>
      </c>
      <c r="V648">
        <v>7.75</v>
      </c>
      <c r="W648">
        <v>7.83</v>
      </c>
      <c r="X648">
        <v>8.08</v>
      </c>
      <c r="Y648">
        <v>10</v>
      </c>
      <c r="Z648">
        <v>10</v>
      </c>
      <c r="AA648">
        <v>10</v>
      </c>
      <c r="AB648">
        <v>8.08</v>
      </c>
      <c r="AC648">
        <f>SUM(S648:AB648)</f>
        <v>82.399999999999991</v>
      </c>
      <c r="AD648" t="s">
        <v>1985</v>
      </c>
      <c r="AE648" s="1">
        <v>0.11</v>
      </c>
      <c r="AF648" t="s">
        <v>49</v>
      </c>
      <c r="AG648">
        <v>0</v>
      </c>
      <c r="AH648" t="s">
        <v>50</v>
      </c>
      <c r="AI648" t="s">
        <v>58</v>
      </c>
      <c r="AJ648" t="s">
        <v>841</v>
      </c>
      <c r="AK648" t="s">
        <v>99</v>
      </c>
      <c r="AL648" t="s">
        <v>101</v>
      </c>
      <c r="AM648" t="s">
        <v>102</v>
      </c>
      <c r="AN648" t="s">
        <v>54</v>
      </c>
      <c r="AO648">
        <v>1600</v>
      </c>
      <c r="AQ648">
        <v>2016</v>
      </c>
    </row>
    <row r="649" spans="1:43" x14ac:dyDescent="0.25">
      <c r="A649">
        <v>82.08</v>
      </c>
      <c r="B649" t="s">
        <v>803</v>
      </c>
      <c r="C649" t="str">
        <f>AQ649&amp;D649</f>
        <v>2016Colombia</v>
      </c>
      <c r="D649" t="s">
        <v>275</v>
      </c>
      <c r="E649" t="s">
        <v>3257</v>
      </c>
      <c r="F649" s="7">
        <f>VLOOKUP(C649,'[1]Grower Price Country'!$D:$S,6,FALSE)</f>
        <v>7.5637037037037045</v>
      </c>
      <c r="H649" t="s">
        <v>804</v>
      </c>
      <c r="I649" t="s">
        <v>316</v>
      </c>
      <c r="K649">
        <v>275</v>
      </c>
      <c r="L649">
        <v>70</v>
      </c>
      <c r="M649" t="s">
        <v>99</v>
      </c>
      <c r="N649">
        <v>2016</v>
      </c>
      <c r="O649" s="5" t="s">
        <v>805</v>
      </c>
      <c r="P649" t="s">
        <v>135</v>
      </c>
      <c r="Q649" t="s">
        <v>46</v>
      </c>
      <c r="R649" t="s">
        <v>47</v>
      </c>
      <c r="S649">
        <v>7.75</v>
      </c>
      <c r="T649">
        <v>7.58</v>
      </c>
      <c r="U649">
        <v>7.42</v>
      </c>
      <c r="V649">
        <v>7.67</v>
      </c>
      <c r="W649">
        <v>7.83</v>
      </c>
      <c r="X649">
        <v>7.58</v>
      </c>
      <c r="Y649">
        <v>9.33</v>
      </c>
      <c r="Z649">
        <v>9.33</v>
      </c>
      <c r="AA649">
        <v>10</v>
      </c>
      <c r="AB649">
        <v>7.58</v>
      </c>
      <c r="AC649">
        <f>SUM(S649:AB649)</f>
        <v>82.07</v>
      </c>
      <c r="AD649" t="s">
        <v>2150</v>
      </c>
      <c r="AE649" s="1">
        <v>0</v>
      </c>
      <c r="AF649" t="s">
        <v>49</v>
      </c>
      <c r="AG649">
        <v>7</v>
      </c>
      <c r="AH649" t="s">
        <v>50</v>
      </c>
      <c r="AI649" t="s">
        <v>356</v>
      </c>
      <c r="AJ649" t="s">
        <v>806</v>
      </c>
      <c r="AK649" t="s">
        <v>99</v>
      </c>
      <c r="AL649" t="s">
        <v>101</v>
      </c>
      <c r="AM649" t="s">
        <v>102</v>
      </c>
      <c r="AQ649">
        <v>2016</v>
      </c>
    </row>
    <row r="650" spans="1:43" x14ac:dyDescent="0.25">
      <c r="A650">
        <v>81.67</v>
      </c>
      <c r="B650" t="s">
        <v>494</v>
      </c>
      <c r="C650" t="str">
        <f>AQ650&amp;D650</f>
        <v>2016Colombia</v>
      </c>
      <c r="D650" t="s">
        <v>275</v>
      </c>
      <c r="E650" t="s">
        <v>3257</v>
      </c>
      <c r="F650" s="7">
        <f>VLOOKUP(C650,'[1]Grower Price Country'!$D:$S,6,FALSE)</f>
        <v>7.5637037037037045</v>
      </c>
      <c r="H650" t="s">
        <v>494</v>
      </c>
      <c r="I650" t="s">
        <v>2328</v>
      </c>
      <c r="K650">
        <v>165</v>
      </c>
      <c r="L650">
        <v>70</v>
      </c>
      <c r="M650" t="s">
        <v>99</v>
      </c>
      <c r="N650">
        <v>2016</v>
      </c>
      <c r="O650" s="5" t="s">
        <v>1062</v>
      </c>
      <c r="Q650" t="s">
        <v>46</v>
      </c>
      <c r="S650">
        <v>7.75</v>
      </c>
      <c r="T650">
        <v>7.75</v>
      </c>
      <c r="U650">
        <v>7.75</v>
      </c>
      <c r="V650">
        <v>7.67</v>
      </c>
      <c r="W650">
        <v>5.25</v>
      </c>
      <c r="X650">
        <v>7.83</v>
      </c>
      <c r="Y650">
        <v>10</v>
      </c>
      <c r="Z650">
        <v>10</v>
      </c>
      <c r="AA650">
        <v>10</v>
      </c>
      <c r="AB650">
        <v>7.67</v>
      </c>
      <c r="AC650">
        <f>SUM(S650:AB650)</f>
        <v>81.67</v>
      </c>
      <c r="AD650" t="s">
        <v>2325</v>
      </c>
      <c r="AE650" s="1">
        <v>0</v>
      </c>
      <c r="AF650" t="s">
        <v>49</v>
      </c>
      <c r="AG650">
        <v>1</v>
      </c>
      <c r="AI650" t="s">
        <v>58</v>
      </c>
      <c r="AJ650" t="s">
        <v>1063</v>
      </c>
      <c r="AK650" t="s">
        <v>99</v>
      </c>
      <c r="AL650" t="s">
        <v>101</v>
      </c>
      <c r="AM650" t="s">
        <v>102</v>
      </c>
      <c r="AQ650">
        <v>2016</v>
      </c>
    </row>
    <row r="651" spans="1:43" x14ac:dyDescent="0.25">
      <c r="A651">
        <v>81.33</v>
      </c>
      <c r="B651" t="s">
        <v>494</v>
      </c>
      <c r="C651" t="str">
        <f>AQ651&amp;D651</f>
        <v>2016Colombia</v>
      </c>
      <c r="D651" t="s">
        <v>275</v>
      </c>
      <c r="E651" t="s">
        <v>3257</v>
      </c>
      <c r="F651" s="7">
        <f>VLOOKUP(C651,'[1]Grower Price Country'!$D:$S,6,FALSE)</f>
        <v>7.5637037037037045</v>
      </c>
      <c r="H651" t="s">
        <v>494</v>
      </c>
      <c r="I651" t="s">
        <v>316</v>
      </c>
      <c r="J651" t="s">
        <v>495</v>
      </c>
      <c r="K651">
        <v>230</v>
      </c>
      <c r="L651">
        <v>70</v>
      </c>
      <c r="M651" t="s">
        <v>99</v>
      </c>
      <c r="N651">
        <v>2016</v>
      </c>
      <c r="O651" s="5" t="s">
        <v>1357</v>
      </c>
      <c r="P651" t="s">
        <v>135</v>
      </c>
      <c r="Q651" t="s">
        <v>46</v>
      </c>
      <c r="R651" t="s">
        <v>47</v>
      </c>
      <c r="S651">
        <v>7.5</v>
      </c>
      <c r="T651">
        <v>7.33</v>
      </c>
      <c r="U651">
        <v>7.33</v>
      </c>
      <c r="V651">
        <v>7.17</v>
      </c>
      <c r="W651">
        <v>7.33</v>
      </c>
      <c r="X651">
        <v>7.42</v>
      </c>
      <c r="Y651">
        <v>10</v>
      </c>
      <c r="Z651">
        <v>10</v>
      </c>
      <c r="AA651">
        <v>10</v>
      </c>
      <c r="AB651">
        <v>7.25</v>
      </c>
      <c r="AC651">
        <f>SUM(S651:AB651)</f>
        <v>81.33</v>
      </c>
      <c r="AD651" t="s">
        <v>2476</v>
      </c>
      <c r="AE651" s="1">
        <v>0</v>
      </c>
      <c r="AF651" t="s">
        <v>49</v>
      </c>
      <c r="AG651">
        <v>0</v>
      </c>
      <c r="AI651" t="s">
        <v>49</v>
      </c>
      <c r="AJ651" t="s">
        <v>1359</v>
      </c>
      <c r="AK651" t="s">
        <v>99</v>
      </c>
      <c r="AL651" t="s">
        <v>101</v>
      </c>
      <c r="AM651" t="s">
        <v>102</v>
      </c>
      <c r="AQ651">
        <v>2016</v>
      </c>
    </row>
    <row r="652" spans="1:43" x14ac:dyDescent="0.25">
      <c r="A652">
        <v>81</v>
      </c>
      <c r="B652" t="s">
        <v>494</v>
      </c>
      <c r="C652" t="str">
        <f>AQ652&amp;D652</f>
        <v>2016Colombia</v>
      </c>
      <c r="D652" t="s">
        <v>275</v>
      </c>
      <c r="E652" t="s">
        <v>3257</v>
      </c>
      <c r="F652" s="7">
        <f>VLOOKUP(C652,'[1]Grower Price Country'!$D:$S,6,FALSE)</f>
        <v>7.5637037037037045</v>
      </c>
      <c r="H652" t="s">
        <v>494</v>
      </c>
      <c r="I652" t="s">
        <v>1360</v>
      </c>
      <c r="K652">
        <v>43</v>
      </c>
      <c r="L652">
        <v>70</v>
      </c>
      <c r="M652" t="s">
        <v>99</v>
      </c>
      <c r="N652">
        <v>2016</v>
      </c>
      <c r="O652" s="5" t="s">
        <v>2591</v>
      </c>
      <c r="P652" t="s">
        <v>135</v>
      </c>
      <c r="Q652" t="s">
        <v>46</v>
      </c>
      <c r="R652" t="s">
        <v>47</v>
      </c>
      <c r="S652">
        <v>7.67</v>
      </c>
      <c r="T652">
        <v>7.5</v>
      </c>
      <c r="U652">
        <v>7.42</v>
      </c>
      <c r="V652">
        <v>5.25</v>
      </c>
      <c r="W652">
        <v>7.67</v>
      </c>
      <c r="X652">
        <v>7.75</v>
      </c>
      <c r="Y652">
        <v>10</v>
      </c>
      <c r="Z652">
        <v>10</v>
      </c>
      <c r="AA652">
        <v>10</v>
      </c>
      <c r="AB652">
        <v>7.75</v>
      </c>
      <c r="AC652">
        <f>SUM(S652:AB652)</f>
        <v>81.009999999999991</v>
      </c>
      <c r="AD652" t="s">
        <v>2586</v>
      </c>
      <c r="AE652" s="1">
        <v>0</v>
      </c>
      <c r="AF652" t="s">
        <v>49</v>
      </c>
      <c r="AG652">
        <v>4</v>
      </c>
      <c r="AH652" t="s">
        <v>50</v>
      </c>
      <c r="AI652" t="s">
        <v>91</v>
      </c>
      <c r="AJ652" t="s">
        <v>2592</v>
      </c>
      <c r="AK652" t="s">
        <v>99</v>
      </c>
      <c r="AL652" t="s">
        <v>101</v>
      </c>
      <c r="AM652" t="s">
        <v>102</v>
      </c>
      <c r="AN652" t="s">
        <v>54</v>
      </c>
      <c r="AO652">
        <v>1600</v>
      </c>
      <c r="AQ652">
        <v>2016</v>
      </c>
    </row>
    <row r="653" spans="1:43" x14ac:dyDescent="0.25">
      <c r="A653">
        <v>85.75</v>
      </c>
      <c r="B653" t="s">
        <v>358</v>
      </c>
      <c r="C653" t="str">
        <f>AQ653&amp;D653</f>
        <v>2012Papua New Guinea</v>
      </c>
      <c r="D653" t="s">
        <v>359</v>
      </c>
      <c r="E653" t="s">
        <v>3260</v>
      </c>
      <c r="F653" s="7">
        <f>VLOOKUP(C653,'[1]Grower Price Country'!$D:$S,6,FALSE)</f>
        <v>7.83</v>
      </c>
      <c r="G653" t="s">
        <v>360</v>
      </c>
      <c r="H653" t="s">
        <v>361</v>
      </c>
      <c r="I653" t="s">
        <v>362</v>
      </c>
      <c r="J653" t="s">
        <v>363</v>
      </c>
      <c r="K653">
        <v>7</v>
      </c>
      <c r="L653">
        <v>60</v>
      </c>
      <c r="M653" t="s">
        <v>133</v>
      </c>
      <c r="N653">
        <v>2012</v>
      </c>
      <c r="O653" s="5" t="s">
        <v>364</v>
      </c>
      <c r="Q653" t="s">
        <v>46</v>
      </c>
      <c r="R653" t="s">
        <v>47</v>
      </c>
      <c r="S653">
        <v>8.33</v>
      </c>
      <c r="T653">
        <v>8.42</v>
      </c>
      <c r="U653">
        <v>7.83</v>
      </c>
      <c r="V653">
        <v>8.33</v>
      </c>
      <c r="W653">
        <v>8</v>
      </c>
      <c r="X653">
        <v>8.25</v>
      </c>
      <c r="Y653">
        <v>9.33</v>
      </c>
      <c r="Z653">
        <v>9.33</v>
      </c>
      <c r="AA653">
        <v>10</v>
      </c>
      <c r="AB653">
        <v>7.92</v>
      </c>
      <c r="AC653">
        <f>SUM(S653:AB653)</f>
        <v>85.74</v>
      </c>
      <c r="AD653" t="s">
        <v>349</v>
      </c>
      <c r="AE653" s="1">
        <v>0.12</v>
      </c>
      <c r="AF653" t="s">
        <v>49</v>
      </c>
      <c r="AG653">
        <v>0</v>
      </c>
      <c r="AH653" t="s">
        <v>74</v>
      </c>
      <c r="AI653" t="s">
        <v>58</v>
      </c>
      <c r="AJ653" t="s">
        <v>365</v>
      </c>
      <c r="AK653" t="s">
        <v>133</v>
      </c>
      <c r="AL653" t="s">
        <v>138</v>
      </c>
      <c r="AM653" t="s">
        <v>139</v>
      </c>
      <c r="AN653" t="s">
        <v>54</v>
      </c>
      <c r="AO653">
        <v>1700</v>
      </c>
      <c r="AQ653">
        <v>2012</v>
      </c>
    </row>
    <row r="654" spans="1:43" x14ac:dyDescent="0.25">
      <c r="A654">
        <v>77</v>
      </c>
      <c r="B654" t="s">
        <v>1697</v>
      </c>
      <c r="C654" t="str">
        <f>AQ654&amp;D654</f>
        <v>2014Peru</v>
      </c>
      <c r="D654" t="s">
        <v>79</v>
      </c>
      <c r="E654" t="s">
        <v>3259</v>
      </c>
      <c r="F654" s="7">
        <f>VLOOKUP(C654,'[1]Grower Price Country'!$D:$S,6,FALSE)</f>
        <v>7.42</v>
      </c>
      <c r="G654" t="s">
        <v>3095</v>
      </c>
      <c r="H654" t="s">
        <v>1699</v>
      </c>
      <c r="I654" t="s">
        <v>3096</v>
      </c>
      <c r="J654" t="s">
        <v>3097</v>
      </c>
      <c r="K654">
        <v>275</v>
      </c>
      <c r="L654">
        <v>2</v>
      </c>
      <c r="M654" t="s">
        <v>133</v>
      </c>
      <c r="N654">
        <v>2014</v>
      </c>
      <c r="O654" s="5" t="s">
        <v>741</v>
      </c>
      <c r="P654" t="s">
        <v>135</v>
      </c>
      <c r="Q654" t="s">
        <v>46</v>
      </c>
      <c r="R654" t="s">
        <v>47</v>
      </c>
      <c r="S654">
        <v>7.42</v>
      </c>
      <c r="T654">
        <v>7.75</v>
      </c>
      <c r="U654">
        <v>7.42</v>
      </c>
      <c r="V654">
        <v>7.67</v>
      </c>
      <c r="W654">
        <v>7.92</v>
      </c>
      <c r="X654">
        <v>7.83</v>
      </c>
      <c r="Y654">
        <v>8.67</v>
      </c>
      <c r="Z654">
        <v>5.33</v>
      </c>
      <c r="AA654">
        <v>9.33</v>
      </c>
      <c r="AB654">
        <v>7.67</v>
      </c>
      <c r="AC654">
        <f>SUM(S654:AB654)</f>
        <v>77.010000000000005</v>
      </c>
      <c r="AD654" t="s">
        <v>3098</v>
      </c>
      <c r="AE654" s="1">
        <v>0</v>
      </c>
      <c r="AF654" t="s">
        <v>350</v>
      </c>
      <c r="AG654">
        <v>0</v>
      </c>
      <c r="AH654" t="s">
        <v>50</v>
      </c>
      <c r="AI654" t="s">
        <v>242</v>
      </c>
      <c r="AJ654" t="s">
        <v>1361</v>
      </c>
      <c r="AK654" t="s">
        <v>133</v>
      </c>
      <c r="AL654" t="s">
        <v>138</v>
      </c>
      <c r="AM654" t="s">
        <v>139</v>
      </c>
      <c r="AN654" t="s">
        <v>54</v>
      </c>
      <c r="AO654">
        <v>900</v>
      </c>
      <c r="AP654">
        <v>1500</v>
      </c>
      <c r="AQ654">
        <v>2014</v>
      </c>
    </row>
    <row r="655" spans="1:43" x14ac:dyDescent="0.25">
      <c r="A655">
        <v>84.08</v>
      </c>
      <c r="B655" t="s">
        <v>469</v>
      </c>
      <c r="C655" t="str">
        <f>AQ655&amp;D655</f>
        <v>2017Colombia</v>
      </c>
      <c r="D655" t="s">
        <v>275</v>
      </c>
      <c r="E655" t="s">
        <v>3257</v>
      </c>
      <c r="F655" s="7">
        <f>VLOOKUP(C655,'[1]Grower Price Country'!$D:$S,6,FALSE)</f>
        <v>7.516</v>
      </c>
      <c r="H655" t="s">
        <v>469</v>
      </c>
      <c r="I655" t="s">
        <v>553</v>
      </c>
      <c r="J655" t="s">
        <v>973</v>
      </c>
      <c r="K655">
        <v>275</v>
      </c>
      <c r="L655">
        <v>70</v>
      </c>
      <c r="M655" t="s">
        <v>99</v>
      </c>
      <c r="N655" t="s">
        <v>727</v>
      </c>
      <c r="O655" s="5" t="s">
        <v>974</v>
      </c>
      <c r="P655" t="s">
        <v>135</v>
      </c>
      <c r="Q655" t="s">
        <v>46</v>
      </c>
      <c r="R655" t="s">
        <v>47</v>
      </c>
      <c r="T655">
        <v>7.5</v>
      </c>
      <c r="U655">
        <v>7.42</v>
      </c>
      <c r="V655">
        <v>7.5</v>
      </c>
      <c r="W655">
        <v>7.83</v>
      </c>
      <c r="X655">
        <v>8.5</v>
      </c>
      <c r="Y655">
        <v>10</v>
      </c>
      <c r="Z655">
        <v>10</v>
      </c>
      <c r="AA655">
        <v>10</v>
      </c>
      <c r="AB655">
        <v>7.5</v>
      </c>
      <c r="AC655">
        <f>SUM(S655:AB655)</f>
        <v>76.25</v>
      </c>
      <c r="AD655" t="s">
        <v>975</v>
      </c>
      <c r="AE655" s="1">
        <v>0</v>
      </c>
      <c r="AF655" t="s">
        <v>58</v>
      </c>
      <c r="AG655">
        <v>3</v>
      </c>
      <c r="AH655" t="s">
        <v>50</v>
      </c>
      <c r="AI655" t="s">
        <v>182</v>
      </c>
      <c r="AJ655" t="s">
        <v>976</v>
      </c>
      <c r="AK655" t="s">
        <v>99</v>
      </c>
      <c r="AL655" t="s">
        <v>101</v>
      </c>
      <c r="AM655" t="s">
        <v>102</v>
      </c>
      <c r="AN655" t="s">
        <v>54</v>
      </c>
      <c r="AQ655">
        <v>2017</v>
      </c>
    </row>
    <row r="656" spans="1:43" x14ac:dyDescent="0.25">
      <c r="A656">
        <v>83.83</v>
      </c>
      <c r="B656" t="s">
        <v>469</v>
      </c>
      <c r="C656" t="str">
        <f>AQ656&amp;D656</f>
        <v>2017Colombia</v>
      </c>
      <c r="D656" t="s">
        <v>275</v>
      </c>
      <c r="E656" t="s">
        <v>3257</v>
      </c>
      <c r="F656" s="7">
        <f>VLOOKUP(C656,'[1]Grower Price Country'!$D:$S,6,FALSE)</f>
        <v>7.516</v>
      </c>
      <c r="H656" t="s">
        <v>469</v>
      </c>
      <c r="I656" t="s">
        <v>1088</v>
      </c>
      <c r="J656" t="s">
        <v>1089</v>
      </c>
      <c r="K656">
        <v>275</v>
      </c>
      <c r="L656">
        <v>70</v>
      </c>
      <c r="M656" t="s">
        <v>99</v>
      </c>
      <c r="N656">
        <v>2017</v>
      </c>
      <c r="O656" s="5" t="s">
        <v>1090</v>
      </c>
      <c r="P656" t="s">
        <v>135</v>
      </c>
      <c r="Q656" t="s">
        <v>46</v>
      </c>
      <c r="R656" t="s">
        <v>47</v>
      </c>
      <c r="S656">
        <v>7.92</v>
      </c>
      <c r="T656">
        <v>7.58</v>
      </c>
      <c r="U656">
        <v>7.5</v>
      </c>
      <c r="V656">
        <v>7.83</v>
      </c>
      <c r="W656">
        <v>7.58</v>
      </c>
      <c r="X656">
        <v>7.67</v>
      </c>
      <c r="Y656">
        <v>10</v>
      </c>
      <c r="Z656">
        <v>10</v>
      </c>
      <c r="AA656">
        <v>10</v>
      </c>
      <c r="AB656">
        <v>7.75</v>
      </c>
      <c r="AC656">
        <f>SUM(S656:AB656)</f>
        <v>83.83</v>
      </c>
      <c r="AD656" t="s">
        <v>1091</v>
      </c>
      <c r="AE656" s="1">
        <v>0</v>
      </c>
      <c r="AF656" t="s">
        <v>58</v>
      </c>
      <c r="AG656">
        <v>0</v>
      </c>
      <c r="AH656" t="s">
        <v>50</v>
      </c>
      <c r="AI656" t="s">
        <v>356</v>
      </c>
      <c r="AJ656" t="s">
        <v>1092</v>
      </c>
      <c r="AK656" t="s">
        <v>99</v>
      </c>
      <c r="AL656" t="s">
        <v>101</v>
      </c>
      <c r="AM656" t="s">
        <v>102</v>
      </c>
      <c r="AN656" t="s">
        <v>54</v>
      </c>
      <c r="AO656">
        <v>2527</v>
      </c>
      <c r="AQ656">
        <v>2017</v>
      </c>
    </row>
    <row r="657" spans="1:43" x14ac:dyDescent="0.25">
      <c r="A657">
        <v>83.75</v>
      </c>
      <c r="B657" t="s">
        <v>469</v>
      </c>
      <c r="C657" t="str">
        <f>AQ657&amp;D657</f>
        <v>2017Colombia</v>
      </c>
      <c r="D657" t="s">
        <v>275</v>
      </c>
      <c r="E657" t="s">
        <v>3257</v>
      </c>
      <c r="F657" s="7">
        <f>VLOOKUP(C657,'[1]Grower Price Country'!$D:$S,6,FALSE)</f>
        <v>7.516</v>
      </c>
      <c r="H657" t="s">
        <v>469</v>
      </c>
      <c r="I657" t="s">
        <v>553</v>
      </c>
      <c r="J657" t="s">
        <v>973</v>
      </c>
      <c r="K657">
        <v>275</v>
      </c>
      <c r="L657">
        <v>70</v>
      </c>
      <c r="M657" t="s">
        <v>99</v>
      </c>
      <c r="N657">
        <v>2017</v>
      </c>
      <c r="O657" s="5" t="s">
        <v>1143</v>
      </c>
      <c r="P657" t="s">
        <v>135</v>
      </c>
      <c r="Q657" t="s">
        <v>46</v>
      </c>
      <c r="R657" t="s">
        <v>47</v>
      </c>
      <c r="S657">
        <v>7.83</v>
      </c>
      <c r="T657">
        <v>7.83</v>
      </c>
      <c r="U657">
        <v>7.58</v>
      </c>
      <c r="V657">
        <v>7.58</v>
      </c>
      <c r="W657">
        <v>7.58</v>
      </c>
      <c r="X657">
        <v>7.58</v>
      </c>
      <c r="Y657">
        <v>10</v>
      </c>
      <c r="Z657">
        <v>10</v>
      </c>
      <c r="AA657">
        <v>10</v>
      </c>
      <c r="AB657">
        <v>7.75</v>
      </c>
      <c r="AC657">
        <f>SUM(S657:AB657)</f>
        <v>83.72999999999999</v>
      </c>
      <c r="AD657" t="s">
        <v>1142</v>
      </c>
      <c r="AE657" s="1">
        <v>0.11</v>
      </c>
      <c r="AF657" t="s">
        <v>49</v>
      </c>
      <c r="AG657">
        <v>0</v>
      </c>
      <c r="AH657" t="s">
        <v>50</v>
      </c>
      <c r="AI657" t="s">
        <v>58</v>
      </c>
      <c r="AJ657" t="s">
        <v>1144</v>
      </c>
      <c r="AK657" t="s">
        <v>99</v>
      </c>
      <c r="AL657" t="s">
        <v>101</v>
      </c>
      <c r="AM657" t="s">
        <v>102</v>
      </c>
      <c r="AN657" t="s">
        <v>54</v>
      </c>
      <c r="AQ657">
        <v>2017</v>
      </c>
    </row>
    <row r="658" spans="1:43" x14ac:dyDescent="0.25">
      <c r="A658">
        <v>83.42</v>
      </c>
      <c r="B658" t="s">
        <v>469</v>
      </c>
      <c r="C658" t="str">
        <f>AQ658&amp;D658</f>
        <v>2017Colombia</v>
      </c>
      <c r="D658" t="s">
        <v>275</v>
      </c>
      <c r="E658" t="s">
        <v>3257</v>
      </c>
      <c r="F658" s="7">
        <f>VLOOKUP(C658,'[1]Grower Price Country'!$D:$S,6,FALSE)</f>
        <v>7.516</v>
      </c>
      <c r="H658" t="s">
        <v>469</v>
      </c>
      <c r="I658" t="s">
        <v>553</v>
      </c>
      <c r="J658" t="s">
        <v>973</v>
      </c>
      <c r="K658">
        <v>300</v>
      </c>
      <c r="L658">
        <v>29</v>
      </c>
      <c r="M658" t="s">
        <v>99</v>
      </c>
      <c r="N658" t="s">
        <v>727</v>
      </c>
      <c r="O658" s="5" t="s">
        <v>974</v>
      </c>
      <c r="P658" t="s">
        <v>135</v>
      </c>
      <c r="Q658" t="s">
        <v>46</v>
      </c>
      <c r="R658" t="s">
        <v>47</v>
      </c>
      <c r="T658">
        <v>7.58</v>
      </c>
      <c r="U658">
        <v>7.58</v>
      </c>
      <c r="V658">
        <v>7.5</v>
      </c>
      <c r="W658">
        <v>7.75</v>
      </c>
      <c r="X658">
        <v>7.83</v>
      </c>
      <c r="Y658">
        <v>10</v>
      </c>
      <c r="Z658">
        <v>10</v>
      </c>
      <c r="AA658">
        <v>10</v>
      </c>
      <c r="AB658">
        <v>7.67</v>
      </c>
      <c r="AC658">
        <f>SUM(S658:AB658)</f>
        <v>75.910000000000011</v>
      </c>
      <c r="AD658" t="s">
        <v>1321</v>
      </c>
      <c r="AE658" s="1">
        <v>0</v>
      </c>
      <c r="AF658" t="s">
        <v>49</v>
      </c>
      <c r="AG658">
        <v>2</v>
      </c>
      <c r="AH658" t="s">
        <v>50</v>
      </c>
      <c r="AI658" t="s">
        <v>58</v>
      </c>
      <c r="AJ658" t="s">
        <v>976</v>
      </c>
      <c r="AK658" t="s">
        <v>99</v>
      </c>
      <c r="AL658" t="s">
        <v>101</v>
      </c>
      <c r="AM658" t="s">
        <v>102</v>
      </c>
      <c r="AN658" t="s">
        <v>54</v>
      </c>
      <c r="AQ658">
        <v>2017</v>
      </c>
    </row>
    <row r="659" spans="1:43" x14ac:dyDescent="0.25">
      <c r="A659">
        <v>82.92</v>
      </c>
      <c r="B659" t="s">
        <v>494</v>
      </c>
      <c r="C659" t="str">
        <f>AQ659&amp;D659</f>
        <v>2017Colombia</v>
      </c>
      <c r="D659" t="s">
        <v>275</v>
      </c>
      <c r="E659" t="s">
        <v>3257</v>
      </c>
      <c r="F659" s="7">
        <f>VLOOKUP(C659,'[1]Grower Price Country'!$D:$S,6,FALSE)</f>
        <v>7.516</v>
      </c>
      <c r="H659" t="s">
        <v>494</v>
      </c>
      <c r="I659" t="s">
        <v>1664</v>
      </c>
      <c r="K659">
        <v>129</v>
      </c>
      <c r="L659">
        <v>70</v>
      </c>
      <c r="M659" t="s">
        <v>99</v>
      </c>
      <c r="N659">
        <v>2017</v>
      </c>
      <c r="O659" s="5" t="s">
        <v>1665</v>
      </c>
      <c r="P659" t="s">
        <v>135</v>
      </c>
      <c r="Q659" t="s">
        <v>46</v>
      </c>
      <c r="R659" t="s">
        <v>47</v>
      </c>
      <c r="S659">
        <v>7.58</v>
      </c>
      <c r="T659">
        <v>7.67</v>
      </c>
      <c r="U659">
        <v>7.5</v>
      </c>
      <c r="V659">
        <v>7.33</v>
      </c>
      <c r="W659">
        <v>7.67</v>
      </c>
      <c r="X659">
        <v>7.58</v>
      </c>
      <c r="Y659">
        <v>10</v>
      </c>
      <c r="Z659">
        <v>10</v>
      </c>
      <c r="AA659">
        <v>10</v>
      </c>
      <c r="AB659">
        <v>7.58</v>
      </c>
      <c r="AC659">
        <f>SUM(S659:AB659)</f>
        <v>82.91</v>
      </c>
      <c r="AD659" t="s">
        <v>1658</v>
      </c>
      <c r="AE659" s="1">
        <v>0.11</v>
      </c>
      <c r="AF659" t="s">
        <v>49</v>
      </c>
      <c r="AG659">
        <v>0</v>
      </c>
      <c r="AH659" t="s">
        <v>50</v>
      </c>
      <c r="AI659" t="s">
        <v>58</v>
      </c>
      <c r="AJ659" t="s">
        <v>1666</v>
      </c>
      <c r="AK659" t="s">
        <v>99</v>
      </c>
      <c r="AL659" t="s">
        <v>101</v>
      </c>
      <c r="AM659" t="s">
        <v>102</v>
      </c>
      <c r="AN659" t="s">
        <v>54</v>
      </c>
      <c r="AO659">
        <v>1500</v>
      </c>
      <c r="AQ659">
        <v>2017</v>
      </c>
    </row>
    <row r="660" spans="1:43" x14ac:dyDescent="0.25">
      <c r="A660">
        <v>88.83</v>
      </c>
      <c r="B660" t="s">
        <v>70</v>
      </c>
      <c r="C660" t="str">
        <f>AQ660&amp;D660</f>
        <v>2013Brazil</v>
      </c>
      <c r="D660" t="s">
        <v>71</v>
      </c>
      <c r="E660" t="s">
        <v>3257</v>
      </c>
      <c r="F660" s="7">
        <f>VLOOKUP(C660,'[1]Grower Price Country'!$D:$S,6,FALSE)</f>
        <v>7.4510000000000005</v>
      </c>
      <c r="K660">
        <v>100</v>
      </c>
      <c r="L660">
        <v>30</v>
      </c>
      <c r="M660" t="s">
        <v>72</v>
      </c>
      <c r="N660">
        <v>2013</v>
      </c>
      <c r="O660" s="5" t="s">
        <v>73</v>
      </c>
      <c r="Q660" t="s">
        <v>46</v>
      </c>
      <c r="R660" t="s">
        <v>64</v>
      </c>
      <c r="S660">
        <v>8.58</v>
      </c>
      <c r="T660">
        <v>8.42</v>
      </c>
      <c r="U660">
        <v>8.42</v>
      </c>
      <c r="V660">
        <v>8.5</v>
      </c>
      <c r="W660">
        <v>8.25</v>
      </c>
      <c r="X660">
        <v>8.33</v>
      </c>
      <c r="Y660">
        <v>10</v>
      </c>
      <c r="Z660">
        <v>10</v>
      </c>
      <c r="AA660">
        <v>10</v>
      </c>
      <c r="AB660">
        <v>8.33</v>
      </c>
      <c r="AC660">
        <f>SUM(S660:AB660)</f>
        <v>88.83</v>
      </c>
      <c r="AD660" t="s">
        <v>69</v>
      </c>
      <c r="AE660" s="1">
        <v>0.11</v>
      </c>
      <c r="AF660" t="s">
        <v>49</v>
      </c>
      <c r="AG660">
        <v>0</v>
      </c>
      <c r="AH660" t="s">
        <v>74</v>
      </c>
      <c r="AI660" t="s">
        <v>58</v>
      </c>
      <c r="AJ660" t="s">
        <v>75</v>
      </c>
      <c r="AK660" t="s">
        <v>72</v>
      </c>
      <c r="AL660" t="s">
        <v>76</v>
      </c>
      <c r="AM660" t="s">
        <v>77</v>
      </c>
      <c r="AQ660">
        <v>2013</v>
      </c>
    </row>
    <row r="661" spans="1:43" x14ac:dyDescent="0.25">
      <c r="A661">
        <v>84</v>
      </c>
      <c r="B661" t="s">
        <v>1017</v>
      </c>
      <c r="C661" t="str">
        <f>AQ661&amp;D661</f>
        <v>2013Brazil</v>
      </c>
      <c r="D661" t="s">
        <v>71</v>
      </c>
      <c r="E661" t="s">
        <v>3257</v>
      </c>
      <c r="F661" s="7">
        <f>VLOOKUP(C661,'[1]Grower Price Country'!$D:$S,6,FALSE)</f>
        <v>7.4510000000000005</v>
      </c>
      <c r="G661" t="s">
        <v>1018</v>
      </c>
      <c r="H661" t="s">
        <v>1017</v>
      </c>
      <c r="I661" t="s">
        <v>1019</v>
      </c>
      <c r="J661" t="s">
        <v>1017</v>
      </c>
      <c r="K661">
        <v>320</v>
      </c>
      <c r="L661">
        <v>60</v>
      </c>
      <c r="M661" t="s">
        <v>133</v>
      </c>
      <c r="N661" t="s">
        <v>662</v>
      </c>
      <c r="O661" s="5" t="s">
        <v>1020</v>
      </c>
      <c r="P661" t="s">
        <v>249</v>
      </c>
      <c r="Q661" t="s">
        <v>46</v>
      </c>
      <c r="R661" t="s">
        <v>64</v>
      </c>
      <c r="T661">
        <v>7.83</v>
      </c>
      <c r="U661">
        <v>7.67</v>
      </c>
      <c r="V661">
        <v>7.25</v>
      </c>
      <c r="W661">
        <v>8</v>
      </c>
      <c r="X661">
        <v>7.75</v>
      </c>
      <c r="Y661">
        <v>10</v>
      </c>
      <c r="Z661">
        <v>10</v>
      </c>
      <c r="AA661">
        <v>10</v>
      </c>
      <c r="AB661">
        <v>7.92</v>
      </c>
      <c r="AC661">
        <f>SUM(S661:AB661)</f>
        <v>76.42</v>
      </c>
      <c r="AD661" t="s">
        <v>996</v>
      </c>
      <c r="AE661" s="1">
        <v>0.1</v>
      </c>
      <c r="AF661" t="s">
        <v>49</v>
      </c>
      <c r="AG661">
        <v>0</v>
      </c>
      <c r="AH661" t="s">
        <v>50</v>
      </c>
      <c r="AI661" t="s">
        <v>49</v>
      </c>
      <c r="AJ661" t="s">
        <v>1021</v>
      </c>
      <c r="AK661" t="s">
        <v>133</v>
      </c>
      <c r="AL661" t="s">
        <v>138</v>
      </c>
      <c r="AM661" t="s">
        <v>139</v>
      </c>
      <c r="AN661" t="s">
        <v>54</v>
      </c>
      <c r="AO661">
        <v>1260</v>
      </c>
      <c r="AQ661">
        <v>2013</v>
      </c>
    </row>
    <row r="662" spans="1:43" x14ac:dyDescent="0.25">
      <c r="A662">
        <v>83.83</v>
      </c>
      <c r="B662" t="s">
        <v>1017</v>
      </c>
      <c r="C662" t="str">
        <f>AQ662&amp;D662</f>
        <v>2013Brazil</v>
      </c>
      <c r="D662" t="s">
        <v>71</v>
      </c>
      <c r="E662" t="s">
        <v>3257</v>
      </c>
      <c r="F662" s="7">
        <f>VLOOKUP(C662,'[1]Grower Price Country'!$D:$S,6,FALSE)</f>
        <v>7.4510000000000005</v>
      </c>
      <c r="G662" t="s">
        <v>1018</v>
      </c>
      <c r="H662" t="s">
        <v>1017</v>
      </c>
      <c r="I662" t="s">
        <v>1019</v>
      </c>
      <c r="J662" t="s">
        <v>1017</v>
      </c>
      <c r="K662">
        <v>320</v>
      </c>
      <c r="L662">
        <v>60</v>
      </c>
      <c r="M662" t="s">
        <v>133</v>
      </c>
      <c r="N662" t="s">
        <v>662</v>
      </c>
      <c r="O662" s="5" t="s">
        <v>663</v>
      </c>
      <c r="P662" t="s">
        <v>249</v>
      </c>
      <c r="Q662" t="s">
        <v>46</v>
      </c>
      <c r="R662" t="s">
        <v>64</v>
      </c>
      <c r="T662">
        <v>7.5</v>
      </c>
      <c r="U662">
        <v>7.33</v>
      </c>
      <c r="V662">
        <v>7.67</v>
      </c>
      <c r="W662">
        <v>8.17</v>
      </c>
      <c r="X662">
        <v>7.5</v>
      </c>
      <c r="Y662">
        <v>10</v>
      </c>
      <c r="Z662">
        <v>10</v>
      </c>
      <c r="AA662">
        <v>10</v>
      </c>
      <c r="AB662">
        <v>7.75</v>
      </c>
      <c r="AC662">
        <f>SUM(S662:AB662)</f>
        <v>75.92</v>
      </c>
      <c r="AD662" t="s">
        <v>1091</v>
      </c>
      <c r="AE662" s="1">
        <v>0.1</v>
      </c>
      <c r="AF662" t="s">
        <v>49</v>
      </c>
      <c r="AG662">
        <v>0</v>
      </c>
      <c r="AH662" t="s">
        <v>50</v>
      </c>
      <c r="AI662" t="s">
        <v>49</v>
      </c>
      <c r="AJ662" t="s">
        <v>664</v>
      </c>
      <c r="AK662" t="s">
        <v>133</v>
      </c>
      <c r="AL662" t="s">
        <v>138</v>
      </c>
      <c r="AM662" t="s">
        <v>139</v>
      </c>
      <c r="AN662" t="s">
        <v>54</v>
      </c>
      <c r="AO662">
        <v>1260</v>
      </c>
      <c r="AQ662">
        <v>2013</v>
      </c>
    </row>
    <row r="663" spans="1:43" x14ac:dyDescent="0.25">
      <c r="A663">
        <v>83</v>
      </c>
      <c r="B663" t="s">
        <v>244</v>
      </c>
      <c r="C663" t="str">
        <f>AQ663&amp;D663</f>
        <v>2013Brazil</v>
      </c>
      <c r="D663" t="s">
        <v>71</v>
      </c>
      <c r="E663" t="s">
        <v>3257</v>
      </c>
      <c r="F663" s="7">
        <f>VLOOKUP(C663,'[1]Grower Price Country'!$D:$S,6,FALSE)</f>
        <v>7.4510000000000005</v>
      </c>
      <c r="G663" t="s">
        <v>1624</v>
      </c>
      <c r="H663" t="s">
        <v>1130</v>
      </c>
      <c r="I663" t="s">
        <v>1625</v>
      </c>
      <c r="J663" t="s">
        <v>1626</v>
      </c>
      <c r="K663">
        <v>250</v>
      </c>
      <c r="L663">
        <v>2</v>
      </c>
      <c r="M663" t="s">
        <v>133</v>
      </c>
      <c r="N663" t="s">
        <v>662</v>
      </c>
      <c r="O663" s="5" t="s">
        <v>1020</v>
      </c>
      <c r="P663" t="s">
        <v>249</v>
      </c>
      <c r="Q663" t="s">
        <v>46</v>
      </c>
      <c r="R663" t="s">
        <v>255</v>
      </c>
      <c r="T663">
        <v>7.58</v>
      </c>
      <c r="U663">
        <v>7.42</v>
      </c>
      <c r="V663">
        <v>7.67</v>
      </c>
      <c r="W663">
        <v>7.42</v>
      </c>
      <c r="X663">
        <v>7.67</v>
      </c>
      <c r="Y663">
        <v>10</v>
      </c>
      <c r="Z663">
        <v>10</v>
      </c>
      <c r="AA663">
        <v>10</v>
      </c>
      <c r="AB663">
        <v>7.5</v>
      </c>
      <c r="AC663">
        <f>SUM(S663:AB663)</f>
        <v>75.260000000000005</v>
      </c>
      <c r="AD663" t="s">
        <v>1584</v>
      </c>
      <c r="AE663" s="1">
        <v>0.12</v>
      </c>
      <c r="AF663" t="s">
        <v>49</v>
      </c>
      <c r="AG663">
        <v>0</v>
      </c>
      <c r="AH663" t="s">
        <v>74</v>
      </c>
      <c r="AI663" t="s">
        <v>91</v>
      </c>
      <c r="AJ663" t="s">
        <v>1021</v>
      </c>
      <c r="AK663" t="s">
        <v>133</v>
      </c>
      <c r="AL663" t="s">
        <v>138</v>
      </c>
      <c r="AM663" t="s">
        <v>139</v>
      </c>
      <c r="AN663" t="s">
        <v>54</v>
      </c>
      <c r="AO663">
        <v>1250</v>
      </c>
      <c r="AQ663">
        <v>2013</v>
      </c>
    </row>
    <row r="664" spans="1:43" x14ac:dyDescent="0.25">
      <c r="A664">
        <v>82.5</v>
      </c>
      <c r="B664" t="s">
        <v>1017</v>
      </c>
      <c r="C664" t="str">
        <f>AQ664&amp;D664</f>
        <v>2013Brazil</v>
      </c>
      <c r="D664" t="s">
        <v>71</v>
      </c>
      <c r="E664" t="s">
        <v>3257</v>
      </c>
      <c r="F664" s="7">
        <f>VLOOKUP(C664,'[1]Grower Price Country'!$D:$S,6,FALSE)</f>
        <v>7.4510000000000005</v>
      </c>
      <c r="G664" t="s">
        <v>1018</v>
      </c>
      <c r="H664" t="s">
        <v>1017</v>
      </c>
      <c r="I664" t="s">
        <v>1019</v>
      </c>
      <c r="J664" t="s">
        <v>1017</v>
      </c>
      <c r="K664">
        <v>69</v>
      </c>
      <c r="L664">
        <v>60</v>
      </c>
      <c r="M664" t="s">
        <v>133</v>
      </c>
      <c r="N664" t="s">
        <v>662</v>
      </c>
      <c r="O664" s="5" t="s">
        <v>1959</v>
      </c>
      <c r="P664" t="s">
        <v>249</v>
      </c>
      <c r="Q664" t="s">
        <v>46</v>
      </c>
      <c r="R664" t="s">
        <v>255</v>
      </c>
      <c r="T664">
        <v>7.5</v>
      </c>
      <c r="U664">
        <v>7.67</v>
      </c>
      <c r="V664">
        <v>7.33</v>
      </c>
      <c r="W664">
        <v>7.42</v>
      </c>
      <c r="X664">
        <v>7.67</v>
      </c>
      <c r="Y664">
        <v>10</v>
      </c>
      <c r="Z664">
        <v>10</v>
      </c>
      <c r="AA664">
        <v>10</v>
      </c>
      <c r="AB664">
        <v>7.5</v>
      </c>
      <c r="AC664">
        <f>SUM(S664:AB664)</f>
        <v>75.09</v>
      </c>
      <c r="AD664" t="s">
        <v>1943</v>
      </c>
      <c r="AE664" s="1">
        <v>0.11</v>
      </c>
      <c r="AF664" t="s">
        <v>49</v>
      </c>
      <c r="AG664">
        <v>0</v>
      </c>
      <c r="AH664" t="s">
        <v>74</v>
      </c>
      <c r="AI664" t="s">
        <v>49</v>
      </c>
      <c r="AJ664" t="s">
        <v>1960</v>
      </c>
      <c r="AK664" t="s">
        <v>133</v>
      </c>
      <c r="AL664" t="s">
        <v>138</v>
      </c>
      <c r="AM664" t="s">
        <v>139</v>
      </c>
      <c r="AN664" t="s">
        <v>54</v>
      </c>
      <c r="AO664">
        <v>1260</v>
      </c>
      <c r="AQ664">
        <v>2013</v>
      </c>
    </row>
    <row r="665" spans="1:43" x14ac:dyDescent="0.25">
      <c r="A665">
        <v>82.42</v>
      </c>
      <c r="B665" t="s">
        <v>1017</v>
      </c>
      <c r="C665" t="str">
        <f>AQ665&amp;D665</f>
        <v>2013Brazil</v>
      </c>
      <c r="D665" t="s">
        <v>71</v>
      </c>
      <c r="E665" t="s">
        <v>3257</v>
      </c>
      <c r="F665" s="7">
        <f>VLOOKUP(C665,'[1]Grower Price Country'!$D:$S,6,FALSE)</f>
        <v>7.4510000000000005</v>
      </c>
      <c r="G665" t="s">
        <v>1018</v>
      </c>
      <c r="H665" t="s">
        <v>1017</v>
      </c>
      <c r="I665" t="s">
        <v>1019</v>
      </c>
      <c r="J665" t="s">
        <v>1017</v>
      </c>
      <c r="K665">
        <v>220</v>
      </c>
      <c r="L665">
        <v>60</v>
      </c>
      <c r="M665" t="s">
        <v>133</v>
      </c>
      <c r="N665" t="s">
        <v>662</v>
      </c>
      <c r="O665" s="5" t="s">
        <v>2001</v>
      </c>
      <c r="P665" t="s">
        <v>249</v>
      </c>
      <c r="Q665" t="s">
        <v>46</v>
      </c>
      <c r="R665" t="s">
        <v>64</v>
      </c>
      <c r="T665">
        <v>7.33</v>
      </c>
      <c r="U665">
        <v>7.25</v>
      </c>
      <c r="V665">
        <v>7.5</v>
      </c>
      <c r="W665">
        <v>7.42</v>
      </c>
      <c r="X665">
        <v>7.5</v>
      </c>
      <c r="Y665">
        <v>10</v>
      </c>
      <c r="Z665">
        <v>10</v>
      </c>
      <c r="AA665">
        <v>10</v>
      </c>
      <c r="AB665">
        <v>8.17</v>
      </c>
      <c r="AC665">
        <f>SUM(S665:AB665)</f>
        <v>75.17</v>
      </c>
      <c r="AD665" t="s">
        <v>1985</v>
      </c>
      <c r="AE665" s="1">
        <v>0</v>
      </c>
      <c r="AF665" t="s">
        <v>49</v>
      </c>
      <c r="AG665">
        <v>0</v>
      </c>
      <c r="AH665" t="s">
        <v>50</v>
      </c>
      <c r="AI665" t="s">
        <v>49</v>
      </c>
      <c r="AJ665" t="s">
        <v>2002</v>
      </c>
      <c r="AK665" t="s">
        <v>133</v>
      </c>
      <c r="AL665" t="s">
        <v>138</v>
      </c>
      <c r="AM665" t="s">
        <v>139</v>
      </c>
      <c r="AN665" t="s">
        <v>54</v>
      </c>
      <c r="AO665">
        <v>1260</v>
      </c>
      <c r="AQ665">
        <v>2013</v>
      </c>
    </row>
    <row r="666" spans="1:43" x14ac:dyDescent="0.25">
      <c r="A666">
        <v>81.75</v>
      </c>
      <c r="B666" t="s">
        <v>1513</v>
      </c>
      <c r="C666" t="str">
        <f>AQ666&amp;D666</f>
        <v>2013Brazil</v>
      </c>
      <c r="D666" t="s">
        <v>71</v>
      </c>
      <c r="E666" t="s">
        <v>3257</v>
      </c>
      <c r="F666" s="7">
        <f>VLOOKUP(C666,'[1]Grower Price Country'!$D:$S,6,FALSE)</f>
        <v>7.4510000000000005</v>
      </c>
      <c r="H666" t="s">
        <v>1513</v>
      </c>
      <c r="K666">
        <v>1</v>
      </c>
      <c r="L666">
        <v>2.26796</v>
      </c>
      <c r="M666" t="s">
        <v>133</v>
      </c>
      <c r="N666">
        <v>2013</v>
      </c>
      <c r="O666" s="5" t="s">
        <v>1516</v>
      </c>
      <c r="Q666" t="s">
        <v>46</v>
      </c>
      <c r="R666" t="s">
        <v>64</v>
      </c>
      <c r="S666">
        <v>7.17</v>
      </c>
      <c r="T666">
        <v>7.25</v>
      </c>
      <c r="U666">
        <v>7.17</v>
      </c>
      <c r="V666">
        <v>7.25</v>
      </c>
      <c r="W666">
        <v>7.42</v>
      </c>
      <c r="X666">
        <v>8.25</v>
      </c>
      <c r="Y666">
        <v>10</v>
      </c>
      <c r="Z666">
        <v>10</v>
      </c>
      <c r="AA666">
        <v>10</v>
      </c>
      <c r="AB666">
        <v>7.25</v>
      </c>
      <c r="AC666">
        <f>SUM(S666:AB666)</f>
        <v>81.759999999999991</v>
      </c>
      <c r="AD666" t="s">
        <v>2309</v>
      </c>
      <c r="AE666" s="1">
        <v>0.1</v>
      </c>
      <c r="AF666" t="s">
        <v>49</v>
      </c>
      <c r="AG666">
        <v>0</v>
      </c>
      <c r="AH666" t="s">
        <v>74</v>
      </c>
      <c r="AI666" t="s">
        <v>58</v>
      </c>
      <c r="AJ666" t="s">
        <v>1517</v>
      </c>
      <c r="AK666" t="s">
        <v>133</v>
      </c>
      <c r="AL666" t="s">
        <v>138</v>
      </c>
      <c r="AM666" t="s">
        <v>139</v>
      </c>
      <c r="AQ666">
        <v>2013</v>
      </c>
    </row>
    <row r="667" spans="1:43" x14ac:dyDescent="0.25">
      <c r="A667">
        <v>81.58</v>
      </c>
      <c r="B667" t="s">
        <v>1017</v>
      </c>
      <c r="C667" t="str">
        <f>AQ667&amp;D667</f>
        <v>2013Brazil</v>
      </c>
      <c r="D667" t="s">
        <v>71</v>
      </c>
      <c r="E667" t="s">
        <v>3257</v>
      </c>
      <c r="F667" s="7">
        <f>VLOOKUP(C667,'[1]Grower Price Country'!$D:$S,6,FALSE)</f>
        <v>7.4510000000000005</v>
      </c>
      <c r="G667" t="s">
        <v>1099</v>
      </c>
      <c r="H667" t="s">
        <v>1017</v>
      </c>
      <c r="I667" t="s">
        <v>1019</v>
      </c>
      <c r="J667" t="s">
        <v>1017</v>
      </c>
      <c r="K667">
        <v>300</v>
      </c>
      <c r="L667">
        <v>60</v>
      </c>
      <c r="M667" t="s">
        <v>151</v>
      </c>
      <c r="N667" t="s">
        <v>662</v>
      </c>
      <c r="O667" s="5" t="s">
        <v>2373</v>
      </c>
      <c r="P667" t="s">
        <v>249</v>
      </c>
      <c r="Q667" t="s">
        <v>46</v>
      </c>
      <c r="R667" t="s">
        <v>47</v>
      </c>
      <c r="T667">
        <v>7.42</v>
      </c>
      <c r="U667">
        <v>7.33</v>
      </c>
      <c r="V667">
        <v>7.33</v>
      </c>
      <c r="W667">
        <v>7.5</v>
      </c>
      <c r="X667">
        <v>7.25</v>
      </c>
      <c r="Y667">
        <v>10</v>
      </c>
      <c r="Z667">
        <v>10</v>
      </c>
      <c r="AA667">
        <v>10</v>
      </c>
      <c r="AB667">
        <v>7.33</v>
      </c>
      <c r="AC667">
        <f>SUM(S667:AB667)</f>
        <v>74.16</v>
      </c>
      <c r="AD667" t="s">
        <v>2360</v>
      </c>
      <c r="AE667" s="1">
        <v>0.12</v>
      </c>
      <c r="AF667" t="s">
        <v>49</v>
      </c>
      <c r="AG667">
        <v>0</v>
      </c>
      <c r="AH667" t="s">
        <v>210</v>
      </c>
      <c r="AI667" t="s">
        <v>182</v>
      </c>
      <c r="AJ667" t="s">
        <v>2374</v>
      </c>
      <c r="AK667" t="s">
        <v>151</v>
      </c>
      <c r="AL667" t="s">
        <v>159</v>
      </c>
      <c r="AM667" t="s">
        <v>160</v>
      </c>
      <c r="AN667" t="s">
        <v>54</v>
      </c>
      <c r="AO667">
        <v>1260</v>
      </c>
      <c r="AQ667">
        <v>2013</v>
      </c>
    </row>
    <row r="668" spans="1:43" x14ac:dyDescent="0.25">
      <c r="A668">
        <v>81.17</v>
      </c>
      <c r="B668" t="s">
        <v>1340</v>
      </c>
      <c r="C668" t="str">
        <f>AQ668&amp;D668</f>
        <v>2013Brazil</v>
      </c>
      <c r="D668" t="s">
        <v>71</v>
      </c>
      <c r="E668" t="s">
        <v>3257</v>
      </c>
      <c r="F668" s="7">
        <f>VLOOKUP(C668,'[1]Grower Price Country'!$D:$S,6,FALSE)</f>
        <v>7.4510000000000005</v>
      </c>
      <c r="G668" t="s">
        <v>2539</v>
      </c>
      <c r="H668" t="s">
        <v>1340</v>
      </c>
      <c r="I668" t="s">
        <v>1862</v>
      </c>
      <c r="J668" t="s">
        <v>2540</v>
      </c>
      <c r="K668">
        <v>300</v>
      </c>
      <c r="L668">
        <v>1</v>
      </c>
      <c r="M668" t="s">
        <v>151</v>
      </c>
      <c r="N668">
        <v>2013</v>
      </c>
      <c r="O668" s="5" t="s">
        <v>1828</v>
      </c>
      <c r="P668" t="s">
        <v>342</v>
      </c>
      <c r="Q668" t="s">
        <v>46</v>
      </c>
      <c r="R668" t="s">
        <v>64</v>
      </c>
      <c r="S668">
        <v>7.42</v>
      </c>
      <c r="T668">
        <v>7.42</v>
      </c>
      <c r="U668">
        <v>7.17</v>
      </c>
      <c r="V668">
        <v>7.42</v>
      </c>
      <c r="W668">
        <v>7.33</v>
      </c>
      <c r="X668">
        <v>7.25</v>
      </c>
      <c r="Y668">
        <v>10</v>
      </c>
      <c r="Z668">
        <v>10</v>
      </c>
      <c r="AA668">
        <v>10</v>
      </c>
      <c r="AB668">
        <v>7.17</v>
      </c>
      <c r="AC668">
        <f>SUM(S668:AB668)</f>
        <v>81.179999999999993</v>
      </c>
      <c r="AD668" t="s">
        <v>2525</v>
      </c>
      <c r="AE668" s="1">
        <v>0.11</v>
      </c>
      <c r="AF668" t="s">
        <v>49</v>
      </c>
      <c r="AG668">
        <v>0</v>
      </c>
      <c r="AH668" t="s">
        <v>50</v>
      </c>
      <c r="AI668" t="s">
        <v>182</v>
      </c>
      <c r="AJ668" t="s">
        <v>1829</v>
      </c>
      <c r="AK668" t="s">
        <v>151</v>
      </c>
      <c r="AL668" t="s">
        <v>159</v>
      </c>
      <c r="AM668" t="s">
        <v>160</v>
      </c>
      <c r="AQ668">
        <v>2013</v>
      </c>
    </row>
    <row r="669" spans="1:43" x14ac:dyDescent="0.25">
      <c r="A669">
        <v>80.5</v>
      </c>
      <c r="B669" t="s">
        <v>244</v>
      </c>
      <c r="C669" t="str">
        <f>AQ669&amp;D669</f>
        <v>2013Brazil</v>
      </c>
      <c r="D669" t="s">
        <v>71</v>
      </c>
      <c r="E669" t="s">
        <v>3257</v>
      </c>
      <c r="F669" s="7">
        <f>VLOOKUP(C669,'[1]Grower Price Country'!$D:$S,6,FALSE)</f>
        <v>7.4510000000000005</v>
      </c>
      <c r="G669" t="s">
        <v>2723</v>
      </c>
      <c r="H669" t="s">
        <v>1130</v>
      </c>
      <c r="I669" t="s">
        <v>2486</v>
      </c>
      <c r="J669" t="s">
        <v>2420</v>
      </c>
      <c r="K669">
        <v>300</v>
      </c>
      <c r="L669">
        <v>60</v>
      </c>
      <c r="M669" t="s">
        <v>133</v>
      </c>
      <c r="N669">
        <v>2013</v>
      </c>
      <c r="O669" s="5" t="s">
        <v>2724</v>
      </c>
      <c r="P669" t="s">
        <v>249</v>
      </c>
      <c r="Q669" t="s">
        <v>46</v>
      </c>
      <c r="R669" t="s">
        <v>255</v>
      </c>
      <c r="S669">
        <v>7.42</v>
      </c>
      <c r="T669">
        <v>7.42</v>
      </c>
      <c r="U669">
        <v>7.08</v>
      </c>
      <c r="V669">
        <v>7.33</v>
      </c>
      <c r="W669">
        <v>7.67</v>
      </c>
      <c r="X669">
        <v>7.5</v>
      </c>
      <c r="Y669">
        <v>9.33</v>
      </c>
      <c r="Z669">
        <v>9.33</v>
      </c>
      <c r="AA669">
        <v>10</v>
      </c>
      <c r="AB669">
        <v>7.42</v>
      </c>
      <c r="AC669">
        <f>SUM(S669:AB669)</f>
        <v>80.5</v>
      </c>
      <c r="AD669" t="s">
        <v>2706</v>
      </c>
      <c r="AE669" s="1">
        <v>0.1</v>
      </c>
      <c r="AF669" t="s">
        <v>49</v>
      </c>
      <c r="AG669">
        <v>0</v>
      </c>
      <c r="AH669" t="s">
        <v>128</v>
      </c>
      <c r="AI669" t="s">
        <v>655</v>
      </c>
      <c r="AJ669" t="s">
        <v>2725</v>
      </c>
      <c r="AK669" t="s">
        <v>133</v>
      </c>
      <c r="AL669" t="s">
        <v>138</v>
      </c>
      <c r="AM669" t="s">
        <v>139</v>
      </c>
      <c r="AN669" t="s">
        <v>54</v>
      </c>
      <c r="AO669">
        <v>1250</v>
      </c>
      <c r="AQ669">
        <v>2013</v>
      </c>
    </row>
    <row r="670" spans="1:43" x14ac:dyDescent="0.25">
      <c r="A670">
        <v>83.17</v>
      </c>
      <c r="B670" t="s">
        <v>1518</v>
      </c>
      <c r="C670" t="str">
        <f>AQ670&amp;D670</f>
        <v>2013Honduras</v>
      </c>
      <c r="D670" t="s">
        <v>174</v>
      </c>
      <c r="E670" t="s">
        <v>3259</v>
      </c>
      <c r="F670" s="7">
        <f>VLOOKUP(C670,'[1]Grower Price Country'!$D:$S,6,FALSE)</f>
        <v>7.5</v>
      </c>
      <c r="G670" t="s">
        <v>1519</v>
      </c>
      <c r="H670" t="s">
        <v>1520</v>
      </c>
      <c r="I670" t="s">
        <v>1521</v>
      </c>
      <c r="J670" t="s">
        <v>1522</v>
      </c>
      <c r="K670">
        <v>275</v>
      </c>
      <c r="L670">
        <v>1</v>
      </c>
      <c r="M670" t="s">
        <v>179</v>
      </c>
      <c r="N670">
        <v>2013</v>
      </c>
      <c r="O670" s="5" t="s">
        <v>1523</v>
      </c>
      <c r="P670" t="s">
        <v>342</v>
      </c>
      <c r="Q670" t="s">
        <v>46</v>
      </c>
      <c r="R670" t="s">
        <v>64</v>
      </c>
      <c r="S670">
        <v>7.5</v>
      </c>
      <c r="T670">
        <v>7.5</v>
      </c>
      <c r="U670">
        <v>7.5</v>
      </c>
      <c r="V670">
        <v>7.67</v>
      </c>
      <c r="W670">
        <v>7.67</v>
      </c>
      <c r="X670">
        <v>7.67</v>
      </c>
      <c r="Y670">
        <v>10</v>
      </c>
      <c r="Z670">
        <v>10</v>
      </c>
      <c r="AA670">
        <v>10</v>
      </c>
      <c r="AB670">
        <v>7.67</v>
      </c>
      <c r="AC670">
        <f>SUM(S670:AB670)</f>
        <v>83.18</v>
      </c>
      <c r="AD670" t="s">
        <v>1462</v>
      </c>
      <c r="AE670" s="1">
        <v>0.1</v>
      </c>
      <c r="AF670" t="s">
        <v>49</v>
      </c>
      <c r="AG670">
        <v>0</v>
      </c>
      <c r="AH670" t="s">
        <v>50</v>
      </c>
      <c r="AI670" t="s">
        <v>405</v>
      </c>
      <c r="AJ670" t="s">
        <v>1524</v>
      </c>
      <c r="AK670" t="s">
        <v>179</v>
      </c>
      <c r="AL670" t="s">
        <v>184</v>
      </c>
      <c r="AM670" t="s">
        <v>185</v>
      </c>
      <c r="AN670" t="s">
        <v>54</v>
      </c>
      <c r="AO670">
        <v>1450</v>
      </c>
      <c r="AQ670">
        <v>2013</v>
      </c>
    </row>
    <row r="671" spans="1:43" x14ac:dyDescent="0.25">
      <c r="A671">
        <v>84.17</v>
      </c>
      <c r="B671" t="s">
        <v>907</v>
      </c>
      <c r="C671" t="str">
        <f>AQ671&amp;D671</f>
        <v>2015Brazil</v>
      </c>
      <c r="D671" t="s">
        <v>71</v>
      </c>
      <c r="E671" t="s">
        <v>3257</v>
      </c>
      <c r="F671" s="7">
        <f>VLOOKUP(C671,'[1]Grower Price Country'!$D:$S,6,FALSE)</f>
        <v>7.3641666666666659</v>
      </c>
      <c r="G671" t="s">
        <v>908</v>
      </c>
      <c r="H671" t="s">
        <v>909</v>
      </c>
      <c r="I671" t="s">
        <v>910</v>
      </c>
      <c r="J671" t="s">
        <v>911</v>
      </c>
      <c r="K671">
        <v>305</v>
      </c>
      <c r="L671">
        <v>59</v>
      </c>
      <c r="M671" t="s">
        <v>912</v>
      </c>
      <c r="N671">
        <v>2015</v>
      </c>
      <c r="O671" s="5" t="s">
        <v>913</v>
      </c>
      <c r="P671" t="s">
        <v>342</v>
      </c>
      <c r="Q671" t="s">
        <v>46</v>
      </c>
      <c r="R671" t="s">
        <v>64</v>
      </c>
      <c r="S671">
        <v>7.67</v>
      </c>
      <c r="T671">
        <v>7.75</v>
      </c>
      <c r="U671">
        <v>7.75</v>
      </c>
      <c r="V671">
        <v>7.67</v>
      </c>
      <c r="W671">
        <v>7.83</v>
      </c>
      <c r="X671">
        <v>7.75</v>
      </c>
      <c r="Y671">
        <v>10</v>
      </c>
      <c r="Z671">
        <v>10</v>
      </c>
      <c r="AA671">
        <v>10</v>
      </c>
      <c r="AB671">
        <v>7.75</v>
      </c>
      <c r="AC671">
        <f>SUM(S671:AB671)</f>
        <v>84.17</v>
      </c>
      <c r="AD671" t="s">
        <v>884</v>
      </c>
      <c r="AE671" s="1">
        <v>0</v>
      </c>
      <c r="AF671" t="s">
        <v>49</v>
      </c>
      <c r="AG671">
        <v>0</v>
      </c>
      <c r="AI671" t="s">
        <v>914</v>
      </c>
      <c r="AJ671" t="s">
        <v>915</v>
      </c>
      <c r="AK671" t="s">
        <v>912</v>
      </c>
      <c r="AL671" t="s">
        <v>916</v>
      </c>
      <c r="AM671" t="s">
        <v>917</v>
      </c>
      <c r="AN671" t="s">
        <v>54</v>
      </c>
      <c r="AO671">
        <v>1150</v>
      </c>
      <c r="AQ671">
        <v>2015</v>
      </c>
    </row>
    <row r="672" spans="1:43" x14ac:dyDescent="0.25">
      <c r="A672">
        <v>83.83</v>
      </c>
      <c r="B672" t="s">
        <v>1017</v>
      </c>
      <c r="C672" t="str">
        <f>AQ672&amp;D672</f>
        <v>2015Brazil</v>
      </c>
      <c r="D672" t="s">
        <v>71</v>
      </c>
      <c r="E672" t="s">
        <v>3257</v>
      </c>
      <c r="F672" s="7">
        <f>VLOOKUP(C672,'[1]Grower Price Country'!$D:$S,6,FALSE)</f>
        <v>7.3641666666666659</v>
      </c>
      <c r="G672" t="s">
        <v>1099</v>
      </c>
      <c r="H672" t="s">
        <v>1017</v>
      </c>
      <c r="I672" t="s">
        <v>265</v>
      </c>
      <c r="J672" t="s">
        <v>1100</v>
      </c>
      <c r="K672">
        <v>320</v>
      </c>
      <c r="L672">
        <v>2</v>
      </c>
      <c r="M672" t="s">
        <v>912</v>
      </c>
      <c r="N672" t="s">
        <v>207</v>
      </c>
      <c r="O672" s="5" t="s">
        <v>1101</v>
      </c>
      <c r="P672" t="s">
        <v>249</v>
      </c>
      <c r="Q672" t="s">
        <v>46</v>
      </c>
      <c r="R672" t="s">
        <v>64</v>
      </c>
      <c r="T672">
        <v>7.58</v>
      </c>
      <c r="U672">
        <v>7.42</v>
      </c>
      <c r="V672">
        <v>8</v>
      </c>
      <c r="W672">
        <v>7.75</v>
      </c>
      <c r="X672">
        <v>7.83</v>
      </c>
      <c r="Y672">
        <v>10</v>
      </c>
      <c r="Z672">
        <v>10</v>
      </c>
      <c r="AA672">
        <v>10</v>
      </c>
      <c r="AB672">
        <v>8</v>
      </c>
      <c r="AC672">
        <f>SUM(S672:AB672)</f>
        <v>76.58</v>
      </c>
      <c r="AD672" t="s">
        <v>1091</v>
      </c>
      <c r="AE672" s="1">
        <v>0</v>
      </c>
      <c r="AF672" t="s">
        <v>49</v>
      </c>
      <c r="AG672">
        <v>0</v>
      </c>
      <c r="AH672" t="s">
        <v>50</v>
      </c>
      <c r="AI672" t="s">
        <v>49</v>
      </c>
      <c r="AJ672" t="s">
        <v>1102</v>
      </c>
      <c r="AK672" t="s">
        <v>912</v>
      </c>
      <c r="AL672" t="s">
        <v>916</v>
      </c>
      <c r="AM672" t="s">
        <v>917</v>
      </c>
      <c r="AN672" t="s">
        <v>54</v>
      </c>
      <c r="AQ672">
        <v>2015</v>
      </c>
    </row>
    <row r="673" spans="1:43" x14ac:dyDescent="0.25">
      <c r="A673">
        <v>83.33</v>
      </c>
      <c r="B673" t="s">
        <v>1017</v>
      </c>
      <c r="C673" t="str">
        <f>AQ673&amp;D673</f>
        <v>2015Brazil</v>
      </c>
      <c r="D673" t="s">
        <v>71</v>
      </c>
      <c r="E673" t="s">
        <v>3257</v>
      </c>
      <c r="F673" s="7">
        <f>VLOOKUP(C673,'[1]Grower Price Country'!$D:$S,6,FALSE)</f>
        <v>7.3641666666666659</v>
      </c>
      <c r="G673" t="s">
        <v>1099</v>
      </c>
      <c r="H673" t="s">
        <v>1017</v>
      </c>
      <c r="I673" t="s">
        <v>826</v>
      </c>
      <c r="J673" t="s">
        <v>1100</v>
      </c>
      <c r="K673">
        <v>10</v>
      </c>
      <c r="L673">
        <v>2</v>
      </c>
      <c r="M673" t="s">
        <v>133</v>
      </c>
      <c r="N673" t="s">
        <v>207</v>
      </c>
      <c r="O673" s="5" t="s">
        <v>1365</v>
      </c>
      <c r="P673" t="s">
        <v>342</v>
      </c>
      <c r="Q673" t="s">
        <v>46</v>
      </c>
      <c r="R673" t="s">
        <v>255</v>
      </c>
      <c r="T673">
        <v>7.83</v>
      </c>
      <c r="U673">
        <v>7.33</v>
      </c>
      <c r="V673">
        <v>7.58</v>
      </c>
      <c r="W673">
        <v>7.58</v>
      </c>
      <c r="X673">
        <v>7.92</v>
      </c>
      <c r="Y673">
        <v>10</v>
      </c>
      <c r="Z673">
        <v>10</v>
      </c>
      <c r="AA673">
        <v>10</v>
      </c>
      <c r="AB673">
        <v>7.58</v>
      </c>
      <c r="AC673">
        <f>SUM(S673:AB673)</f>
        <v>75.820000000000007</v>
      </c>
      <c r="AD673" t="s">
        <v>1358</v>
      </c>
      <c r="AE673" s="1">
        <v>0.1</v>
      </c>
      <c r="AF673" t="s">
        <v>58</v>
      </c>
      <c r="AG673">
        <v>0</v>
      </c>
      <c r="AH673" t="s">
        <v>50</v>
      </c>
      <c r="AI673" t="s">
        <v>405</v>
      </c>
      <c r="AJ673" t="s">
        <v>1366</v>
      </c>
      <c r="AK673" t="s">
        <v>133</v>
      </c>
      <c r="AL673" t="s">
        <v>138</v>
      </c>
      <c r="AM673" t="s">
        <v>139</v>
      </c>
      <c r="AN673" t="s">
        <v>54</v>
      </c>
      <c r="AO673">
        <v>1227</v>
      </c>
      <c r="AQ673">
        <v>2015</v>
      </c>
    </row>
    <row r="674" spans="1:43" x14ac:dyDescent="0.25">
      <c r="A674">
        <v>83.08</v>
      </c>
      <c r="B674" t="s">
        <v>1017</v>
      </c>
      <c r="C674" t="str">
        <f>AQ674&amp;D674</f>
        <v>2015Brazil</v>
      </c>
      <c r="D674" t="s">
        <v>71</v>
      </c>
      <c r="E674" t="s">
        <v>3257</v>
      </c>
      <c r="F674" s="7">
        <f>VLOOKUP(C674,'[1]Grower Price Country'!$D:$S,6,FALSE)</f>
        <v>7.3641666666666659</v>
      </c>
      <c r="G674" t="s">
        <v>1565</v>
      </c>
      <c r="H674" t="s">
        <v>1017</v>
      </c>
      <c r="I674" t="s">
        <v>265</v>
      </c>
      <c r="J674" t="s">
        <v>1055</v>
      </c>
      <c r="K674">
        <v>320</v>
      </c>
      <c r="L674">
        <v>60</v>
      </c>
      <c r="M674" t="s">
        <v>912</v>
      </c>
      <c r="N674">
        <v>2015</v>
      </c>
      <c r="O674" s="5" t="s">
        <v>1338</v>
      </c>
      <c r="P674" t="s">
        <v>249</v>
      </c>
      <c r="Q674" t="s">
        <v>46</v>
      </c>
      <c r="R674" t="s">
        <v>194</v>
      </c>
      <c r="S674">
        <v>7.58</v>
      </c>
      <c r="T674">
        <v>7.58</v>
      </c>
      <c r="U674">
        <v>7.58</v>
      </c>
      <c r="V674">
        <v>7.5</v>
      </c>
      <c r="W674">
        <v>7.67</v>
      </c>
      <c r="X674">
        <v>7.58</v>
      </c>
      <c r="Y674">
        <v>10</v>
      </c>
      <c r="Z674">
        <v>10</v>
      </c>
      <c r="AA674">
        <v>10</v>
      </c>
      <c r="AB674">
        <v>7.58</v>
      </c>
      <c r="AC674">
        <f>SUM(S674:AB674)</f>
        <v>83.070000000000007</v>
      </c>
      <c r="AD674" t="s">
        <v>1564</v>
      </c>
      <c r="AE674" s="1">
        <v>0.11</v>
      </c>
      <c r="AF674" t="s">
        <v>49</v>
      </c>
      <c r="AG674">
        <v>2</v>
      </c>
      <c r="AH674" t="s">
        <v>74</v>
      </c>
      <c r="AI674" t="s">
        <v>66</v>
      </c>
      <c r="AJ674" t="s">
        <v>1339</v>
      </c>
      <c r="AK674" t="s">
        <v>912</v>
      </c>
      <c r="AL674" t="s">
        <v>916</v>
      </c>
      <c r="AM674" t="s">
        <v>917</v>
      </c>
      <c r="AN674" t="s">
        <v>54</v>
      </c>
      <c r="AO674">
        <v>905</v>
      </c>
      <c r="AQ674">
        <v>2015</v>
      </c>
    </row>
    <row r="675" spans="1:43" x14ac:dyDescent="0.25">
      <c r="A675">
        <v>83.08</v>
      </c>
      <c r="B675" t="s">
        <v>1017</v>
      </c>
      <c r="C675" t="str">
        <f>AQ675&amp;D675</f>
        <v>2015Brazil</v>
      </c>
      <c r="D675" t="s">
        <v>71</v>
      </c>
      <c r="E675" t="s">
        <v>3257</v>
      </c>
      <c r="F675" s="7">
        <f>VLOOKUP(C675,'[1]Grower Price Country'!$D:$S,6,FALSE)</f>
        <v>7.3641666666666659</v>
      </c>
      <c r="G675" t="s">
        <v>1099</v>
      </c>
      <c r="H675" t="s">
        <v>1017</v>
      </c>
      <c r="I675" t="s">
        <v>265</v>
      </c>
      <c r="J675" t="s">
        <v>1100</v>
      </c>
      <c r="K675">
        <v>320</v>
      </c>
      <c r="L675">
        <v>2</v>
      </c>
      <c r="M675" t="s">
        <v>912</v>
      </c>
      <c r="N675" t="s">
        <v>207</v>
      </c>
      <c r="O675" s="5" t="s">
        <v>1101</v>
      </c>
      <c r="P675" t="s">
        <v>249</v>
      </c>
      <c r="Q675" t="s">
        <v>46</v>
      </c>
      <c r="R675" t="s">
        <v>64</v>
      </c>
      <c r="T675">
        <v>7.67</v>
      </c>
      <c r="U675">
        <v>7.67</v>
      </c>
      <c r="V675">
        <v>7.33</v>
      </c>
      <c r="W675">
        <v>7.75</v>
      </c>
      <c r="X675">
        <v>7.42</v>
      </c>
      <c r="Y675">
        <v>10</v>
      </c>
      <c r="Z675">
        <v>10</v>
      </c>
      <c r="AA675">
        <v>10</v>
      </c>
      <c r="AB675">
        <v>7.92</v>
      </c>
      <c r="AC675">
        <f>SUM(S675:AB675)</f>
        <v>75.760000000000005</v>
      </c>
      <c r="AD675" t="s">
        <v>1564</v>
      </c>
      <c r="AE675" s="1">
        <v>0</v>
      </c>
      <c r="AF675" t="s">
        <v>49</v>
      </c>
      <c r="AG675">
        <v>0</v>
      </c>
      <c r="AH675" t="s">
        <v>50</v>
      </c>
      <c r="AI675" t="s">
        <v>182</v>
      </c>
      <c r="AJ675" t="s">
        <v>1102</v>
      </c>
      <c r="AK675" t="s">
        <v>912</v>
      </c>
      <c r="AL675" t="s">
        <v>916</v>
      </c>
      <c r="AM675" t="s">
        <v>917</v>
      </c>
      <c r="AN675" t="s">
        <v>54</v>
      </c>
      <c r="AQ675">
        <v>2015</v>
      </c>
    </row>
    <row r="676" spans="1:43" x14ac:dyDescent="0.25">
      <c r="A676">
        <v>83.08</v>
      </c>
      <c r="B676" t="s">
        <v>1340</v>
      </c>
      <c r="C676" t="str">
        <f>AQ676&amp;D676</f>
        <v>2015Brazil</v>
      </c>
      <c r="D676" t="s">
        <v>71</v>
      </c>
      <c r="E676" t="s">
        <v>3257</v>
      </c>
      <c r="F676" s="7">
        <f>VLOOKUP(C676,'[1]Grower Price Country'!$D:$S,6,FALSE)</f>
        <v>7.3641666666666659</v>
      </c>
      <c r="H676" t="s">
        <v>1340</v>
      </c>
      <c r="I676" t="s">
        <v>1569</v>
      </c>
      <c r="K676">
        <v>300</v>
      </c>
      <c r="L676">
        <v>60</v>
      </c>
      <c r="M676" t="s">
        <v>912</v>
      </c>
      <c r="N676">
        <v>2015</v>
      </c>
      <c r="O676" s="5" t="s">
        <v>1570</v>
      </c>
      <c r="P676" t="s">
        <v>525</v>
      </c>
      <c r="Q676" t="s">
        <v>46</v>
      </c>
      <c r="R676" t="s">
        <v>64</v>
      </c>
      <c r="S676">
        <v>7.42</v>
      </c>
      <c r="T676">
        <v>7.67</v>
      </c>
      <c r="U676">
        <v>7.58</v>
      </c>
      <c r="V676">
        <v>7.5</v>
      </c>
      <c r="W676">
        <v>7.75</v>
      </c>
      <c r="X676">
        <v>7.67</v>
      </c>
      <c r="Y676">
        <v>10</v>
      </c>
      <c r="Z676">
        <v>10</v>
      </c>
      <c r="AA676">
        <v>10</v>
      </c>
      <c r="AB676">
        <v>7.5</v>
      </c>
      <c r="AC676">
        <f>SUM(S676:AB676)</f>
        <v>83.09</v>
      </c>
      <c r="AD676" t="s">
        <v>1564</v>
      </c>
      <c r="AE676" s="1">
        <v>0.11</v>
      </c>
      <c r="AF676" t="s">
        <v>49</v>
      </c>
      <c r="AG676">
        <v>0</v>
      </c>
      <c r="AH676" t="s">
        <v>50</v>
      </c>
      <c r="AI676" t="s">
        <v>997</v>
      </c>
      <c r="AJ676" t="s">
        <v>1571</v>
      </c>
      <c r="AK676" t="s">
        <v>912</v>
      </c>
      <c r="AL676" t="s">
        <v>916</v>
      </c>
      <c r="AM676" t="s">
        <v>917</v>
      </c>
      <c r="AQ676">
        <v>2015</v>
      </c>
    </row>
    <row r="677" spans="1:43" x14ac:dyDescent="0.25">
      <c r="A677">
        <v>82.83</v>
      </c>
      <c r="B677" t="s">
        <v>1017</v>
      </c>
      <c r="C677" t="str">
        <f>AQ677&amp;D677</f>
        <v>2015Brazil</v>
      </c>
      <c r="D677" t="s">
        <v>71</v>
      </c>
      <c r="E677" t="s">
        <v>3257</v>
      </c>
      <c r="F677" s="7">
        <f>VLOOKUP(C677,'[1]Grower Price Country'!$D:$S,6,FALSE)</f>
        <v>7.3641666666666659</v>
      </c>
      <c r="G677" t="s">
        <v>1565</v>
      </c>
      <c r="H677" t="s">
        <v>1017</v>
      </c>
      <c r="I677" t="s">
        <v>265</v>
      </c>
      <c r="J677" t="s">
        <v>1055</v>
      </c>
      <c r="K677">
        <v>320</v>
      </c>
      <c r="L677">
        <v>60</v>
      </c>
      <c r="M677" t="s">
        <v>912</v>
      </c>
      <c r="N677">
        <v>2015</v>
      </c>
      <c r="O677" s="5" t="s">
        <v>1745</v>
      </c>
      <c r="P677" t="s">
        <v>249</v>
      </c>
      <c r="Q677" t="s">
        <v>46</v>
      </c>
      <c r="R677" t="s">
        <v>194</v>
      </c>
      <c r="S677">
        <v>7.67</v>
      </c>
      <c r="T677">
        <v>7.58</v>
      </c>
      <c r="U677">
        <v>7.58</v>
      </c>
      <c r="V677">
        <v>7.5</v>
      </c>
      <c r="W677">
        <v>7.5</v>
      </c>
      <c r="X677">
        <v>7.42</v>
      </c>
      <c r="Y677">
        <v>10</v>
      </c>
      <c r="Z677">
        <v>10</v>
      </c>
      <c r="AA677">
        <v>10</v>
      </c>
      <c r="AB677">
        <v>7.58</v>
      </c>
      <c r="AC677">
        <f>SUM(S677:AB677)</f>
        <v>82.83</v>
      </c>
      <c r="AD677" t="s">
        <v>1741</v>
      </c>
      <c r="AE677" s="1">
        <v>0.11</v>
      </c>
      <c r="AF677" t="s">
        <v>49</v>
      </c>
      <c r="AG677">
        <v>2</v>
      </c>
      <c r="AH677" t="s">
        <v>74</v>
      </c>
      <c r="AI677" t="s">
        <v>66</v>
      </c>
      <c r="AJ677" t="s">
        <v>1746</v>
      </c>
      <c r="AK677" t="s">
        <v>912</v>
      </c>
      <c r="AL677" t="s">
        <v>916</v>
      </c>
      <c r="AM677" t="s">
        <v>917</v>
      </c>
      <c r="AN677" t="s">
        <v>54</v>
      </c>
      <c r="AO677">
        <v>905</v>
      </c>
      <c r="AQ677">
        <v>2015</v>
      </c>
    </row>
    <row r="678" spans="1:43" x14ac:dyDescent="0.25">
      <c r="A678">
        <v>82.83</v>
      </c>
      <c r="B678" t="s">
        <v>907</v>
      </c>
      <c r="C678" t="str">
        <f>AQ678&amp;D678</f>
        <v>2015Brazil</v>
      </c>
      <c r="D678" t="s">
        <v>71</v>
      </c>
      <c r="E678" t="s">
        <v>3257</v>
      </c>
      <c r="F678" s="7">
        <f>VLOOKUP(C678,'[1]Grower Price Country'!$D:$S,6,FALSE)</f>
        <v>7.3641666666666659</v>
      </c>
      <c r="G678" t="s">
        <v>1763</v>
      </c>
      <c r="H678" t="s">
        <v>909</v>
      </c>
      <c r="I678" t="s">
        <v>1706</v>
      </c>
      <c r="J678" t="s">
        <v>1764</v>
      </c>
      <c r="K678">
        <v>300</v>
      </c>
      <c r="L678">
        <v>60</v>
      </c>
      <c r="M678" t="s">
        <v>912</v>
      </c>
      <c r="N678">
        <v>2015</v>
      </c>
      <c r="O678" s="5" t="s">
        <v>1765</v>
      </c>
      <c r="P678" t="s">
        <v>342</v>
      </c>
      <c r="Q678" t="s">
        <v>46</v>
      </c>
      <c r="R678" t="s">
        <v>64</v>
      </c>
      <c r="S678">
        <v>7.58</v>
      </c>
      <c r="T678">
        <v>7.83</v>
      </c>
      <c r="U678">
        <v>7.33</v>
      </c>
      <c r="V678">
        <v>7.67</v>
      </c>
      <c r="W678">
        <v>7.42</v>
      </c>
      <c r="X678">
        <v>7.33</v>
      </c>
      <c r="Y678">
        <v>10</v>
      </c>
      <c r="Z678">
        <v>10</v>
      </c>
      <c r="AA678">
        <v>10</v>
      </c>
      <c r="AB678">
        <v>7.67</v>
      </c>
      <c r="AC678">
        <f>SUM(S678:AB678)</f>
        <v>82.83</v>
      </c>
      <c r="AD678" t="s">
        <v>1741</v>
      </c>
      <c r="AE678" s="1">
        <v>0.12</v>
      </c>
      <c r="AF678" t="s">
        <v>66</v>
      </c>
      <c r="AG678">
        <v>0</v>
      </c>
      <c r="AH678" t="s">
        <v>50</v>
      </c>
      <c r="AI678" t="s">
        <v>356</v>
      </c>
      <c r="AJ678" t="s">
        <v>1766</v>
      </c>
      <c r="AK678" t="s">
        <v>912</v>
      </c>
      <c r="AL678" t="s">
        <v>916</v>
      </c>
      <c r="AM678" t="s">
        <v>917</v>
      </c>
      <c r="AN678" t="s">
        <v>54</v>
      </c>
      <c r="AO678">
        <v>900</v>
      </c>
      <c r="AQ678">
        <v>2015</v>
      </c>
    </row>
    <row r="679" spans="1:43" x14ac:dyDescent="0.25">
      <c r="A679">
        <v>82.75</v>
      </c>
      <c r="B679" t="s">
        <v>1017</v>
      </c>
      <c r="C679" t="str">
        <f>AQ679&amp;D679</f>
        <v>2015Brazil</v>
      </c>
      <c r="D679" t="s">
        <v>71</v>
      </c>
      <c r="E679" t="s">
        <v>3257</v>
      </c>
      <c r="F679" s="7">
        <f>VLOOKUP(C679,'[1]Grower Price Country'!$D:$S,6,FALSE)</f>
        <v>7.3641666666666659</v>
      </c>
      <c r="G679" t="s">
        <v>1565</v>
      </c>
      <c r="H679" t="s">
        <v>1017</v>
      </c>
      <c r="I679" t="s">
        <v>265</v>
      </c>
      <c r="J679" t="s">
        <v>1055</v>
      </c>
      <c r="K679">
        <v>320</v>
      </c>
      <c r="L679">
        <v>60</v>
      </c>
      <c r="M679" t="s">
        <v>912</v>
      </c>
      <c r="N679">
        <v>2015</v>
      </c>
      <c r="O679" s="5" t="s">
        <v>1338</v>
      </c>
      <c r="P679" t="s">
        <v>249</v>
      </c>
      <c r="Q679" t="s">
        <v>46</v>
      </c>
      <c r="R679" t="s">
        <v>194</v>
      </c>
      <c r="S679">
        <v>7.5</v>
      </c>
      <c r="T679">
        <v>7.5</v>
      </c>
      <c r="U679">
        <v>7.58</v>
      </c>
      <c r="V679">
        <v>7.5</v>
      </c>
      <c r="W679">
        <v>7.58</v>
      </c>
      <c r="X679">
        <v>7.58</v>
      </c>
      <c r="Y679">
        <v>10</v>
      </c>
      <c r="Z679">
        <v>10</v>
      </c>
      <c r="AA679">
        <v>10</v>
      </c>
      <c r="AB679">
        <v>7.5</v>
      </c>
      <c r="AC679">
        <f>SUM(S679:AB679)</f>
        <v>82.74</v>
      </c>
      <c r="AD679" t="s">
        <v>1791</v>
      </c>
      <c r="AE679" s="1">
        <v>0.11</v>
      </c>
      <c r="AF679" t="s">
        <v>49</v>
      </c>
      <c r="AG679">
        <v>2</v>
      </c>
      <c r="AH679" t="s">
        <v>74</v>
      </c>
      <c r="AI679" t="s">
        <v>58</v>
      </c>
      <c r="AJ679" t="s">
        <v>1339</v>
      </c>
      <c r="AK679" t="s">
        <v>912</v>
      </c>
      <c r="AL679" t="s">
        <v>916</v>
      </c>
      <c r="AM679" t="s">
        <v>917</v>
      </c>
      <c r="AN679" t="s">
        <v>54</v>
      </c>
      <c r="AO679">
        <v>905</v>
      </c>
      <c r="AQ679">
        <v>2015</v>
      </c>
    </row>
    <row r="680" spans="1:43" x14ac:dyDescent="0.25">
      <c r="A680">
        <v>82.67</v>
      </c>
      <c r="B680" t="s">
        <v>1017</v>
      </c>
      <c r="C680" t="str">
        <f>AQ680&amp;D680</f>
        <v>2015Brazil</v>
      </c>
      <c r="D680" t="s">
        <v>71</v>
      </c>
      <c r="E680" t="s">
        <v>3257</v>
      </c>
      <c r="F680" s="7">
        <f>VLOOKUP(C680,'[1]Grower Price Country'!$D:$S,6,FALSE)</f>
        <v>7.3641666666666659</v>
      </c>
      <c r="G680" t="s">
        <v>1099</v>
      </c>
      <c r="H680" t="s">
        <v>1017</v>
      </c>
      <c r="I680" t="s">
        <v>265</v>
      </c>
      <c r="J680" t="s">
        <v>1100</v>
      </c>
      <c r="K680">
        <v>320</v>
      </c>
      <c r="L680">
        <v>2</v>
      </c>
      <c r="M680" t="s">
        <v>912</v>
      </c>
      <c r="N680" t="s">
        <v>207</v>
      </c>
      <c r="O680" s="5" t="s">
        <v>1101</v>
      </c>
      <c r="P680" t="s">
        <v>249</v>
      </c>
      <c r="Q680" t="s">
        <v>46</v>
      </c>
      <c r="R680" t="s">
        <v>64</v>
      </c>
      <c r="T680">
        <v>7.5</v>
      </c>
      <c r="U680">
        <v>7.42</v>
      </c>
      <c r="V680">
        <v>7.67</v>
      </c>
      <c r="W680">
        <v>7.5</v>
      </c>
      <c r="X680">
        <v>7.5</v>
      </c>
      <c r="Y680">
        <v>10</v>
      </c>
      <c r="Z680">
        <v>10</v>
      </c>
      <c r="AA680">
        <v>10</v>
      </c>
      <c r="AB680">
        <v>7.5</v>
      </c>
      <c r="AC680">
        <f>SUM(S680:AB680)</f>
        <v>75.09</v>
      </c>
      <c r="AD680" t="s">
        <v>1848</v>
      </c>
      <c r="AE680" s="1">
        <v>0</v>
      </c>
      <c r="AF680" t="s">
        <v>49</v>
      </c>
      <c r="AG680">
        <v>0</v>
      </c>
      <c r="AH680" t="s">
        <v>50</v>
      </c>
      <c r="AI680" t="s">
        <v>49</v>
      </c>
      <c r="AJ680" t="s">
        <v>1102</v>
      </c>
      <c r="AK680" t="s">
        <v>912</v>
      </c>
      <c r="AL680" t="s">
        <v>916</v>
      </c>
      <c r="AM680" t="s">
        <v>917</v>
      </c>
      <c r="AN680" t="s">
        <v>54</v>
      </c>
      <c r="AQ680">
        <v>2015</v>
      </c>
    </row>
    <row r="681" spans="1:43" x14ac:dyDescent="0.25">
      <c r="A681">
        <v>82.42</v>
      </c>
      <c r="B681" t="s">
        <v>1017</v>
      </c>
      <c r="C681" t="str">
        <f>AQ681&amp;D681</f>
        <v>2015Brazil</v>
      </c>
      <c r="D681" t="s">
        <v>71</v>
      </c>
      <c r="E681" t="s">
        <v>3257</v>
      </c>
      <c r="F681" s="7">
        <f>VLOOKUP(C681,'[1]Grower Price Country'!$D:$S,6,FALSE)</f>
        <v>7.3641666666666659</v>
      </c>
      <c r="G681" t="s">
        <v>1099</v>
      </c>
      <c r="H681" t="s">
        <v>1017</v>
      </c>
      <c r="I681" t="s">
        <v>265</v>
      </c>
      <c r="J681" t="s">
        <v>1100</v>
      </c>
      <c r="K681">
        <v>320</v>
      </c>
      <c r="L681">
        <v>2</v>
      </c>
      <c r="M681" t="s">
        <v>912</v>
      </c>
      <c r="N681" t="s">
        <v>207</v>
      </c>
      <c r="O681" s="5" t="s">
        <v>1101</v>
      </c>
      <c r="P681" t="s">
        <v>249</v>
      </c>
      <c r="Q681" t="s">
        <v>46</v>
      </c>
      <c r="R681" t="s">
        <v>64</v>
      </c>
      <c r="T681">
        <v>7.83</v>
      </c>
      <c r="U681">
        <v>7.33</v>
      </c>
      <c r="V681">
        <v>7.5</v>
      </c>
      <c r="W681">
        <v>7.75</v>
      </c>
      <c r="X681">
        <v>7.42</v>
      </c>
      <c r="Y681">
        <v>10</v>
      </c>
      <c r="Z681">
        <v>10</v>
      </c>
      <c r="AA681">
        <v>10</v>
      </c>
      <c r="AB681">
        <v>7.42</v>
      </c>
      <c r="AC681">
        <f>SUM(S681:AB681)</f>
        <v>75.25</v>
      </c>
      <c r="AD681" t="s">
        <v>1985</v>
      </c>
      <c r="AE681" s="1">
        <v>0</v>
      </c>
      <c r="AF681" t="s">
        <v>49</v>
      </c>
      <c r="AG681">
        <v>0</v>
      </c>
      <c r="AH681" t="s">
        <v>50</v>
      </c>
      <c r="AI681" t="s">
        <v>49</v>
      </c>
      <c r="AJ681" t="s">
        <v>1102</v>
      </c>
      <c r="AK681" t="s">
        <v>912</v>
      </c>
      <c r="AL681" t="s">
        <v>916</v>
      </c>
      <c r="AM681" t="s">
        <v>917</v>
      </c>
      <c r="AN681" t="s">
        <v>54</v>
      </c>
      <c r="AQ681">
        <v>2015</v>
      </c>
    </row>
    <row r="682" spans="1:43" x14ac:dyDescent="0.25">
      <c r="A682">
        <v>82.33</v>
      </c>
      <c r="B682" t="s">
        <v>1017</v>
      </c>
      <c r="C682" t="str">
        <f>AQ682&amp;D682</f>
        <v>2015Brazil</v>
      </c>
      <c r="D682" t="s">
        <v>71</v>
      </c>
      <c r="E682" t="s">
        <v>3257</v>
      </c>
      <c r="F682" s="7">
        <f>VLOOKUP(C682,'[1]Grower Price Country'!$D:$S,6,FALSE)</f>
        <v>7.3641666666666659</v>
      </c>
      <c r="G682" t="s">
        <v>1099</v>
      </c>
      <c r="H682" t="s">
        <v>1017</v>
      </c>
      <c r="I682" t="s">
        <v>826</v>
      </c>
      <c r="J682" t="s">
        <v>1100</v>
      </c>
      <c r="K682">
        <v>12</v>
      </c>
      <c r="L682">
        <v>2</v>
      </c>
      <c r="M682" t="s">
        <v>133</v>
      </c>
      <c r="N682" t="s">
        <v>207</v>
      </c>
      <c r="O682" s="5" t="s">
        <v>1101</v>
      </c>
      <c r="P682" t="s">
        <v>156</v>
      </c>
      <c r="Q682" t="s">
        <v>46</v>
      </c>
      <c r="R682" t="s">
        <v>64</v>
      </c>
      <c r="T682">
        <v>7.83</v>
      </c>
      <c r="U682">
        <v>7.25</v>
      </c>
      <c r="V682">
        <v>8.33</v>
      </c>
      <c r="W682">
        <v>8.17</v>
      </c>
      <c r="X682">
        <v>8.08</v>
      </c>
      <c r="Y682">
        <v>10</v>
      </c>
      <c r="Z682">
        <v>6.67</v>
      </c>
      <c r="AA682">
        <v>10</v>
      </c>
      <c r="AB682">
        <v>7.75</v>
      </c>
      <c r="AC682">
        <f>SUM(S682:AB682)</f>
        <v>74.08</v>
      </c>
      <c r="AD682" t="s">
        <v>2038</v>
      </c>
      <c r="AE682" s="1">
        <v>7.0000000000000007E-2</v>
      </c>
      <c r="AF682" t="s">
        <v>49</v>
      </c>
      <c r="AG682">
        <v>0</v>
      </c>
      <c r="AH682" t="s">
        <v>50</v>
      </c>
      <c r="AI682" t="s">
        <v>49</v>
      </c>
      <c r="AJ682" t="s">
        <v>1102</v>
      </c>
      <c r="AK682" t="s">
        <v>133</v>
      </c>
      <c r="AL682" t="s">
        <v>138</v>
      </c>
      <c r="AM682" t="s">
        <v>139</v>
      </c>
      <c r="AN682" t="s">
        <v>54</v>
      </c>
      <c r="AO682">
        <v>1268</v>
      </c>
      <c r="AQ682">
        <v>2015</v>
      </c>
    </row>
    <row r="683" spans="1:43" x14ac:dyDescent="0.25">
      <c r="A683">
        <v>82.33</v>
      </c>
      <c r="B683" t="s">
        <v>1340</v>
      </c>
      <c r="C683" t="str">
        <f>AQ683&amp;D683</f>
        <v>2015Brazil</v>
      </c>
      <c r="D683" t="s">
        <v>71</v>
      </c>
      <c r="E683" t="s">
        <v>3257</v>
      </c>
      <c r="F683" s="7">
        <f>VLOOKUP(C683,'[1]Grower Price Country'!$D:$S,6,FALSE)</f>
        <v>7.3641666666666659</v>
      </c>
      <c r="H683" t="s">
        <v>1340</v>
      </c>
      <c r="I683" t="s">
        <v>1569</v>
      </c>
      <c r="K683">
        <v>300</v>
      </c>
      <c r="L683">
        <v>60</v>
      </c>
      <c r="M683" t="s">
        <v>912</v>
      </c>
      <c r="N683">
        <v>2015</v>
      </c>
      <c r="O683" s="5" t="s">
        <v>1570</v>
      </c>
      <c r="P683" t="s">
        <v>525</v>
      </c>
      <c r="Q683" t="s">
        <v>46</v>
      </c>
      <c r="R683" t="s">
        <v>64</v>
      </c>
      <c r="S683">
        <v>7.42</v>
      </c>
      <c r="T683">
        <v>7.5</v>
      </c>
      <c r="U683">
        <v>7.5</v>
      </c>
      <c r="V683">
        <v>7.42</v>
      </c>
      <c r="W683">
        <v>7.5</v>
      </c>
      <c r="X683">
        <v>7.58</v>
      </c>
      <c r="Y683">
        <v>10</v>
      </c>
      <c r="Z683">
        <v>10</v>
      </c>
      <c r="AA683">
        <v>10</v>
      </c>
      <c r="AB683">
        <v>7.42</v>
      </c>
      <c r="AC683">
        <f>SUM(S683:AB683)</f>
        <v>82.34</v>
      </c>
      <c r="AD683" t="s">
        <v>2038</v>
      </c>
      <c r="AE683" s="1">
        <v>0.11</v>
      </c>
      <c r="AF683" t="s">
        <v>49</v>
      </c>
      <c r="AG683">
        <v>0</v>
      </c>
      <c r="AH683" t="s">
        <v>50</v>
      </c>
      <c r="AI683" t="s">
        <v>655</v>
      </c>
      <c r="AJ683" t="s">
        <v>1571</v>
      </c>
      <c r="AK683" t="s">
        <v>912</v>
      </c>
      <c r="AL683" t="s">
        <v>916</v>
      </c>
      <c r="AM683" t="s">
        <v>917</v>
      </c>
      <c r="AQ683">
        <v>2015</v>
      </c>
    </row>
    <row r="684" spans="1:43" x14ac:dyDescent="0.25">
      <c r="A684">
        <v>82.25</v>
      </c>
      <c r="B684" t="s">
        <v>1017</v>
      </c>
      <c r="C684" t="str">
        <f>AQ684&amp;D684</f>
        <v>2015Brazil</v>
      </c>
      <c r="D684" t="s">
        <v>71</v>
      </c>
      <c r="E684" t="s">
        <v>3257</v>
      </c>
      <c r="F684" s="7">
        <f>VLOOKUP(C684,'[1]Grower Price Country'!$D:$S,6,FALSE)</f>
        <v>7.3641666666666659</v>
      </c>
      <c r="G684" t="s">
        <v>1099</v>
      </c>
      <c r="H684" t="s">
        <v>1017</v>
      </c>
      <c r="I684" t="s">
        <v>265</v>
      </c>
      <c r="J684" t="s">
        <v>1100</v>
      </c>
      <c r="K684">
        <v>180</v>
      </c>
      <c r="L684">
        <v>2</v>
      </c>
      <c r="M684" t="s">
        <v>912</v>
      </c>
      <c r="N684" t="s">
        <v>207</v>
      </c>
      <c r="O684" s="5" t="s">
        <v>1101</v>
      </c>
      <c r="P684" t="s">
        <v>249</v>
      </c>
      <c r="Q684" t="s">
        <v>46</v>
      </c>
      <c r="R684" t="s">
        <v>64</v>
      </c>
      <c r="T684">
        <v>7.67</v>
      </c>
      <c r="U684">
        <v>7.5</v>
      </c>
      <c r="V684">
        <v>7.08</v>
      </c>
      <c r="W684">
        <v>7.5</v>
      </c>
      <c r="X684">
        <v>7.42</v>
      </c>
      <c r="Y684">
        <v>10</v>
      </c>
      <c r="Z684">
        <v>10</v>
      </c>
      <c r="AA684">
        <v>10</v>
      </c>
      <c r="AB684">
        <v>7.67</v>
      </c>
      <c r="AC684">
        <f>SUM(S684:AB684)</f>
        <v>74.84</v>
      </c>
      <c r="AD684" t="s">
        <v>2084</v>
      </c>
      <c r="AE684" s="1">
        <v>0</v>
      </c>
      <c r="AF684" t="s">
        <v>49</v>
      </c>
      <c r="AG684">
        <v>0</v>
      </c>
      <c r="AH684" t="s">
        <v>50</v>
      </c>
      <c r="AI684" t="s">
        <v>242</v>
      </c>
      <c r="AJ684" t="s">
        <v>1102</v>
      </c>
      <c r="AK684" t="s">
        <v>912</v>
      </c>
      <c r="AL684" t="s">
        <v>916</v>
      </c>
      <c r="AM684" t="s">
        <v>917</v>
      </c>
      <c r="AN684" t="s">
        <v>54</v>
      </c>
      <c r="AQ684">
        <v>2015</v>
      </c>
    </row>
    <row r="685" spans="1:43" x14ac:dyDescent="0.25">
      <c r="A685">
        <v>82.17</v>
      </c>
      <c r="B685" t="s">
        <v>1017</v>
      </c>
      <c r="C685" t="str">
        <f>AQ685&amp;D685</f>
        <v>2015Brazil</v>
      </c>
      <c r="D685" t="s">
        <v>71</v>
      </c>
      <c r="E685" t="s">
        <v>3257</v>
      </c>
      <c r="F685" s="7">
        <f>VLOOKUP(C685,'[1]Grower Price Country'!$D:$S,6,FALSE)</f>
        <v>7.3641666666666659</v>
      </c>
      <c r="G685" t="s">
        <v>1099</v>
      </c>
      <c r="H685" t="s">
        <v>1017</v>
      </c>
      <c r="I685" t="s">
        <v>265</v>
      </c>
      <c r="J685" t="s">
        <v>1100</v>
      </c>
      <c r="K685">
        <v>320</v>
      </c>
      <c r="L685">
        <v>2</v>
      </c>
      <c r="M685" t="s">
        <v>912</v>
      </c>
      <c r="N685" t="s">
        <v>207</v>
      </c>
      <c r="O685" s="5" t="s">
        <v>1101</v>
      </c>
      <c r="P685" t="s">
        <v>249</v>
      </c>
      <c r="Q685" t="s">
        <v>46</v>
      </c>
      <c r="R685" t="s">
        <v>64</v>
      </c>
      <c r="T685">
        <v>7.58</v>
      </c>
      <c r="U685">
        <v>7.42</v>
      </c>
      <c r="V685">
        <v>7.33</v>
      </c>
      <c r="W685">
        <v>7.83</v>
      </c>
      <c r="X685">
        <v>7.5</v>
      </c>
      <c r="Y685">
        <v>10</v>
      </c>
      <c r="Z685">
        <v>10</v>
      </c>
      <c r="AA685">
        <v>10</v>
      </c>
      <c r="AB685">
        <v>7.58</v>
      </c>
      <c r="AC685">
        <f>SUM(S685:AB685)</f>
        <v>75.239999999999995</v>
      </c>
      <c r="AD685" t="s">
        <v>2116</v>
      </c>
      <c r="AE685" s="1">
        <v>0</v>
      </c>
      <c r="AF685" t="s">
        <v>49</v>
      </c>
      <c r="AG685">
        <v>0</v>
      </c>
      <c r="AH685" t="s">
        <v>50</v>
      </c>
      <c r="AI685" t="s">
        <v>58</v>
      </c>
      <c r="AJ685" t="s">
        <v>1102</v>
      </c>
      <c r="AK685" t="s">
        <v>912</v>
      </c>
      <c r="AL685" t="s">
        <v>916</v>
      </c>
      <c r="AM685" t="s">
        <v>917</v>
      </c>
      <c r="AN685" t="s">
        <v>54</v>
      </c>
      <c r="AQ685">
        <v>2015</v>
      </c>
    </row>
    <row r="686" spans="1:43" x14ac:dyDescent="0.25">
      <c r="A686">
        <v>82.08</v>
      </c>
      <c r="B686" t="s">
        <v>1017</v>
      </c>
      <c r="C686" t="str">
        <f>AQ686&amp;D686</f>
        <v>2015Brazil</v>
      </c>
      <c r="D686" t="s">
        <v>71</v>
      </c>
      <c r="E686" t="s">
        <v>3257</v>
      </c>
      <c r="F686" s="7">
        <f>VLOOKUP(C686,'[1]Grower Price Country'!$D:$S,6,FALSE)</f>
        <v>7.3641666666666659</v>
      </c>
      <c r="G686" t="s">
        <v>1099</v>
      </c>
      <c r="H686" t="s">
        <v>1017</v>
      </c>
      <c r="I686" t="s">
        <v>265</v>
      </c>
      <c r="J686" t="s">
        <v>1100</v>
      </c>
      <c r="K686">
        <v>320</v>
      </c>
      <c r="L686">
        <v>2</v>
      </c>
      <c r="M686" t="s">
        <v>912</v>
      </c>
      <c r="N686" t="s">
        <v>207</v>
      </c>
      <c r="O686" s="5" t="s">
        <v>1101</v>
      </c>
      <c r="P686" t="s">
        <v>249</v>
      </c>
      <c r="Q686" t="s">
        <v>46</v>
      </c>
      <c r="R686" t="s">
        <v>64</v>
      </c>
      <c r="T686">
        <v>7.25</v>
      </c>
      <c r="U686">
        <v>7.58</v>
      </c>
      <c r="V686">
        <v>7.58</v>
      </c>
      <c r="W686">
        <v>7.25</v>
      </c>
      <c r="X686">
        <v>7.92</v>
      </c>
      <c r="Y686">
        <v>10</v>
      </c>
      <c r="Z686">
        <v>10</v>
      </c>
      <c r="AA686">
        <v>10</v>
      </c>
      <c r="AB686">
        <v>7.25</v>
      </c>
      <c r="AC686">
        <f>SUM(S686:AB686)</f>
        <v>74.83</v>
      </c>
      <c r="AD686" t="s">
        <v>2150</v>
      </c>
      <c r="AE686" s="1">
        <v>0</v>
      </c>
      <c r="AF686" t="s">
        <v>49</v>
      </c>
      <c r="AG686">
        <v>0</v>
      </c>
      <c r="AH686" t="s">
        <v>50</v>
      </c>
      <c r="AI686" t="s">
        <v>58</v>
      </c>
      <c r="AJ686" t="s">
        <v>1102</v>
      </c>
      <c r="AK686" t="s">
        <v>912</v>
      </c>
      <c r="AL686" t="s">
        <v>916</v>
      </c>
      <c r="AM686" t="s">
        <v>917</v>
      </c>
      <c r="AN686" t="s">
        <v>54</v>
      </c>
      <c r="AQ686">
        <v>2015</v>
      </c>
    </row>
    <row r="687" spans="1:43" x14ac:dyDescent="0.25">
      <c r="A687">
        <v>81.83</v>
      </c>
      <c r="B687" t="s">
        <v>1017</v>
      </c>
      <c r="C687" t="str">
        <f>AQ687&amp;D687</f>
        <v>2015Brazil</v>
      </c>
      <c r="D687" t="s">
        <v>71</v>
      </c>
      <c r="E687" t="s">
        <v>3257</v>
      </c>
      <c r="F687" s="7">
        <f>VLOOKUP(C687,'[1]Grower Price Country'!$D:$S,6,FALSE)</f>
        <v>7.3641666666666659</v>
      </c>
      <c r="G687" t="s">
        <v>1099</v>
      </c>
      <c r="H687" t="s">
        <v>1017</v>
      </c>
      <c r="I687" t="s">
        <v>265</v>
      </c>
      <c r="J687" t="s">
        <v>1100</v>
      </c>
      <c r="K687">
        <v>320</v>
      </c>
      <c r="L687">
        <v>2</v>
      </c>
      <c r="M687" t="s">
        <v>912</v>
      </c>
      <c r="N687" t="s">
        <v>207</v>
      </c>
      <c r="O687" s="5" t="s">
        <v>1101</v>
      </c>
      <c r="P687" t="s">
        <v>249</v>
      </c>
      <c r="Q687" t="s">
        <v>46</v>
      </c>
      <c r="R687" t="s">
        <v>64</v>
      </c>
      <c r="T687">
        <v>7.58</v>
      </c>
      <c r="U687">
        <v>6.83</v>
      </c>
      <c r="V687">
        <v>7.5</v>
      </c>
      <c r="W687">
        <v>7.75</v>
      </c>
      <c r="X687">
        <v>7.25</v>
      </c>
      <c r="Y687">
        <v>10</v>
      </c>
      <c r="Z687">
        <v>10</v>
      </c>
      <c r="AA687">
        <v>10</v>
      </c>
      <c r="AB687">
        <v>7.75</v>
      </c>
      <c r="AC687">
        <f>SUM(S687:AB687)</f>
        <v>74.66</v>
      </c>
      <c r="AD687" t="s">
        <v>2260</v>
      </c>
      <c r="AE687" s="1">
        <v>0</v>
      </c>
      <c r="AF687" t="s">
        <v>49</v>
      </c>
      <c r="AG687">
        <v>0</v>
      </c>
      <c r="AH687" t="s">
        <v>50</v>
      </c>
      <c r="AI687" t="s">
        <v>58</v>
      </c>
      <c r="AJ687" t="s">
        <v>1102</v>
      </c>
      <c r="AK687" t="s">
        <v>912</v>
      </c>
      <c r="AL687" t="s">
        <v>916</v>
      </c>
      <c r="AM687" t="s">
        <v>917</v>
      </c>
      <c r="AN687" t="s">
        <v>54</v>
      </c>
      <c r="AQ687">
        <v>2015</v>
      </c>
    </row>
    <row r="688" spans="1:43" x14ac:dyDescent="0.25">
      <c r="A688">
        <v>81.83</v>
      </c>
      <c r="B688" t="s">
        <v>1017</v>
      </c>
      <c r="C688" t="str">
        <f>AQ688&amp;D688</f>
        <v>2015Brazil</v>
      </c>
      <c r="D688" t="s">
        <v>71</v>
      </c>
      <c r="E688" t="s">
        <v>3257</v>
      </c>
      <c r="F688" s="7">
        <f>VLOOKUP(C688,'[1]Grower Price Country'!$D:$S,6,FALSE)</f>
        <v>7.3641666666666659</v>
      </c>
      <c r="G688" t="s">
        <v>1099</v>
      </c>
      <c r="H688" t="s">
        <v>1017</v>
      </c>
      <c r="I688" t="s">
        <v>265</v>
      </c>
      <c r="J688" t="s">
        <v>1100</v>
      </c>
      <c r="K688">
        <v>300</v>
      </c>
      <c r="L688">
        <v>2</v>
      </c>
      <c r="M688" t="s">
        <v>912</v>
      </c>
      <c r="N688" t="s">
        <v>207</v>
      </c>
      <c r="O688" s="5" t="s">
        <v>1101</v>
      </c>
      <c r="P688" t="s">
        <v>249</v>
      </c>
      <c r="Q688" t="s">
        <v>46</v>
      </c>
      <c r="R688" t="s">
        <v>64</v>
      </c>
      <c r="T688">
        <v>7</v>
      </c>
      <c r="U688">
        <v>6.92</v>
      </c>
      <c r="V688">
        <v>6.92</v>
      </c>
      <c r="W688">
        <v>7.67</v>
      </c>
      <c r="X688">
        <v>7.5</v>
      </c>
      <c r="Y688">
        <v>10</v>
      </c>
      <c r="Z688">
        <v>10</v>
      </c>
      <c r="AA688">
        <v>10</v>
      </c>
      <c r="AB688">
        <v>8.25</v>
      </c>
      <c r="AC688">
        <f>SUM(S688:AB688)</f>
        <v>74.259999999999991</v>
      </c>
      <c r="AD688" t="s">
        <v>2260</v>
      </c>
      <c r="AE688" s="1">
        <v>0</v>
      </c>
      <c r="AF688" t="s">
        <v>49</v>
      </c>
      <c r="AG688">
        <v>0</v>
      </c>
      <c r="AH688" t="s">
        <v>50</v>
      </c>
      <c r="AI688" t="s">
        <v>49</v>
      </c>
      <c r="AJ688" t="s">
        <v>1102</v>
      </c>
      <c r="AK688" t="s">
        <v>912</v>
      </c>
      <c r="AL688" t="s">
        <v>916</v>
      </c>
      <c r="AM688" t="s">
        <v>917</v>
      </c>
      <c r="AN688" t="s">
        <v>54</v>
      </c>
      <c r="AQ688">
        <v>2015</v>
      </c>
    </row>
    <row r="689" spans="1:43" x14ac:dyDescent="0.25">
      <c r="A689">
        <v>81.67</v>
      </c>
      <c r="B689" t="s">
        <v>1017</v>
      </c>
      <c r="C689" t="str">
        <f>AQ689&amp;D689</f>
        <v>2015Brazil</v>
      </c>
      <c r="D689" t="s">
        <v>71</v>
      </c>
      <c r="E689" t="s">
        <v>3257</v>
      </c>
      <c r="F689" s="7">
        <f>VLOOKUP(C689,'[1]Grower Price Country'!$D:$S,6,FALSE)</f>
        <v>7.3641666666666659</v>
      </c>
      <c r="G689" t="s">
        <v>1099</v>
      </c>
      <c r="H689" t="s">
        <v>1017</v>
      </c>
      <c r="I689" t="s">
        <v>265</v>
      </c>
      <c r="J689" t="s">
        <v>1100</v>
      </c>
      <c r="K689">
        <v>320</v>
      </c>
      <c r="L689">
        <v>2</v>
      </c>
      <c r="M689" t="s">
        <v>912</v>
      </c>
      <c r="N689" t="s">
        <v>207</v>
      </c>
      <c r="O689" s="5" t="s">
        <v>1101</v>
      </c>
      <c r="P689" t="s">
        <v>249</v>
      </c>
      <c r="Q689" t="s">
        <v>46</v>
      </c>
      <c r="R689" t="s">
        <v>64</v>
      </c>
      <c r="T689">
        <v>7.75</v>
      </c>
      <c r="U689">
        <v>6.92</v>
      </c>
      <c r="V689">
        <v>7.42</v>
      </c>
      <c r="W689">
        <v>7.5</v>
      </c>
      <c r="X689">
        <v>7.58</v>
      </c>
      <c r="Y689">
        <v>10</v>
      </c>
      <c r="Z689">
        <v>10</v>
      </c>
      <c r="AA689">
        <v>10</v>
      </c>
      <c r="AB689">
        <v>7.25</v>
      </c>
      <c r="AC689">
        <f>SUM(S689:AB689)</f>
        <v>74.42</v>
      </c>
      <c r="AD689" t="s">
        <v>2325</v>
      </c>
      <c r="AE689" s="1">
        <v>0</v>
      </c>
      <c r="AF689" t="s">
        <v>49</v>
      </c>
      <c r="AG689">
        <v>0</v>
      </c>
      <c r="AH689" t="s">
        <v>50</v>
      </c>
      <c r="AI689" t="s">
        <v>49</v>
      </c>
      <c r="AJ689" t="s">
        <v>1102</v>
      </c>
      <c r="AK689" t="s">
        <v>912</v>
      </c>
      <c r="AL689" t="s">
        <v>916</v>
      </c>
      <c r="AM689" t="s">
        <v>917</v>
      </c>
      <c r="AN689" t="s">
        <v>54</v>
      </c>
      <c r="AQ689">
        <v>2015</v>
      </c>
    </row>
    <row r="690" spans="1:43" x14ac:dyDescent="0.25">
      <c r="A690">
        <v>81.42</v>
      </c>
      <c r="B690" t="s">
        <v>907</v>
      </c>
      <c r="C690" t="str">
        <f>AQ690&amp;D690</f>
        <v>2015Brazil</v>
      </c>
      <c r="D690" t="s">
        <v>71</v>
      </c>
      <c r="E690" t="s">
        <v>3257</v>
      </c>
      <c r="F690" s="7">
        <f>VLOOKUP(C690,'[1]Grower Price Country'!$D:$S,6,FALSE)</f>
        <v>7.3641666666666659</v>
      </c>
      <c r="G690" t="s">
        <v>2450</v>
      </c>
      <c r="H690" t="s">
        <v>909</v>
      </c>
      <c r="I690" t="s">
        <v>2451</v>
      </c>
      <c r="J690" t="s">
        <v>2452</v>
      </c>
      <c r="K690">
        <v>300</v>
      </c>
      <c r="L690">
        <v>60</v>
      </c>
      <c r="M690" t="s">
        <v>912</v>
      </c>
      <c r="N690" t="s">
        <v>207</v>
      </c>
      <c r="O690" s="5" t="s">
        <v>208</v>
      </c>
      <c r="P690" t="s">
        <v>342</v>
      </c>
      <c r="Q690" t="s">
        <v>46</v>
      </c>
      <c r="R690" t="s">
        <v>64</v>
      </c>
      <c r="T690">
        <v>7.5</v>
      </c>
      <c r="U690">
        <v>7.5</v>
      </c>
      <c r="V690">
        <v>7.33</v>
      </c>
      <c r="W690">
        <v>6.83</v>
      </c>
      <c r="X690">
        <v>7.42</v>
      </c>
      <c r="Y690">
        <v>10</v>
      </c>
      <c r="Z690">
        <v>10</v>
      </c>
      <c r="AA690">
        <v>10</v>
      </c>
      <c r="AB690">
        <v>7.5</v>
      </c>
      <c r="AC690">
        <f>SUM(S690:AB690)</f>
        <v>74.08</v>
      </c>
      <c r="AD690" t="s">
        <v>2446</v>
      </c>
      <c r="AE690" s="1">
        <v>0.11</v>
      </c>
      <c r="AF690" t="s">
        <v>49</v>
      </c>
      <c r="AG690">
        <v>0</v>
      </c>
      <c r="AH690" t="s">
        <v>50</v>
      </c>
      <c r="AI690" t="s">
        <v>66</v>
      </c>
      <c r="AJ690" t="s">
        <v>211</v>
      </c>
      <c r="AK690" t="s">
        <v>912</v>
      </c>
      <c r="AL690" t="s">
        <v>916</v>
      </c>
      <c r="AM690" t="s">
        <v>917</v>
      </c>
      <c r="AN690" t="s">
        <v>54</v>
      </c>
      <c r="AO690">
        <v>1100</v>
      </c>
      <c r="AQ690">
        <v>2015</v>
      </c>
    </row>
    <row r="691" spans="1:43" x14ac:dyDescent="0.25">
      <c r="A691">
        <v>81.33</v>
      </c>
      <c r="B691" t="s">
        <v>907</v>
      </c>
      <c r="C691" t="str">
        <f>AQ691&amp;D691</f>
        <v>2015Brazil</v>
      </c>
      <c r="D691" t="s">
        <v>71</v>
      </c>
      <c r="E691" t="s">
        <v>3257</v>
      </c>
      <c r="F691" s="7">
        <f>VLOOKUP(C691,'[1]Grower Price Country'!$D:$S,6,FALSE)</f>
        <v>7.3641666666666659</v>
      </c>
      <c r="G691" t="s">
        <v>2481</v>
      </c>
      <c r="H691" t="s">
        <v>909</v>
      </c>
      <c r="I691" t="s">
        <v>2451</v>
      </c>
      <c r="J691" t="s">
        <v>2482</v>
      </c>
      <c r="K691">
        <v>300</v>
      </c>
      <c r="L691">
        <v>60</v>
      </c>
      <c r="M691" t="s">
        <v>912</v>
      </c>
      <c r="N691" t="s">
        <v>207</v>
      </c>
      <c r="O691" s="5" t="s">
        <v>2483</v>
      </c>
      <c r="P691" t="s">
        <v>342</v>
      </c>
      <c r="Q691" t="s">
        <v>46</v>
      </c>
      <c r="R691" t="s">
        <v>64</v>
      </c>
      <c r="T691">
        <v>7.33</v>
      </c>
      <c r="U691">
        <v>7.33</v>
      </c>
      <c r="V691">
        <v>7.33</v>
      </c>
      <c r="W691">
        <v>7.33</v>
      </c>
      <c r="X691">
        <v>7.42</v>
      </c>
      <c r="Y691">
        <v>10</v>
      </c>
      <c r="Z691">
        <v>10</v>
      </c>
      <c r="AA691">
        <v>10</v>
      </c>
      <c r="AB691">
        <v>7.33</v>
      </c>
      <c r="AC691">
        <f>SUM(S691:AB691)</f>
        <v>74.070000000000007</v>
      </c>
      <c r="AD691" t="s">
        <v>2476</v>
      </c>
      <c r="AE691" s="1">
        <v>0.11</v>
      </c>
      <c r="AF691" t="s">
        <v>49</v>
      </c>
      <c r="AG691">
        <v>0</v>
      </c>
      <c r="AH691" t="s">
        <v>50</v>
      </c>
      <c r="AI691" t="s">
        <v>1299</v>
      </c>
      <c r="AJ691" t="s">
        <v>2484</v>
      </c>
      <c r="AK691" t="s">
        <v>912</v>
      </c>
      <c r="AL691" t="s">
        <v>916</v>
      </c>
      <c r="AM691" t="s">
        <v>917</v>
      </c>
      <c r="AN691" t="s">
        <v>54</v>
      </c>
      <c r="AO691">
        <v>1100</v>
      </c>
      <c r="AQ691">
        <v>2015</v>
      </c>
    </row>
    <row r="692" spans="1:43" x14ac:dyDescent="0.25">
      <c r="A692">
        <v>81.25</v>
      </c>
      <c r="B692" t="s">
        <v>1017</v>
      </c>
      <c r="C692" t="str">
        <f>AQ692&amp;D692</f>
        <v>2015Brazil</v>
      </c>
      <c r="D692" t="s">
        <v>71</v>
      </c>
      <c r="E692" t="s">
        <v>3257</v>
      </c>
      <c r="F692" s="7">
        <f>VLOOKUP(C692,'[1]Grower Price Country'!$D:$S,6,FALSE)</f>
        <v>7.3641666666666659</v>
      </c>
      <c r="G692" t="s">
        <v>1099</v>
      </c>
      <c r="H692" t="s">
        <v>1017</v>
      </c>
      <c r="I692" t="s">
        <v>265</v>
      </c>
      <c r="J692" t="s">
        <v>1100</v>
      </c>
      <c r="K692">
        <v>320</v>
      </c>
      <c r="L692">
        <v>2</v>
      </c>
      <c r="M692" t="s">
        <v>912</v>
      </c>
      <c r="N692" t="s">
        <v>207</v>
      </c>
      <c r="O692" s="5" t="s">
        <v>1101</v>
      </c>
      <c r="P692" t="s">
        <v>249</v>
      </c>
      <c r="Q692" t="s">
        <v>46</v>
      </c>
      <c r="R692" t="s">
        <v>64</v>
      </c>
      <c r="T692">
        <v>7.42</v>
      </c>
      <c r="U692">
        <v>7.17</v>
      </c>
      <c r="V692">
        <v>7.08</v>
      </c>
      <c r="W692">
        <v>6.92</v>
      </c>
      <c r="X692">
        <v>8.17</v>
      </c>
      <c r="Y692">
        <v>10</v>
      </c>
      <c r="Z692">
        <v>10</v>
      </c>
      <c r="AA692">
        <v>10</v>
      </c>
      <c r="AB692">
        <v>7.33</v>
      </c>
      <c r="AC692">
        <f>SUM(S692:AB692)</f>
        <v>74.09</v>
      </c>
      <c r="AD692" t="s">
        <v>2503</v>
      </c>
      <c r="AE692" s="1">
        <v>0</v>
      </c>
      <c r="AF692" t="s">
        <v>49</v>
      </c>
      <c r="AG692">
        <v>0</v>
      </c>
      <c r="AH692" t="s">
        <v>50</v>
      </c>
      <c r="AI692" t="s">
        <v>58</v>
      </c>
      <c r="AJ692" t="s">
        <v>1102</v>
      </c>
      <c r="AK692" t="s">
        <v>912</v>
      </c>
      <c r="AL692" t="s">
        <v>916</v>
      </c>
      <c r="AM692" t="s">
        <v>917</v>
      </c>
      <c r="AN692" t="s">
        <v>54</v>
      </c>
      <c r="AQ692">
        <v>2015</v>
      </c>
    </row>
    <row r="693" spans="1:43" x14ac:dyDescent="0.25">
      <c r="A693">
        <v>80.75</v>
      </c>
      <c r="B693" t="s">
        <v>1340</v>
      </c>
      <c r="C693" t="str">
        <f>AQ693&amp;D693</f>
        <v>2015Brazil</v>
      </c>
      <c r="D693" t="s">
        <v>71</v>
      </c>
      <c r="E693" t="s">
        <v>3257</v>
      </c>
      <c r="F693" s="7">
        <f>VLOOKUP(C693,'[1]Grower Price Country'!$D:$S,6,FALSE)</f>
        <v>7.3641666666666659</v>
      </c>
      <c r="G693" t="s">
        <v>2658</v>
      </c>
      <c r="H693" t="s">
        <v>1340</v>
      </c>
      <c r="I693" t="s">
        <v>1862</v>
      </c>
      <c r="J693" t="s">
        <v>2659</v>
      </c>
      <c r="K693">
        <v>320</v>
      </c>
      <c r="L693">
        <v>60</v>
      </c>
      <c r="M693" t="s">
        <v>912</v>
      </c>
      <c r="N693" t="s">
        <v>207</v>
      </c>
      <c r="O693" s="5" t="s">
        <v>1101</v>
      </c>
      <c r="Q693" t="s">
        <v>46</v>
      </c>
      <c r="R693" t="s">
        <v>64</v>
      </c>
      <c r="T693">
        <v>7.25</v>
      </c>
      <c r="U693">
        <v>7.08</v>
      </c>
      <c r="V693">
        <v>7.17</v>
      </c>
      <c r="W693">
        <v>7.25</v>
      </c>
      <c r="X693">
        <v>7.58</v>
      </c>
      <c r="Y693">
        <v>10</v>
      </c>
      <c r="Z693">
        <v>10</v>
      </c>
      <c r="AA693">
        <v>10</v>
      </c>
      <c r="AB693">
        <v>7.25</v>
      </c>
      <c r="AC693">
        <f>SUM(S693:AB693)</f>
        <v>73.58</v>
      </c>
      <c r="AD693" t="s">
        <v>2660</v>
      </c>
      <c r="AE693" s="1">
        <v>0</v>
      </c>
      <c r="AF693" t="s">
        <v>49</v>
      </c>
      <c r="AG693">
        <v>0</v>
      </c>
      <c r="AH693" t="s">
        <v>50</v>
      </c>
      <c r="AI693" t="s">
        <v>58</v>
      </c>
      <c r="AJ693" t="s">
        <v>1102</v>
      </c>
      <c r="AK693" t="s">
        <v>912</v>
      </c>
      <c r="AL693" t="s">
        <v>916</v>
      </c>
      <c r="AM693" t="s">
        <v>917</v>
      </c>
      <c r="AQ693">
        <v>2015</v>
      </c>
    </row>
    <row r="694" spans="1:43" x14ac:dyDescent="0.25">
      <c r="A694">
        <v>80.5</v>
      </c>
      <c r="B694" t="s">
        <v>1340</v>
      </c>
      <c r="C694" t="str">
        <f>AQ694&amp;D694</f>
        <v>2015Brazil</v>
      </c>
      <c r="D694" t="s">
        <v>71</v>
      </c>
      <c r="E694" t="s">
        <v>3257</v>
      </c>
      <c r="F694" s="7">
        <f>VLOOKUP(C694,'[1]Grower Price Country'!$D:$S,6,FALSE)</f>
        <v>7.3641666666666659</v>
      </c>
      <c r="G694" t="s">
        <v>1341</v>
      </c>
      <c r="H694" t="s">
        <v>1340</v>
      </c>
      <c r="I694" t="s">
        <v>1342</v>
      </c>
      <c r="J694" t="s">
        <v>2715</v>
      </c>
      <c r="K694">
        <v>300</v>
      </c>
      <c r="L694">
        <v>60</v>
      </c>
      <c r="M694" t="s">
        <v>912</v>
      </c>
      <c r="N694" t="s">
        <v>207</v>
      </c>
      <c r="O694" s="5" t="s">
        <v>2716</v>
      </c>
      <c r="P694" t="s">
        <v>249</v>
      </c>
      <c r="Q694" t="s">
        <v>46</v>
      </c>
      <c r="R694" t="s">
        <v>255</v>
      </c>
      <c r="T694">
        <v>7.33</v>
      </c>
      <c r="U694">
        <v>7.17</v>
      </c>
      <c r="V694">
        <v>7.5</v>
      </c>
      <c r="W694">
        <v>7.33</v>
      </c>
      <c r="X694">
        <v>7.25</v>
      </c>
      <c r="Y694">
        <v>9.33</v>
      </c>
      <c r="Z694">
        <v>10</v>
      </c>
      <c r="AA694">
        <v>10</v>
      </c>
      <c r="AB694">
        <v>7.33</v>
      </c>
      <c r="AC694">
        <f>SUM(S694:AB694)</f>
        <v>73.239999999999995</v>
      </c>
      <c r="AD694" t="s">
        <v>2706</v>
      </c>
      <c r="AE694" s="1">
        <v>0.11</v>
      </c>
      <c r="AF694" t="s">
        <v>49</v>
      </c>
      <c r="AG694">
        <v>0</v>
      </c>
      <c r="AH694" t="s">
        <v>50</v>
      </c>
      <c r="AI694" t="s">
        <v>182</v>
      </c>
      <c r="AJ694" t="s">
        <v>2717</v>
      </c>
      <c r="AK694" t="s">
        <v>912</v>
      </c>
      <c r="AL694" t="s">
        <v>916</v>
      </c>
      <c r="AM694" t="s">
        <v>917</v>
      </c>
      <c r="AN694" t="s">
        <v>54</v>
      </c>
      <c r="AO694">
        <v>1250</v>
      </c>
      <c r="AQ694">
        <v>2015</v>
      </c>
    </row>
    <row r="695" spans="1:43" x14ac:dyDescent="0.25">
      <c r="A695">
        <v>86.17</v>
      </c>
      <c r="B695" t="s">
        <v>235</v>
      </c>
      <c r="C695" t="str">
        <f>AQ695&amp;D695</f>
        <v>2012Thailand</v>
      </c>
      <c r="D695" t="s">
        <v>236</v>
      </c>
      <c r="E695" t="s">
        <v>3260</v>
      </c>
      <c r="F695" s="7">
        <f>VLOOKUP(C695,'[1]Grower Price Country'!$D:$S,6,FALSE)</f>
        <v>7.6319999999999997</v>
      </c>
      <c r="G695" t="s">
        <v>237</v>
      </c>
      <c r="H695" t="s">
        <v>238</v>
      </c>
      <c r="I695" t="s">
        <v>239</v>
      </c>
      <c r="J695" t="s">
        <v>240</v>
      </c>
      <c r="K695">
        <v>53</v>
      </c>
      <c r="L695">
        <v>1</v>
      </c>
      <c r="M695" t="s">
        <v>133</v>
      </c>
      <c r="N695">
        <v>2012</v>
      </c>
      <c r="O695" s="5" t="s">
        <v>241</v>
      </c>
      <c r="P695" t="s">
        <v>135</v>
      </c>
      <c r="Q695" t="s">
        <v>46</v>
      </c>
      <c r="R695" t="s">
        <v>47</v>
      </c>
      <c r="S695">
        <v>7.83</v>
      </c>
      <c r="T695">
        <v>8.33</v>
      </c>
      <c r="U695">
        <v>7.83</v>
      </c>
      <c r="V695">
        <v>8.25</v>
      </c>
      <c r="W695">
        <v>7.58</v>
      </c>
      <c r="X695">
        <v>7.92</v>
      </c>
      <c r="Y695">
        <v>10</v>
      </c>
      <c r="Z695">
        <v>10</v>
      </c>
      <c r="AA695">
        <v>10</v>
      </c>
      <c r="AB695">
        <v>8.42</v>
      </c>
      <c r="AC695">
        <f>SUM(S695:AB695)</f>
        <v>86.160000000000011</v>
      </c>
      <c r="AD695" t="s">
        <v>234</v>
      </c>
      <c r="AE695" s="1">
        <v>0.1</v>
      </c>
      <c r="AF695" t="s">
        <v>58</v>
      </c>
      <c r="AG695">
        <v>0</v>
      </c>
      <c r="AH695" t="s">
        <v>50</v>
      </c>
      <c r="AI695" t="s">
        <v>242</v>
      </c>
      <c r="AJ695" t="s">
        <v>243</v>
      </c>
      <c r="AK695" t="s">
        <v>133</v>
      </c>
      <c r="AL695" t="s">
        <v>138</v>
      </c>
      <c r="AM695" t="s">
        <v>139</v>
      </c>
      <c r="AN695" t="s">
        <v>54</v>
      </c>
      <c r="AO695">
        <v>1300</v>
      </c>
      <c r="AQ695">
        <v>2012</v>
      </c>
    </row>
    <row r="696" spans="1:43" x14ac:dyDescent="0.25">
      <c r="A696">
        <v>84</v>
      </c>
      <c r="B696" t="s">
        <v>1028</v>
      </c>
      <c r="C696" t="str">
        <f>AQ696&amp;D696</f>
        <v>2012Thailand</v>
      </c>
      <c r="D696" t="s">
        <v>236</v>
      </c>
      <c r="E696" t="s">
        <v>3260</v>
      </c>
      <c r="F696" s="7">
        <f>VLOOKUP(C696,'[1]Grower Price Country'!$D:$S,6,FALSE)</f>
        <v>7.6319999999999997</v>
      </c>
      <c r="G696" t="s">
        <v>1028</v>
      </c>
      <c r="H696" t="s">
        <v>1029</v>
      </c>
      <c r="I696" t="s">
        <v>236</v>
      </c>
      <c r="J696" t="s">
        <v>1028</v>
      </c>
      <c r="K696">
        <v>2</v>
      </c>
      <c r="L696">
        <v>1</v>
      </c>
      <c r="M696" t="s">
        <v>133</v>
      </c>
      <c r="N696">
        <v>2012</v>
      </c>
      <c r="O696" s="5" t="s">
        <v>1030</v>
      </c>
      <c r="P696" t="s">
        <v>56</v>
      </c>
      <c r="Q696" t="s">
        <v>46</v>
      </c>
      <c r="R696" t="s">
        <v>47</v>
      </c>
      <c r="S696">
        <v>7.92</v>
      </c>
      <c r="T696">
        <v>8.17</v>
      </c>
      <c r="U696">
        <v>8.17</v>
      </c>
      <c r="V696">
        <v>8.42</v>
      </c>
      <c r="W696">
        <v>8.08</v>
      </c>
      <c r="X696">
        <v>8.17</v>
      </c>
      <c r="Y696">
        <v>8.67</v>
      </c>
      <c r="Z696">
        <v>8.67</v>
      </c>
      <c r="AA696">
        <v>9.33</v>
      </c>
      <c r="AB696">
        <v>8.42</v>
      </c>
      <c r="AC696">
        <f>SUM(S696:AB696)</f>
        <v>84.02</v>
      </c>
      <c r="AD696" t="s">
        <v>996</v>
      </c>
      <c r="AE696" s="1">
        <v>0.12</v>
      </c>
      <c r="AF696" t="s">
        <v>49</v>
      </c>
      <c r="AG696">
        <v>0</v>
      </c>
      <c r="AH696" t="s">
        <v>50</v>
      </c>
      <c r="AI696" t="s">
        <v>49</v>
      </c>
      <c r="AJ696" t="s">
        <v>1022</v>
      </c>
      <c r="AK696" t="s">
        <v>133</v>
      </c>
      <c r="AL696" t="s">
        <v>138</v>
      </c>
      <c r="AM696" t="s">
        <v>139</v>
      </c>
      <c r="AQ696">
        <v>2012</v>
      </c>
    </row>
    <row r="697" spans="1:43" x14ac:dyDescent="0.25">
      <c r="A697">
        <v>82.67</v>
      </c>
      <c r="B697" t="s">
        <v>1028</v>
      </c>
      <c r="C697" t="str">
        <f>AQ697&amp;D697</f>
        <v>2012Thailand</v>
      </c>
      <c r="D697" t="s">
        <v>236</v>
      </c>
      <c r="E697" t="s">
        <v>3260</v>
      </c>
      <c r="F697" s="7">
        <f>VLOOKUP(C697,'[1]Grower Price Country'!$D:$S,6,FALSE)</f>
        <v>7.6319999999999997</v>
      </c>
      <c r="G697" t="s">
        <v>1028</v>
      </c>
      <c r="H697" t="s">
        <v>1029</v>
      </c>
      <c r="I697" t="s">
        <v>236</v>
      </c>
      <c r="J697" t="s">
        <v>1028</v>
      </c>
      <c r="K697">
        <v>2</v>
      </c>
      <c r="L697">
        <v>1</v>
      </c>
      <c r="M697" t="s">
        <v>133</v>
      </c>
      <c r="N697">
        <v>2012</v>
      </c>
      <c r="O697" s="5" t="s">
        <v>1887</v>
      </c>
      <c r="P697" t="s">
        <v>56</v>
      </c>
      <c r="Q697" t="s">
        <v>46</v>
      </c>
      <c r="R697" t="s">
        <v>47</v>
      </c>
      <c r="S697">
        <v>7.83</v>
      </c>
      <c r="T697">
        <v>7.33</v>
      </c>
      <c r="U697">
        <v>7.83</v>
      </c>
      <c r="V697">
        <v>7.33</v>
      </c>
      <c r="W697">
        <v>7.58</v>
      </c>
      <c r="X697">
        <v>7.83</v>
      </c>
      <c r="Y697">
        <v>10</v>
      </c>
      <c r="Z697">
        <v>10</v>
      </c>
      <c r="AA697">
        <v>9.33</v>
      </c>
      <c r="AB697">
        <v>7.58</v>
      </c>
      <c r="AC697">
        <f>SUM(S697:AB697)</f>
        <v>82.639999999999986</v>
      </c>
      <c r="AD697" t="s">
        <v>1848</v>
      </c>
      <c r="AE697" s="1">
        <v>0.12</v>
      </c>
      <c r="AF697" t="s">
        <v>49</v>
      </c>
      <c r="AG697">
        <v>0</v>
      </c>
      <c r="AH697" t="s">
        <v>74</v>
      </c>
      <c r="AI697" t="s">
        <v>49</v>
      </c>
      <c r="AJ697" t="s">
        <v>1888</v>
      </c>
      <c r="AK697" t="s">
        <v>133</v>
      </c>
      <c r="AL697" t="s">
        <v>138</v>
      </c>
      <c r="AM697" t="s">
        <v>139</v>
      </c>
      <c r="AQ697">
        <v>2012</v>
      </c>
    </row>
    <row r="698" spans="1:43" x14ac:dyDescent="0.25">
      <c r="A698">
        <v>81</v>
      </c>
      <c r="B698" t="s">
        <v>1028</v>
      </c>
      <c r="C698" t="str">
        <f>AQ698&amp;D698</f>
        <v>2012Thailand</v>
      </c>
      <c r="D698" t="s">
        <v>236</v>
      </c>
      <c r="E698" t="s">
        <v>3260</v>
      </c>
      <c r="F698" s="7">
        <f>VLOOKUP(C698,'[1]Grower Price Country'!$D:$S,6,FALSE)</f>
        <v>7.6319999999999997</v>
      </c>
      <c r="G698" t="s">
        <v>1028</v>
      </c>
      <c r="H698" t="s">
        <v>1028</v>
      </c>
      <c r="I698" t="s">
        <v>236</v>
      </c>
      <c r="J698" t="s">
        <v>1028</v>
      </c>
      <c r="K698">
        <v>2</v>
      </c>
      <c r="L698">
        <v>1</v>
      </c>
      <c r="M698" t="s">
        <v>133</v>
      </c>
      <c r="N698">
        <v>2012</v>
      </c>
      <c r="O698" s="5" t="s">
        <v>2138</v>
      </c>
      <c r="Q698" t="s">
        <v>46</v>
      </c>
      <c r="R698" t="s">
        <v>47</v>
      </c>
      <c r="S698">
        <v>7.33</v>
      </c>
      <c r="T698">
        <v>7.42</v>
      </c>
      <c r="U698">
        <v>7.25</v>
      </c>
      <c r="V698">
        <v>7.42</v>
      </c>
      <c r="W698">
        <v>7.25</v>
      </c>
      <c r="X698">
        <v>7.17</v>
      </c>
      <c r="Y698">
        <v>10</v>
      </c>
      <c r="Z698">
        <v>10</v>
      </c>
      <c r="AA698">
        <v>10</v>
      </c>
      <c r="AB698">
        <v>7.17</v>
      </c>
      <c r="AC698">
        <f>SUM(S698:AB698)</f>
        <v>81.010000000000005</v>
      </c>
      <c r="AD698" t="s">
        <v>2586</v>
      </c>
      <c r="AE698" s="1">
        <v>0</v>
      </c>
      <c r="AF698" t="s">
        <v>49</v>
      </c>
      <c r="AG698">
        <v>0</v>
      </c>
      <c r="AH698" t="s">
        <v>50</v>
      </c>
      <c r="AI698" t="s">
        <v>182</v>
      </c>
      <c r="AJ698" t="s">
        <v>699</v>
      </c>
      <c r="AK698" t="s">
        <v>133</v>
      </c>
      <c r="AL698" t="s">
        <v>138</v>
      </c>
      <c r="AM698" t="s">
        <v>139</v>
      </c>
      <c r="AN698" t="s">
        <v>54</v>
      </c>
      <c r="AO698">
        <v>800</v>
      </c>
      <c r="AQ698">
        <v>2012</v>
      </c>
    </row>
    <row r="699" spans="1:43" x14ac:dyDescent="0.25">
      <c r="A699">
        <v>80</v>
      </c>
      <c r="B699" t="s">
        <v>1028</v>
      </c>
      <c r="C699" t="str">
        <f>AQ699&amp;D699</f>
        <v>2012Thailand</v>
      </c>
      <c r="D699" t="s">
        <v>236</v>
      </c>
      <c r="E699" t="s">
        <v>3260</v>
      </c>
      <c r="F699" s="7">
        <f>VLOOKUP(C699,'[1]Grower Price Country'!$D:$S,6,FALSE)</f>
        <v>7.6319999999999997</v>
      </c>
      <c r="G699" t="s">
        <v>1028</v>
      </c>
      <c r="H699" t="s">
        <v>1028</v>
      </c>
      <c r="I699" t="s">
        <v>236</v>
      </c>
      <c r="J699" t="s">
        <v>1028</v>
      </c>
      <c r="K699">
        <v>2</v>
      </c>
      <c r="L699">
        <v>1</v>
      </c>
      <c r="M699" t="s">
        <v>133</v>
      </c>
      <c r="N699">
        <v>2012</v>
      </c>
      <c r="O699" s="5" t="s">
        <v>2138</v>
      </c>
      <c r="Q699" t="s">
        <v>46</v>
      </c>
      <c r="R699" t="s">
        <v>47</v>
      </c>
      <c r="S699">
        <v>7.33</v>
      </c>
      <c r="T699">
        <v>6.67</v>
      </c>
      <c r="U699">
        <v>7.08</v>
      </c>
      <c r="V699">
        <v>7.42</v>
      </c>
      <c r="W699">
        <v>7.42</v>
      </c>
      <c r="X699">
        <v>7.08</v>
      </c>
      <c r="Y699">
        <v>10</v>
      </c>
      <c r="Z699">
        <v>10</v>
      </c>
      <c r="AA699">
        <v>10</v>
      </c>
      <c r="AB699">
        <v>7</v>
      </c>
      <c r="AC699">
        <f>SUM(S699:AB699)</f>
        <v>80</v>
      </c>
      <c r="AD699" t="s">
        <v>2842</v>
      </c>
      <c r="AE699" s="1">
        <v>0</v>
      </c>
      <c r="AF699" t="s">
        <v>49</v>
      </c>
      <c r="AG699">
        <v>0</v>
      </c>
      <c r="AH699" t="s">
        <v>50</v>
      </c>
      <c r="AI699" t="s">
        <v>49</v>
      </c>
      <c r="AJ699" t="s">
        <v>699</v>
      </c>
      <c r="AK699" t="s">
        <v>133</v>
      </c>
      <c r="AL699" t="s">
        <v>138</v>
      </c>
      <c r="AM699" t="s">
        <v>139</v>
      </c>
      <c r="AN699" t="s">
        <v>54</v>
      </c>
      <c r="AO699">
        <v>800</v>
      </c>
      <c r="AQ699">
        <v>2012</v>
      </c>
    </row>
    <row r="700" spans="1:43" x14ac:dyDescent="0.25">
      <c r="A700">
        <v>86</v>
      </c>
      <c r="B700" t="s">
        <v>266</v>
      </c>
      <c r="C700" t="str">
        <f>AQ700&amp;D700</f>
        <v>2014Uganda</v>
      </c>
      <c r="D700" t="s">
        <v>162</v>
      </c>
      <c r="E700" t="s">
        <v>3258</v>
      </c>
      <c r="F700" s="7">
        <f>VLOOKUP(C700,'[1]Grower Price Country'!$D:$S,6,FALSE)</f>
        <v>7.7319999999999993</v>
      </c>
      <c r="G700" t="s">
        <v>267</v>
      </c>
      <c r="H700" t="s">
        <v>268</v>
      </c>
      <c r="I700" t="s">
        <v>269</v>
      </c>
      <c r="J700" t="s">
        <v>270</v>
      </c>
      <c r="K700">
        <v>1</v>
      </c>
      <c r="L700">
        <v>60</v>
      </c>
      <c r="M700" t="s">
        <v>166</v>
      </c>
      <c r="N700">
        <v>2014</v>
      </c>
      <c r="O700" s="5" t="s">
        <v>271</v>
      </c>
      <c r="Q700" t="s">
        <v>46</v>
      </c>
      <c r="R700" t="s">
        <v>255</v>
      </c>
      <c r="S700">
        <v>8.08</v>
      </c>
      <c r="T700">
        <v>8.08</v>
      </c>
      <c r="U700">
        <v>7.83</v>
      </c>
      <c r="V700">
        <v>7.92</v>
      </c>
      <c r="W700">
        <v>8.08</v>
      </c>
      <c r="X700">
        <v>7.92</v>
      </c>
      <c r="Y700">
        <v>10</v>
      </c>
      <c r="Z700">
        <v>10</v>
      </c>
      <c r="AA700">
        <v>10</v>
      </c>
      <c r="AB700">
        <v>8.08</v>
      </c>
      <c r="AC700">
        <f>SUM(S700:AB700)</f>
        <v>85.99</v>
      </c>
      <c r="AD700" t="s">
        <v>272</v>
      </c>
      <c r="AE700" s="1">
        <v>0</v>
      </c>
      <c r="AF700" t="s">
        <v>49</v>
      </c>
      <c r="AG700">
        <v>0</v>
      </c>
      <c r="AI700" t="s">
        <v>49</v>
      </c>
      <c r="AJ700" t="s">
        <v>273</v>
      </c>
      <c r="AK700" t="s">
        <v>166</v>
      </c>
      <c r="AL700" t="s">
        <v>171</v>
      </c>
      <c r="AM700" t="s">
        <v>172</v>
      </c>
      <c r="AQ700">
        <v>2014</v>
      </c>
    </row>
    <row r="701" spans="1:43" x14ac:dyDescent="0.25">
      <c r="A701">
        <v>83.17</v>
      </c>
      <c r="B701" t="s">
        <v>161</v>
      </c>
      <c r="C701" t="str">
        <f>AQ701&amp;D701</f>
        <v>2014Uganda</v>
      </c>
      <c r="D701" t="s">
        <v>162</v>
      </c>
      <c r="E701" t="s">
        <v>3258</v>
      </c>
      <c r="F701" s="7">
        <f>VLOOKUP(C701,'[1]Grower Price Country'!$D:$S,6,FALSE)</f>
        <v>7.7319999999999993</v>
      </c>
      <c r="G701" t="s">
        <v>1509</v>
      </c>
      <c r="H701" t="s">
        <v>161</v>
      </c>
      <c r="I701" t="s">
        <v>311</v>
      </c>
      <c r="J701" t="s">
        <v>1510</v>
      </c>
      <c r="K701">
        <v>84</v>
      </c>
      <c r="L701">
        <v>60</v>
      </c>
      <c r="M701" t="s">
        <v>166</v>
      </c>
      <c r="N701">
        <v>2014</v>
      </c>
      <c r="O701" s="5" t="s">
        <v>1511</v>
      </c>
      <c r="P701" t="s">
        <v>168</v>
      </c>
      <c r="Q701" t="s">
        <v>46</v>
      </c>
      <c r="R701" t="s">
        <v>47</v>
      </c>
      <c r="S701">
        <v>8</v>
      </c>
      <c r="T701">
        <v>7.67</v>
      </c>
      <c r="U701">
        <v>7.5</v>
      </c>
      <c r="V701">
        <v>7.42</v>
      </c>
      <c r="W701">
        <v>7.33</v>
      </c>
      <c r="X701">
        <v>7.58</v>
      </c>
      <c r="Y701">
        <v>10</v>
      </c>
      <c r="Z701">
        <v>10</v>
      </c>
      <c r="AA701">
        <v>10</v>
      </c>
      <c r="AB701">
        <v>7.67</v>
      </c>
      <c r="AC701">
        <f>SUM(S701:AB701)</f>
        <v>83.17</v>
      </c>
      <c r="AD701" t="s">
        <v>1462</v>
      </c>
      <c r="AE701" s="1">
        <v>0.1</v>
      </c>
      <c r="AF701" t="s">
        <v>49</v>
      </c>
      <c r="AG701">
        <v>0</v>
      </c>
      <c r="AH701" t="s">
        <v>74</v>
      </c>
      <c r="AI701" t="s">
        <v>49</v>
      </c>
      <c r="AJ701" t="s">
        <v>1512</v>
      </c>
      <c r="AK701" t="s">
        <v>166</v>
      </c>
      <c r="AL701" t="s">
        <v>171</v>
      </c>
      <c r="AM701" t="s">
        <v>172</v>
      </c>
      <c r="AN701" t="s">
        <v>54</v>
      </c>
      <c r="AO701">
        <v>1800</v>
      </c>
      <c r="AQ701">
        <v>2014</v>
      </c>
    </row>
    <row r="702" spans="1:43" x14ac:dyDescent="0.25">
      <c r="A702">
        <v>82.42</v>
      </c>
      <c r="B702" t="s">
        <v>3220</v>
      </c>
      <c r="C702" t="str">
        <f>AQ702&amp;D702</f>
        <v>2014Uganda</v>
      </c>
      <c r="D702" t="s">
        <v>162</v>
      </c>
      <c r="E702" t="s">
        <v>3258</v>
      </c>
      <c r="F702" s="7">
        <f>VLOOKUP(C702,'[1]Grower Price Country'!$D:$S,6,FALSE)</f>
        <v>7.7319999999999993</v>
      </c>
      <c r="G702" t="s">
        <v>3228</v>
      </c>
      <c r="H702" t="s">
        <v>3222</v>
      </c>
      <c r="I702" t="s">
        <v>3229</v>
      </c>
      <c r="J702" t="s">
        <v>3230</v>
      </c>
      <c r="K702">
        <v>320</v>
      </c>
      <c r="L702">
        <v>60</v>
      </c>
      <c r="M702" t="s">
        <v>166</v>
      </c>
      <c r="N702">
        <v>2014</v>
      </c>
      <c r="O702" s="5" t="s">
        <v>3231</v>
      </c>
      <c r="Q702" t="s">
        <v>46</v>
      </c>
      <c r="S702">
        <v>7.67</v>
      </c>
      <c r="T702">
        <v>7.83</v>
      </c>
      <c r="U702">
        <v>7.83</v>
      </c>
      <c r="V702">
        <v>7.83</v>
      </c>
      <c r="W702">
        <v>7.75</v>
      </c>
      <c r="X702">
        <v>7.92</v>
      </c>
      <c r="Y702">
        <v>10</v>
      </c>
      <c r="Z702">
        <v>10</v>
      </c>
      <c r="AA702">
        <v>7.75</v>
      </c>
      <c r="AB702">
        <v>7.83</v>
      </c>
      <c r="AC702">
        <f>SUM(S702:AB702)</f>
        <v>82.41</v>
      </c>
      <c r="AD702" t="s">
        <v>1985</v>
      </c>
      <c r="AE702" s="1">
        <v>0.12</v>
      </c>
      <c r="AF702" t="s">
        <v>49</v>
      </c>
      <c r="AG702">
        <v>0</v>
      </c>
      <c r="AH702" t="s">
        <v>50</v>
      </c>
      <c r="AI702" t="s">
        <v>356</v>
      </c>
      <c r="AJ702" t="s">
        <v>3232</v>
      </c>
      <c r="AK702" t="s">
        <v>166</v>
      </c>
      <c r="AL702" t="s">
        <v>171</v>
      </c>
      <c r="AM702" t="s">
        <v>172</v>
      </c>
      <c r="AN702" t="s">
        <v>54</v>
      </c>
      <c r="AO702">
        <v>900</v>
      </c>
      <c r="AP702">
        <v>1300</v>
      </c>
      <c r="AQ702">
        <v>2014</v>
      </c>
    </row>
    <row r="703" spans="1:43" x14ac:dyDescent="0.25">
      <c r="A703">
        <v>81.75</v>
      </c>
      <c r="B703" t="s">
        <v>3220</v>
      </c>
      <c r="C703" t="str">
        <f>AQ703&amp;D703</f>
        <v>2014Uganda</v>
      </c>
      <c r="D703" t="s">
        <v>162</v>
      </c>
      <c r="E703" t="s">
        <v>3258</v>
      </c>
      <c r="F703" s="7">
        <f>VLOOKUP(C703,'[1]Grower Price Country'!$D:$S,6,FALSE)</f>
        <v>7.7319999999999993</v>
      </c>
      <c r="G703" t="s">
        <v>3221</v>
      </c>
      <c r="H703" t="s">
        <v>3222</v>
      </c>
      <c r="I703" t="s">
        <v>3233</v>
      </c>
      <c r="J703" t="s">
        <v>3221</v>
      </c>
      <c r="K703">
        <v>320</v>
      </c>
      <c r="L703">
        <v>60</v>
      </c>
      <c r="M703" t="s">
        <v>166</v>
      </c>
      <c r="N703">
        <v>2014</v>
      </c>
      <c r="O703" s="5" t="s">
        <v>167</v>
      </c>
      <c r="Q703" t="s">
        <v>46</v>
      </c>
      <c r="S703">
        <v>7.58</v>
      </c>
      <c r="T703">
        <v>7.92</v>
      </c>
      <c r="U703">
        <v>7.75</v>
      </c>
      <c r="V703">
        <v>7.83</v>
      </c>
      <c r="W703">
        <v>7.67</v>
      </c>
      <c r="X703">
        <v>7.5</v>
      </c>
      <c r="Y703">
        <v>10</v>
      </c>
      <c r="Z703">
        <v>10</v>
      </c>
      <c r="AA703">
        <v>7.67</v>
      </c>
      <c r="AB703">
        <v>7.83</v>
      </c>
      <c r="AC703">
        <f>SUM(S703:AB703)</f>
        <v>81.75</v>
      </c>
      <c r="AD703" t="s">
        <v>2309</v>
      </c>
      <c r="AE703" s="1">
        <v>0.12</v>
      </c>
      <c r="AF703" t="s">
        <v>49</v>
      </c>
      <c r="AG703">
        <v>0</v>
      </c>
      <c r="AH703" t="s">
        <v>50</v>
      </c>
      <c r="AI703" t="s">
        <v>58</v>
      </c>
      <c r="AJ703" t="s">
        <v>170</v>
      </c>
      <c r="AK703" t="s">
        <v>166</v>
      </c>
      <c r="AL703" t="s">
        <v>171</v>
      </c>
      <c r="AM703" t="s">
        <v>172</v>
      </c>
      <c r="AN703" t="s">
        <v>54</v>
      </c>
      <c r="AO703">
        <v>1095</v>
      </c>
      <c r="AQ703">
        <v>2014</v>
      </c>
    </row>
    <row r="704" spans="1:43" x14ac:dyDescent="0.25">
      <c r="A704">
        <v>81.5</v>
      </c>
      <c r="B704" t="s">
        <v>3216</v>
      </c>
      <c r="C704" t="str">
        <f>AQ704&amp;D704</f>
        <v>2014Uganda</v>
      </c>
      <c r="D704" t="s">
        <v>162</v>
      </c>
      <c r="E704" t="s">
        <v>3258</v>
      </c>
      <c r="F704" s="7">
        <f>VLOOKUP(C704,'[1]Grower Price Country'!$D:$S,6,FALSE)</f>
        <v>7.7319999999999993</v>
      </c>
      <c r="G704" t="s">
        <v>3237</v>
      </c>
      <c r="H704" t="s">
        <v>3218</v>
      </c>
      <c r="I704" t="s">
        <v>3238</v>
      </c>
      <c r="J704" t="s">
        <v>3239</v>
      </c>
      <c r="K704">
        <v>320</v>
      </c>
      <c r="L704">
        <v>60</v>
      </c>
      <c r="M704" t="s">
        <v>166</v>
      </c>
      <c r="N704">
        <v>2014</v>
      </c>
      <c r="O704" s="5" t="s">
        <v>3224</v>
      </c>
      <c r="Q704" t="s">
        <v>46</v>
      </c>
      <c r="S704">
        <v>8</v>
      </c>
      <c r="T704">
        <v>7.67</v>
      </c>
      <c r="U704">
        <v>7.75</v>
      </c>
      <c r="V704">
        <v>7.5</v>
      </c>
      <c r="W704">
        <v>7.58</v>
      </c>
      <c r="X704">
        <v>7.67</v>
      </c>
      <c r="Y704">
        <v>10</v>
      </c>
      <c r="Z704">
        <v>10</v>
      </c>
      <c r="AA704">
        <v>7.58</v>
      </c>
      <c r="AB704">
        <v>7.75</v>
      </c>
      <c r="AC704">
        <f>SUM(S704:AB704)</f>
        <v>81.5</v>
      </c>
      <c r="AD704" t="s">
        <v>2383</v>
      </c>
      <c r="AE704" s="1">
        <v>0.12</v>
      </c>
      <c r="AF704" t="s">
        <v>49</v>
      </c>
      <c r="AG704">
        <v>0</v>
      </c>
      <c r="AH704" t="s">
        <v>50</v>
      </c>
      <c r="AI704" t="s">
        <v>66</v>
      </c>
      <c r="AJ704" t="s">
        <v>1369</v>
      </c>
      <c r="AK704" t="s">
        <v>166</v>
      </c>
      <c r="AL704" t="s">
        <v>171</v>
      </c>
      <c r="AM704" t="s">
        <v>172</v>
      </c>
      <c r="AN704" t="s">
        <v>54</v>
      </c>
      <c r="AO704">
        <v>1488</v>
      </c>
      <c r="AQ704">
        <v>2014</v>
      </c>
    </row>
    <row r="705" spans="1:43" x14ac:dyDescent="0.25">
      <c r="A705">
        <v>88.75</v>
      </c>
      <c r="B705" t="s">
        <v>78</v>
      </c>
      <c r="C705" t="str">
        <f>AQ705&amp;D705</f>
        <v>2012Peru</v>
      </c>
      <c r="D705" t="s">
        <v>79</v>
      </c>
      <c r="E705" t="s">
        <v>3259</v>
      </c>
      <c r="F705" s="7">
        <f>VLOOKUP(C705,'[1]Grower Price Country'!$D:$S,6,FALSE)</f>
        <v>7.7050000000000001</v>
      </c>
      <c r="H705" t="s">
        <v>80</v>
      </c>
      <c r="J705" t="s">
        <v>81</v>
      </c>
      <c r="K705">
        <v>100</v>
      </c>
      <c r="L705">
        <v>69</v>
      </c>
      <c r="M705" t="s">
        <v>72</v>
      </c>
      <c r="N705">
        <v>2012</v>
      </c>
      <c r="O705" s="5" t="s">
        <v>82</v>
      </c>
      <c r="P705" t="s">
        <v>56</v>
      </c>
      <c r="Q705" t="s">
        <v>46</v>
      </c>
      <c r="R705" t="s">
        <v>47</v>
      </c>
      <c r="S705">
        <v>8.42</v>
      </c>
      <c r="T705">
        <v>8.5</v>
      </c>
      <c r="U705">
        <v>8.33</v>
      </c>
      <c r="V705">
        <v>8.5</v>
      </c>
      <c r="W705">
        <v>8.25</v>
      </c>
      <c r="X705">
        <v>8.25</v>
      </c>
      <c r="Y705">
        <v>10</v>
      </c>
      <c r="Z705">
        <v>10</v>
      </c>
      <c r="AA705">
        <v>10</v>
      </c>
      <c r="AB705">
        <v>8.5</v>
      </c>
      <c r="AC705">
        <f>SUM(S705:AB705)</f>
        <v>88.75</v>
      </c>
      <c r="AD705" t="s">
        <v>83</v>
      </c>
      <c r="AE705" s="1">
        <v>0.11</v>
      </c>
      <c r="AF705" t="s">
        <v>49</v>
      </c>
      <c r="AG705">
        <v>0</v>
      </c>
      <c r="AH705" t="s">
        <v>74</v>
      </c>
      <c r="AI705" t="s">
        <v>49</v>
      </c>
      <c r="AJ705" t="s">
        <v>84</v>
      </c>
      <c r="AK705" t="s">
        <v>72</v>
      </c>
      <c r="AL705" t="s">
        <v>76</v>
      </c>
      <c r="AM705" t="s">
        <v>77</v>
      </c>
      <c r="AQ705">
        <v>2012</v>
      </c>
    </row>
    <row r="706" spans="1:43" x14ac:dyDescent="0.25">
      <c r="A706">
        <v>79</v>
      </c>
      <c r="B706" t="s">
        <v>2976</v>
      </c>
      <c r="C706" t="str">
        <f>AQ706&amp;D706</f>
        <v>2012Peru</v>
      </c>
      <c r="D706" t="s">
        <v>79</v>
      </c>
      <c r="E706" t="s">
        <v>3259</v>
      </c>
      <c r="F706" s="7">
        <f>VLOOKUP(C706,'[1]Grower Price Country'!$D:$S,6,FALSE)</f>
        <v>7.7050000000000001</v>
      </c>
      <c r="H706" t="s">
        <v>353</v>
      </c>
      <c r="I706" t="s">
        <v>2977</v>
      </c>
      <c r="J706" t="s">
        <v>2978</v>
      </c>
      <c r="K706">
        <v>280</v>
      </c>
      <c r="L706">
        <v>69</v>
      </c>
      <c r="M706" t="s">
        <v>133</v>
      </c>
      <c r="N706">
        <v>2012</v>
      </c>
      <c r="O706" s="5" t="s">
        <v>2979</v>
      </c>
      <c r="P706" t="s">
        <v>441</v>
      </c>
      <c r="Q706" t="s">
        <v>46</v>
      </c>
      <c r="R706" t="s">
        <v>47</v>
      </c>
      <c r="S706">
        <v>7.67</v>
      </c>
      <c r="T706">
        <v>7.17</v>
      </c>
      <c r="U706">
        <v>7.08</v>
      </c>
      <c r="V706">
        <v>7.25</v>
      </c>
      <c r="W706">
        <v>8</v>
      </c>
      <c r="X706">
        <v>7.5</v>
      </c>
      <c r="Y706">
        <v>8.67</v>
      </c>
      <c r="Z706">
        <v>9.33</v>
      </c>
      <c r="AA706">
        <v>9.33</v>
      </c>
      <c r="AB706">
        <v>7</v>
      </c>
      <c r="AC706">
        <f>SUM(S706:AB706)</f>
        <v>79</v>
      </c>
      <c r="AD706" t="s">
        <v>2970</v>
      </c>
      <c r="AE706" s="1">
        <v>0</v>
      </c>
      <c r="AF706" t="s">
        <v>49</v>
      </c>
      <c r="AG706">
        <v>0</v>
      </c>
      <c r="AI706" t="s">
        <v>91</v>
      </c>
      <c r="AJ706" t="s">
        <v>2799</v>
      </c>
      <c r="AK706" t="s">
        <v>133</v>
      </c>
      <c r="AL706" t="s">
        <v>138</v>
      </c>
      <c r="AM706" t="s">
        <v>139</v>
      </c>
      <c r="AN706" t="s">
        <v>54</v>
      </c>
      <c r="AO706">
        <v>1400</v>
      </c>
      <c r="AQ706">
        <v>2012</v>
      </c>
    </row>
    <row r="707" spans="1:43" x14ac:dyDescent="0.25">
      <c r="A707">
        <v>83.92</v>
      </c>
      <c r="B707" t="s">
        <v>1017</v>
      </c>
      <c r="C707" t="str">
        <f>AQ707&amp;D707</f>
        <v>2016Brazil</v>
      </c>
      <c r="D707" t="s">
        <v>71</v>
      </c>
      <c r="E707" t="s">
        <v>3257</v>
      </c>
      <c r="F707" s="7">
        <f>VLOOKUP(C707,'[1]Grower Price Country'!$D:$S,6,FALSE)</f>
        <v>7.4090476190476195</v>
      </c>
      <c r="G707" t="s">
        <v>1054</v>
      </c>
      <c r="H707" t="s">
        <v>1017</v>
      </c>
      <c r="I707" t="s">
        <v>265</v>
      </c>
      <c r="J707" t="s">
        <v>1055</v>
      </c>
      <c r="K707">
        <v>320</v>
      </c>
      <c r="L707">
        <v>60</v>
      </c>
      <c r="M707" t="s">
        <v>912</v>
      </c>
      <c r="N707">
        <v>2016</v>
      </c>
      <c r="O707" s="5" t="s">
        <v>1056</v>
      </c>
      <c r="P707" t="s">
        <v>156</v>
      </c>
      <c r="Q707" t="s">
        <v>46</v>
      </c>
      <c r="R707" t="s">
        <v>64</v>
      </c>
      <c r="S707">
        <v>7.58</v>
      </c>
      <c r="T707">
        <v>7.67</v>
      </c>
      <c r="U707">
        <v>7.67</v>
      </c>
      <c r="V707">
        <v>7.75</v>
      </c>
      <c r="W707">
        <v>7.58</v>
      </c>
      <c r="X707">
        <v>7.83</v>
      </c>
      <c r="Y707">
        <v>10</v>
      </c>
      <c r="Z707">
        <v>10</v>
      </c>
      <c r="AA707">
        <v>10</v>
      </c>
      <c r="AB707">
        <v>7.83</v>
      </c>
      <c r="AC707">
        <f>SUM(S707:AB707)</f>
        <v>83.91</v>
      </c>
      <c r="AD707" t="s">
        <v>1039</v>
      </c>
      <c r="AE707" s="1">
        <v>0.11</v>
      </c>
      <c r="AF707" t="s">
        <v>49</v>
      </c>
      <c r="AG707">
        <v>2</v>
      </c>
      <c r="AH707" t="s">
        <v>50</v>
      </c>
      <c r="AI707" t="s">
        <v>350</v>
      </c>
      <c r="AJ707" t="s">
        <v>1057</v>
      </c>
      <c r="AK707" t="s">
        <v>912</v>
      </c>
      <c r="AL707" t="s">
        <v>916</v>
      </c>
      <c r="AM707" t="s">
        <v>917</v>
      </c>
      <c r="AN707" t="s">
        <v>54</v>
      </c>
      <c r="AO707">
        <v>934</v>
      </c>
      <c r="AQ707">
        <v>2016</v>
      </c>
    </row>
    <row r="708" spans="1:43" x14ac:dyDescent="0.25">
      <c r="A708">
        <v>83.67</v>
      </c>
      <c r="B708" t="s">
        <v>1017</v>
      </c>
      <c r="C708" t="str">
        <f>AQ708&amp;D708</f>
        <v>2016Brazil</v>
      </c>
      <c r="D708" t="s">
        <v>71</v>
      </c>
      <c r="E708" t="s">
        <v>3257</v>
      </c>
      <c r="F708" s="7">
        <f>VLOOKUP(C708,'[1]Grower Price Country'!$D:$S,6,FALSE)</f>
        <v>7.4090476190476195</v>
      </c>
      <c r="G708" t="s">
        <v>1054</v>
      </c>
      <c r="H708" t="s">
        <v>1017</v>
      </c>
      <c r="I708" t="s">
        <v>265</v>
      </c>
      <c r="J708" t="s">
        <v>1055</v>
      </c>
      <c r="K708">
        <v>320</v>
      </c>
      <c r="L708">
        <v>60</v>
      </c>
      <c r="M708" t="s">
        <v>912</v>
      </c>
      <c r="N708">
        <v>2016</v>
      </c>
      <c r="O708" s="5" t="s">
        <v>1056</v>
      </c>
      <c r="P708" t="s">
        <v>156</v>
      </c>
      <c r="Q708" t="s">
        <v>46</v>
      </c>
      <c r="R708" t="s">
        <v>64</v>
      </c>
      <c r="S708">
        <v>7.58</v>
      </c>
      <c r="T708">
        <v>7.75</v>
      </c>
      <c r="U708">
        <v>7.58</v>
      </c>
      <c r="V708">
        <v>7.75</v>
      </c>
      <c r="W708">
        <v>7.58</v>
      </c>
      <c r="X708">
        <v>7.58</v>
      </c>
      <c r="Y708">
        <v>10</v>
      </c>
      <c r="Z708">
        <v>10</v>
      </c>
      <c r="AA708">
        <v>10</v>
      </c>
      <c r="AB708">
        <v>7.83</v>
      </c>
      <c r="AC708">
        <f>SUM(S708:AB708)</f>
        <v>83.649999999999991</v>
      </c>
      <c r="AD708" t="s">
        <v>1179</v>
      </c>
      <c r="AE708" s="1">
        <v>0.11</v>
      </c>
      <c r="AF708" t="s">
        <v>49</v>
      </c>
      <c r="AG708">
        <v>2</v>
      </c>
      <c r="AH708" t="s">
        <v>50</v>
      </c>
      <c r="AI708" t="s">
        <v>182</v>
      </c>
      <c r="AJ708" t="s">
        <v>1057</v>
      </c>
      <c r="AK708" t="s">
        <v>912</v>
      </c>
      <c r="AL708" t="s">
        <v>916</v>
      </c>
      <c r="AM708" t="s">
        <v>917</v>
      </c>
      <c r="AN708" t="s">
        <v>54</v>
      </c>
      <c r="AO708">
        <v>934</v>
      </c>
      <c r="AQ708">
        <v>2016</v>
      </c>
    </row>
    <row r="709" spans="1:43" x14ac:dyDescent="0.25">
      <c r="A709">
        <v>83.25</v>
      </c>
      <c r="B709" t="s">
        <v>1340</v>
      </c>
      <c r="C709" t="str">
        <f>AQ709&amp;D709</f>
        <v>2016Brazil</v>
      </c>
      <c r="D709" t="s">
        <v>71</v>
      </c>
      <c r="E709" t="s">
        <v>3257</v>
      </c>
      <c r="F709" s="7">
        <f>VLOOKUP(C709,'[1]Grower Price Country'!$D:$S,6,FALSE)</f>
        <v>7.4090476190476195</v>
      </c>
      <c r="H709" t="s">
        <v>1340</v>
      </c>
      <c r="I709" t="s">
        <v>1422</v>
      </c>
      <c r="K709">
        <v>300</v>
      </c>
      <c r="L709">
        <v>60</v>
      </c>
      <c r="M709" t="s">
        <v>912</v>
      </c>
      <c r="N709">
        <v>2016</v>
      </c>
      <c r="O709" s="5" t="s">
        <v>1423</v>
      </c>
      <c r="Q709" t="s">
        <v>46</v>
      </c>
      <c r="S709">
        <v>7.58</v>
      </c>
      <c r="T709">
        <v>7.67</v>
      </c>
      <c r="U709">
        <v>7.42</v>
      </c>
      <c r="V709">
        <v>7.5</v>
      </c>
      <c r="W709">
        <v>7.67</v>
      </c>
      <c r="X709">
        <v>7.42</v>
      </c>
      <c r="Y709">
        <v>10</v>
      </c>
      <c r="Z709">
        <v>10</v>
      </c>
      <c r="AA709">
        <v>10</v>
      </c>
      <c r="AB709">
        <v>8</v>
      </c>
      <c r="AC709">
        <f>SUM(S709:AB709)</f>
        <v>83.26</v>
      </c>
      <c r="AD709" t="s">
        <v>1408</v>
      </c>
      <c r="AE709" s="1">
        <v>0.12</v>
      </c>
      <c r="AF709" t="s">
        <v>49</v>
      </c>
      <c r="AG709">
        <v>0</v>
      </c>
      <c r="AH709" t="s">
        <v>50</v>
      </c>
      <c r="AI709" t="s">
        <v>91</v>
      </c>
      <c r="AJ709" t="s">
        <v>1424</v>
      </c>
      <c r="AK709" t="s">
        <v>912</v>
      </c>
      <c r="AL709" t="s">
        <v>916</v>
      </c>
      <c r="AM709" t="s">
        <v>917</v>
      </c>
      <c r="AQ709">
        <v>2016</v>
      </c>
    </row>
    <row r="710" spans="1:43" x14ac:dyDescent="0.25">
      <c r="A710">
        <v>83</v>
      </c>
      <c r="B710" t="s">
        <v>1017</v>
      </c>
      <c r="C710" t="str">
        <f>AQ710&amp;D710</f>
        <v>2016Brazil</v>
      </c>
      <c r="D710" t="s">
        <v>71</v>
      </c>
      <c r="E710" t="s">
        <v>3257</v>
      </c>
      <c r="F710" s="7">
        <f>VLOOKUP(C710,'[1]Grower Price Country'!$D:$S,6,FALSE)</f>
        <v>7.4090476190476195</v>
      </c>
      <c r="G710" t="s">
        <v>1585</v>
      </c>
      <c r="H710" t="s">
        <v>1017</v>
      </c>
      <c r="I710" t="s">
        <v>265</v>
      </c>
      <c r="J710" t="s">
        <v>1055</v>
      </c>
      <c r="K710">
        <v>320</v>
      </c>
      <c r="L710">
        <v>60</v>
      </c>
      <c r="M710" t="s">
        <v>912</v>
      </c>
      <c r="N710">
        <v>2016</v>
      </c>
      <c r="O710" s="5" t="s">
        <v>1056</v>
      </c>
      <c r="P710" t="s">
        <v>156</v>
      </c>
      <c r="Q710" t="s">
        <v>46</v>
      </c>
      <c r="R710" t="s">
        <v>64</v>
      </c>
      <c r="S710">
        <v>7.5</v>
      </c>
      <c r="T710">
        <v>7.58</v>
      </c>
      <c r="U710">
        <v>7.58</v>
      </c>
      <c r="V710">
        <v>7.67</v>
      </c>
      <c r="W710">
        <v>7.58</v>
      </c>
      <c r="X710">
        <v>7.5</v>
      </c>
      <c r="Y710">
        <v>10</v>
      </c>
      <c r="Z710">
        <v>10</v>
      </c>
      <c r="AA710">
        <v>10</v>
      </c>
      <c r="AB710">
        <v>7.58</v>
      </c>
      <c r="AC710">
        <f>SUM(S710:AB710)</f>
        <v>82.99</v>
      </c>
      <c r="AD710" t="s">
        <v>1584</v>
      </c>
      <c r="AE710" s="1">
        <v>0.11</v>
      </c>
      <c r="AF710" t="s">
        <v>49</v>
      </c>
      <c r="AG710">
        <v>3</v>
      </c>
      <c r="AH710" t="s">
        <v>50</v>
      </c>
      <c r="AI710" t="s">
        <v>405</v>
      </c>
      <c r="AJ710" t="s">
        <v>1057</v>
      </c>
      <c r="AK710" t="s">
        <v>912</v>
      </c>
      <c r="AL710" t="s">
        <v>916</v>
      </c>
      <c r="AM710" t="s">
        <v>917</v>
      </c>
      <c r="AN710" t="s">
        <v>54</v>
      </c>
      <c r="AO710">
        <v>894</v>
      </c>
      <c r="AQ710">
        <v>2016</v>
      </c>
    </row>
    <row r="711" spans="1:43" x14ac:dyDescent="0.25">
      <c r="A711">
        <v>83</v>
      </c>
      <c r="B711" t="s">
        <v>1017</v>
      </c>
      <c r="C711" t="str">
        <f>AQ711&amp;D711</f>
        <v>2016Brazil</v>
      </c>
      <c r="D711" t="s">
        <v>71</v>
      </c>
      <c r="E711" t="s">
        <v>3257</v>
      </c>
      <c r="F711" s="7">
        <f>VLOOKUP(C711,'[1]Grower Price Country'!$D:$S,6,FALSE)</f>
        <v>7.4090476190476195</v>
      </c>
      <c r="G711" t="s">
        <v>1586</v>
      </c>
      <c r="H711" t="s">
        <v>1017</v>
      </c>
      <c r="I711" t="s">
        <v>265</v>
      </c>
      <c r="J711" t="s">
        <v>1055</v>
      </c>
      <c r="K711">
        <v>320</v>
      </c>
      <c r="L711">
        <v>60</v>
      </c>
      <c r="M711" t="s">
        <v>912</v>
      </c>
      <c r="N711">
        <v>2016</v>
      </c>
      <c r="O711" s="5" t="s">
        <v>1056</v>
      </c>
      <c r="P711" t="s">
        <v>156</v>
      </c>
      <c r="Q711" t="s">
        <v>46</v>
      </c>
      <c r="R711" t="s">
        <v>64</v>
      </c>
      <c r="S711">
        <v>7.5</v>
      </c>
      <c r="T711">
        <v>7.67</v>
      </c>
      <c r="U711">
        <v>7.58</v>
      </c>
      <c r="V711">
        <v>7.67</v>
      </c>
      <c r="W711">
        <v>7.58</v>
      </c>
      <c r="X711">
        <v>7.42</v>
      </c>
      <c r="Y711">
        <v>10</v>
      </c>
      <c r="Z711">
        <v>10</v>
      </c>
      <c r="AA711">
        <v>10</v>
      </c>
      <c r="AB711">
        <v>7.58</v>
      </c>
      <c r="AC711">
        <f>SUM(S711:AB711)</f>
        <v>83</v>
      </c>
      <c r="AD711" t="s">
        <v>1584</v>
      </c>
      <c r="AE711" s="1">
        <v>0.11</v>
      </c>
      <c r="AF711" t="s">
        <v>49</v>
      </c>
      <c r="AG711">
        <v>2</v>
      </c>
      <c r="AH711" t="s">
        <v>74</v>
      </c>
      <c r="AI711" t="s">
        <v>182</v>
      </c>
      <c r="AJ711" t="s">
        <v>1057</v>
      </c>
      <c r="AK711" t="s">
        <v>912</v>
      </c>
      <c r="AL711" t="s">
        <v>916</v>
      </c>
      <c r="AM711" t="s">
        <v>917</v>
      </c>
      <c r="AN711" t="s">
        <v>54</v>
      </c>
      <c r="AO711">
        <v>872</v>
      </c>
      <c r="AQ711">
        <v>2016</v>
      </c>
    </row>
    <row r="712" spans="1:43" x14ac:dyDescent="0.25">
      <c r="A712">
        <v>82.67</v>
      </c>
      <c r="B712" t="s">
        <v>1017</v>
      </c>
      <c r="C712" t="str">
        <f>AQ712&amp;D712</f>
        <v>2016Brazil</v>
      </c>
      <c r="D712" t="s">
        <v>71</v>
      </c>
      <c r="E712" t="s">
        <v>3257</v>
      </c>
      <c r="F712" s="7">
        <f>VLOOKUP(C712,'[1]Grower Price Country'!$D:$S,6,FALSE)</f>
        <v>7.4090476190476195</v>
      </c>
      <c r="G712" t="s">
        <v>1054</v>
      </c>
      <c r="H712" t="s">
        <v>1017</v>
      </c>
      <c r="I712" t="s">
        <v>265</v>
      </c>
      <c r="J712" t="s">
        <v>1055</v>
      </c>
      <c r="K712">
        <v>320</v>
      </c>
      <c r="L712">
        <v>60</v>
      </c>
      <c r="M712" t="s">
        <v>912</v>
      </c>
      <c r="N712">
        <v>2016</v>
      </c>
      <c r="O712" s="5" t="s">
        <v>1056</v>
      </c>
      <c r="P712" t="s">
        <v>156</v>
      </c>
      <c r="Q712" t="s">
        <v>46</v>
      </c>
      <c r="R712" t="s">
        <v>64</v>
      </c>
      <c r="S712">
        <v>7.5</v>
      </c>
      <c r="T712">
        <v>7.58</v>
      </c>
      <c r="U712">
        <v>7.5</v>
      </c>
      <c r="V712">
        <v>7.67</v>
      </c>
      <c r="W712">
        <v>7.5</v>
      </c>
      <c r="X712">
        <v>7.42</v>
      </c>
      <c r="Y712">
        <v>10</v>
      </c>
      <c r="Z712">
        <v>10</v>
      </c>
      <c r="AA712">
        <v>10</v>
      </c>
      <c r="AB712">
        <v>7.5</v>
      </c>
      <c r="AC712">
        <f>SUM(S712:AB712)</f>
        <v>82.67</v>
      </c>
      <c r="AD712" t="s">
        <v>1848</v>
      </c>
      <c r="AE712" s="1">
        <v>0.11</v>
      </c>
      <c r="AF712" t="s">
        <v>49</v>
      </c>
      <c r="AG712">
        <v>2</v>
      </c>
      <c r="AH712" t="s">
        <v>74</v>
      </c>
      <c r="AI712" t="s">
        <v>182</v>
      </c>
      <c r="AJ712" t="s">
        <v>1057</v>
      </c>
      <c r="AK712" t="s">
        <v>912</v>
      </c>
      <c r="AL712" t="s">
        <v>916</v>
      </c>
      <c r="AM712" t="s">
        <v>917</v>
      </c>
      <c r="AN712" t="s">
        <v>54</v>
      </c>
      <c r="AO712">
        <v>934</v>
      </c>
      <c r="AQ712">
        <v>2016</v>
      </c>
    </row>
    <row r="713" spans="1:43" x14ac:dyDescent="0.25">
      <c r="A713">
        <v>82.58</v>
      </c>
      <c r="B713" t="s">
        <v>1904</v>
      </c>
      <c r="C713" t="str">
        <f>AQ713&amp;D713</f>
        <v>2016Brazil</v>
      </c>
      <c r="D713" t="s">
        <v>71</v>
      </c>
      <c r="E713" t="s">
        <v>3257</v>
      </c>
      <c r="F713" s="7">
        <f>VLOOKUP(C713,'[1]Grower Price Country'!$D:$S,6,FALSE)</f>
        <v>7.4090476190476195</v>
      </c>
      <c r="H713" t="s">
        <v>1905</v>
      </c>
      <c r="I713" t="s">
        <v>153</v>
      </c>
      <c r="K713">
        <v>198</v>
      </c>
      <c r="L713">
        <v>59</v>
      </c>
      <c r="M713" t="s">
        <v>912</v>
      </c>
      <c r="N713">
        <v>2016</v>
      </c>
      <c r="O713" s="5" t="s">
        <v>1906</v>
      </c>
      <c r="Q713" t="s">
        <v>46</v>
      </c>
      <c r="R713" t="s">
        <v>194</v>
      </c>
      <c r="S713">
        <v>7.5</v>
      </c>
      <c r="T713">
        <v>7.58</v>
      </c>
      <c r="U713">
        <v>7.42</v>
      </c>
      <c r="V713">
        <v>7.5</v>
      </c>
      <c r="W713">
        <v>7.75</v>
      </c>
      <c r="X713">
        <v>7.33</v>
      </c>
      <c r="Y713">
        <v>10</v>
      </c>
      <c r="Z713">
        <v>10</v>
      </c>
      <c r="AA713">
        <v>10</v>
      </c>
      <c r="AB713">
        <v>7.5</v>
      </c>
      <c r="AC713">
        <f>SUM(S713:AB713)</f>
        <v>82.58</v>
      </c>
      <c r="AD713" t="s">
        <v>1901</v>
      </c>
      <c r="AE713" s="1">
        <v>0.11</v>
      </c>
      <c r="AF713" t="s">
        <v>49</v>
      </c>
      <c r="AG713">
        <v>0</v>
      </c>
      <c r="AH713" t="s">
        <v>50</v>
      </c>
      <c r="AI713" t="s">
        <v>350</v>
      </c>
      <c r="AJ713" t="s">
        <v>1907</v>
      </c>
      <c r="AK713" t="s">
        <v>912</v>
      </c>
      <c r="AL713" t="s">
        <v>916</v>
      </c>
      <c r="AM713" t="s">
        <v>917</v>
      </c>
      <c r="AQ713">
        <v>2016</v>
      </c>
    </row>
    <row r="714" spans="1:43" x14ac:dyDescent="0.25">
      <c r="A714">
        <v>82.58</v>
      </c>
      <c r="B714" t="s">
        <v>1340</v>
      </c>
      <c r="C714" t="str">
        <f>AQ714&amp;D714</f>
        <v>2016Brazil</v>
      </c>
      <c r="D714" t="s">
        <v>71</v>
      </c>
      <c r="E714" t="s">
        <v>3257</v>
      </c>
      <c r="F714" s="7">
        <f>VLOOKUP(C714,'[1]Grower Price Country'!$D:$S,6,FALSE)</f>
        <v>7.4090476190476195</v>
      </c>
      <c r="H714" t="s">
        <v>1340</v>
      </c>
      <c r="I714" t="s">
        <v>1422</v>
      </c>
      <c r="K714">
        <v>300</v>
      </c>
      <c r="L714">
        <v>60</v>
      </c>
      <c r="M714" t="s">
        <v>912</v>
      </c>
      <c r="N714">
        <v>2016</v>
      </c>
      <c r="O714" s="5" t="s">
        <v>1598</v>
      </c>
      <c r="Q714" t="s">
        <v>46</v>
      </c>
      <c r="S714">
        <v>7.42</v>
      </c>
      <c r="T714">
        <v>7.42</v>
      </c>
      <c r="U714">
        <v>7.5</v>
      </c>
      <c r="V714">
        <v>7.33</v>
      </c>
      <c r="W714">
        <v>7.25</v>
      </c>
      <c r="X714">
        <v>7.67</v>
      </c>
      <c r="Y714">
        <v>10</v>
      </c>
      <c r="Z714">
        <v>10</v>
      </c>
      <c r="AA714">
        <v>10</v>
      </c>
      <c r="AB714">
        <v>8</v>
      </c>
      <c r="AC714">
        <f>SUM(S714:AB714)</f>
        <v>82.59</v>
      </c>
      <c r="AD714" t="s">
        <v>1901</v>
      </c>
      <c r="AE714" s="1">
        <v>0</v>
      </c>
      <c r="AF714" t="s">
        <v>58</v>
      </c>
      <c r="AG714">
        <v>9</v>
      </c>
      <c r="AH714" t="s">
        <v>50</v>
      </c>
      <c r="AI714" t="s">
        <v>66</v>
      </c>
      <c r="AJ714" t="s">
        <v>1599</v>
      </c>
      <c r="AK714" t="s">
        <v>912</v>
      </c>
      <c r="AL714" t="s">
        <v>916</v>
      </c>
      <c r="AM714" t="s">
        <v>917</v>
      </c>
      <c r="AQ714">
        <v>2016</v>
      </c>
    </row>
    <row r="715" spans="1:43" x14ac:dyDescent="0.25">
      <c r="A715">
        <v>82.42</v>
      </c>
      <c r="B715" t="s">
        <v>1340</v>
      </c>
      <c r="C715" t="str">
        <f>AQ715&amp;D715</f>
        <v>2016Brazil</v>
      </c>
      <c r="D715" t="s">
        <v>71</v>
      </c>
      <c r="E715" t="s">
        <v>3257</v>
      </c>
      <c r="F715" s="7">
        <f>VLOOKUP(C715,'[1]Grower Price Country'!$D:$S,6,FALSE)</f>
        <v>7.4090476190476195</v>
      </c>
      <c r="H715" t="s">
        <v>1340</v>
      </c>
      <c r="I715" t="s">
        <v>1422</v>
      </c>
      <c r="K715">
        <v>300</v>
      </c>
      <c r="L715">
        <v>60</v>
      </c>
      <c r="M715" t="s">
        <v>912</v>
      </c>
      <c r="N715">
        <v>2016</v>
      </c>
      <c r="O715" s="5" t="s">
        <v>1423</v>
      </c>
      <c r="Q715" t="s">
        <v>46</v>
      </c>
      <c r="S715">
        <v>7.42</v>
      </c>
      <c r="T715">
        <v>7.5</v>
      </c>
      <c r="U715">
        <v>7.33</v>
      </c>
      <c r="V715">
        <v>7.5</v>
      </c>
      <c r="W715">
        <v>7.25</v>
      </c>
      <c r="X715">
        <v>7.42</v>
      </c>
      <c r="Y715">
        <v>10</v>
      </c>
      <c r="Z715">
        <v>10</v>
      </c>
      <c r="AA715">
        <v>10</v>
      </c>
      <c r="AB715">
        <v>8</v>
      </c>
      <c r="AC715">
        <f>SUM(S715:AB715)</f>
        <v>82.42</v>
      </c>
      <c r="AD715" t="s">
        <v>1985</v>
      </c>
      <c r="AE715" s="1">
        <v>0.11</v>
      </c>
      <c r="AF715" t="s">
        <v>49</v>
      </c>
      <c r="AG715">
        <v>1</v>
      </c>
      <c r="AH715" t="s">
        <v>50</v>
      </c>
      <c r="AI715" t="s">
        <v>49</v>
      </c>
      <c r="AJ715" t="s">
        <v>1424</v>
      </c>
      <c r="AK715" t="s">
        <v>912</v>
      </c>
      <c r="AL715" t="s">
        <v>916</v>
      </c>
      <c r="AM715" t="s">
        <v>917</v>
      </c>
      <c r="AQ715">
        <v>2016</v>
      </c>
    </row>
    <row r="716" spans="1:43" x14ac:dyDescent="0.25">
      <c r="A716">
        <v>82.33</v>
      </c>
      <c r="B716" t="s">
        <v>2039</v>
      </c>
      <c r="C716" t="str">
        <f>AQ716&amp;D716</f>
        <v>2016Brazil</v>
      </c>
      <c r="D716" t="s">
        <v>71</v>
      </c>
      <c r="E716" t="s">
        <v>3257</v>
      </c>
      <c r="F716" s="7">
        <f>VLOOKUP(C716,'[1]Grower Price Country'!$D:$S,6,FALSE)</f>
        <v>7.4090476190476195</v>
      </c>
      <c r="G716" t="s">
        <v>2040</v>
      </c>
      <c r="H716" t="s">
        <v>2041</v>
      </c>
      <c r="I716" t="s">
        <v>1706</v>
      </c>
      <c r="J716" t="s">
        <v>2042</v>
      </c>
      <c r="K716">
        <v>320</v>
      </c>
      <c r="L716">
        <v>2</v>
      </c>
      <c r="M716" t="s">
        <v>912</v>
      </c>
      <c r="N716">
        <v>2016</v>
      </c>
      <c r="O716" s="5" t="s">
        <v>2043</v>
      </c>
      <c r="P716" t="s">
        <v>342</v>
      </c>
      <c r="Q716" t="s">
        <v>46</v>
      </c>
      <c r="R716" t="s">
        <v>64</v>
      </c>
      <c r="S716">
        <v>7.33</v>
      </c>
      <c r="T716">
        <v>7.5</v>
      </c>
      <c r="U716">
        <v>7.5</v>
      </c>
      <c r="V716">
        <v>7.33</v>
      </c>
      <c r="W716">
        <v>7.5</v>
      </c>
      <c r="X716">
        <v>7.5</v>
      </c>
      <c r="Y716">
        <v>10</v>
      </c>
      <c r="Z716">
        <v>10</v>
      </c>
      <c r="AA716">
        <v>10</v>
      </c>
      <c r="AB716">
        <v>7.67</v>
      </c>
      <c r="AC716">
        <f>SUM(S716:AB716)</f>
        <v>82.33</v>
      </c>
      <c r="AD716" t="s">
        <v>2038</v>
      </c>
      <c r="AE716" s="1">
        <v>0.11</v>
      </c>
      <c r="AF716" t="s">
        <v>49</v>
      </c>
      <c r="AG716">
        <v>3</v>
      </c>
      <c r="AH716" t="s">
        <v>50</v>
      </c>
      <c r="AI716" t="s">
        <v>1216</v>
      </c>
      <c r="AJ716" t="s">
        <v>2044</v>
      </c>
      <c r="AK716" t="s">
        <v>912</v>
      </c>
      <c r="AL716" t="s">
        <v>916</v>
      </c>
      <c r="AM716" t="s">
        <v>917</v>
      </c>
      <c r="AN716" t="s">
        <v>54</v>
      </c>
      <c r="AO716">
        <v>982</v>
      </c>
      <c r="AQ716">
        <v>2016</v>
      </c>
    </row>
    <row r="717" spans="1:43" x14ac:dyDescent="0.25">
      <c r="A717">
        <v>82.33</v>
      </c>
      <c r="B717" t="s">
        <v>1904</v>
      </c>
      <c r="C717" t="str">
        <f>AQ717&amp;D717</f>
        <v>2016Brazil</v>
      </c>
      <c r="D717" t="s">
        <v>71</v>
      </c>
      <c r="E717" t="s">
        <v>3257</v>
      </c>
      <c r="F717" s="7">
        <f>VLOOKUP(C717,'[1]Grower Price Country'!$D:$S,6,FALSE)</f>
        <v>7.4090476190476195</v>
      </c>
      <c r="H717" t="s">
        <v>1905</v>
      </c>
      <c r="I717" t="s">
        <v>910</v>
      </c>
      <c r="K717">
        <v>305</v>
      </c>
      <c r="L717">
        <v>59</v>
      </c>
      <c r="M717" t="s">
        <v>912</v>
      </c>
      <c r="N717" t="s">
        <v>1267</v>
      </c>
      <c r="O717" s="5" t="s">
        <v>2045</v>
      </c>
      <c r="Q717" t="s">
        <v>46</v>
      </c>
      <c r="R717" t="s">
        <v>64</v>
      </c>
      <c r="T717">
        <v>7.42</v>
      </c>
      <c r="U717">
        <v>7.42</v>
      </c>
      <c r="V717">
        <v>7.5</v>
      </c>
      <c r="W717">
        <v>7.5</v>
      </c>
      <c r="X717">
        <v>7.58</v>
      </c>
      <c r="Y717">
        <v>10</v>
      </c>
      <c r="Z717">
        <v>10</v>
      </c>
      <c r="AA717">
        <v>10</v>
      </c>
      <c r="AB717">
        <v>7.5</v>
      </c>
      <c r="AC717">
        <f>SUM(S717:AB717)</f>
        <v>74.92</v>
      </c>
      <c r="AD717" t="s">
        <v>2038</v>
      </c>
      <c r="AE717" s="1">
        <v>0.11</v>
      </c>
      <c r="AF717" t="s">
        <v>49</v>
      </c>
      <c r="AG717">
        <v>4</v>
      </c>
      <c r="AH717" t="s">
        <v>50</v>
      </c>
      <c r="AI717" t="s">
        <v>1299</v>
      </c>
      <c r="AJ717" t="s">
        <v>1740</v>
      </c>
      <c r="AK717" t="s">
        <v>912</v>
      </c>
      <c r="AL717" t="s">
        <v>916</v>
      </c>
      <c r="AM717" t="s">
        <v>917</v>
      </c>
      <c r="AQ717">
        <v>2016</v>
      </c>
    </row>
    <row r="718" spans="1:43" x14ac:dyDescent="0.25">
      <c r="A718">
        <v>82.33</v>
      </c>
      <c r="B718" t="s">
        <v>1017</v>
      </c>
      <c r="C718" t="str">
        <f>AQ718&amp;D718</f>
        <v>2016Brazil</v>
      </c>
      <c r="D718" t="s">
        <v>71</v>
      </c>
      <c r="E718" t="s">
        <v>3257</v>
      </c>
      <c r="F718" s="7">
        <f>VLOOKUP(C718,'[1]Grower Price Country'!$D:$S,6,FALSE)</f>
        <v>7.4090476190476195</v>
      </c>
      <c r="G718" t="s">
        <v>1054</v>
      </c>
      <c r="H718" t="s">
        <v>1017</v>
      </c>
      <c r="I718" t="s">
        <v>265</v>
      </c>
      <c r="J718" t="s">
        <v>1055</v>
      </c>
      <c r="K718">
        <v>320</v>
      </c>
      <c r="L718">
        <v>60</v>
      </c>
      <c r="M718" t="s">
        <v>912</v>
      </c>
      <c r="N718">
        <v>2016</v>
      </c>
      <c r="O718" s="5" t="s">
        <v>1056</v>
      </c>
      <c r="P718" t="s">
        <v>156</v>
      </c>
      <c r="Q718" t="s">
        <v>46</v>
      </c>
      <c r="R718" t="s">
        <v>64</v>
      </c>
      <c r="S718">
        <v>7.5</v>
      </c>
      <c r="T718">
        <v>7.5</v>
      </c>
      <c r="U718">
        <v>7.42</v>
      </c>
      <c r="V718">
        <v>7.5</v>
      </c>
      <c r="W718">
        <v>7.42</v>
      </c>
      <c r="X718">
        <v>7.5</v>
      </c>
      <c r="Y718">
        <v>10</v>
      </c>
      <c r="Z718">
        <v>10</v>
      </c>
      <c r="AA718">
        <v>10</v>
      </c>
      <c r="AB718">
        <v>7.5</v>
      </c>
      <c r="AC718">
        <f>SUM(S718:AB718)</f>
        <v>82.34</v>
      </c>
      <c r="AD718" t="s">
        <v>2038</v>
      </c>
      <c r="AE718" s="1">
        <v>0.11</v>
      </c>
      <c r="AF718" t="s">
        <v>49</v>
      </c>
      <c r="AG718">
        <v>2</v>
      </c>
      <c r="AH718" t="s">
        <v>74</v>
      </c>
      <c r="AI718" t="s">
        <v>182</v>
      </c>
      <c r="AJ718" t="s">
        <v>1057</v>
      </c>
      <c r="AK718" t="s">
        <v>912</v>
      </c>
      <c r="AL718" t="s">
        <v>916</v>
      </c>
      <c r="AM718" t="s">
        <v>917</v>
      </c>
      <c r="AN718" t="s">
        <v>54</v>
      </c>
      <c r="AO718">
        <v>934</v>
      </c>
      <c r="AQ718">
        <v>2016</v>
      </c>
    </row>
    <row r="719" spans="1:43" x14ac:dyDescent="0.25">
      <c r="A719">
        <v>82.17</v>
      </c>
      <c r="B719" t="s">
        <v>1017</v>
      </c>
      <c r="C719" t="str">
        <f>AQ719&amp;D719</f>
        <v>2016Brazil</v>
      </c>
      <c r="D719" t="s">
        <v>71</v>
      </c>
      <c r="E719" t="s">
        <v>3257</v>
      </c>
      <c r="F719" s="7">
        <f>VLOOKUP(C719,'[1]Grower Price Country'!$D:$S,6,FALSE)</f>
        <v>7.4090476190476195</v>
      </c>
      <c r="G719" t="s">
        <v>1036</v>
      </c>
      <c r="H719" t="s">
        <v>1017</v>
      </c>
      <c r="I719" t="s">
        <v>265</v>
      </c>
      <c r="J719" t="s">
        <v>1055</v>
      </c>
      <c r="K719">
        <v>320</v>
      </c>
      <c r="L719">
        <v>60</v>
      </c>
      <c r="M719" t="s">
        <v>912</v>
      </c>
      <c r="N719">
        <v>2016</v>
      </c>
      <c r="O719" s="5" t="s">
        <v>1056</v>
      </c>
      <c r="P719" t="s">
        <v>156</v>
      </c>
      <c r="Q719" t="s">
        <v>46</v>
      </c>
      <c r="R719" t="s">
        <v>64</v>
      </c>
      <c r="S719">
        <v>7.42</v>
      </c>
      <c r="T719">
        <v>7.42</v>
      </c>
      <c r="U719">
        <v>7.5</v>
      </c>
      <c r="V719">
        <v>7.42</v>
      </c>
      <c r="W719">
        <v>7.42</v>
      </c>
      <c r="X719">
        <v>7.5</v>
      </c>
      <c r="Y719">
        <v>10</v>
      </c>
      <c r="Z719">
        <v>10</v>
      </c>
      <c r="AA719">
        <v>10</v>
      </c>
      <c r="AB719">
        <v>7.5</v>
      </c>
      <c r="AC719">
        <f>SUM(S719:AB719)</f>
        <v>82.18</v>
      </c>
      <c r="AD719" t="s">
        <v>2116</v>
      </c>
      <c r="AE719" s="1">
        <v>0.11</v>
      </c>
      <c r="AF719" t="s">
        <v>49</v>
      </c>
      <c r="AG719">
        <v>1</v>
      </c>
      <c r="AH719" t="s">
        <v>50</v>
      </c>
      <c r="AI719" t="s">
        <v>405</v>
      </c>
      <c r="AJ719" t="s">
        <v>1057</v>
      </c>
      <c r="AK719" t="s">
        <v>912</v>
      </c>
      <c r="AL719" t="s">
        <v>916</v>
      </c>
      <c r="AM719" t="s">
        <v>917</v>
      </c>
      <c r="AN719" t="s">
        <v>54</v>
      </c>
      <c r="AO719">
        <v>934</v>
      </c>
      <c r="AQ719">
        <v>2016</v>
      </c>
    </row>
    <row r="720" spans="1:43" x14ac:dyDescent="0.25">
      <c r="A720">
        <v>82.08</v>
      </c>
      <c r="B720" t="s">
        <v>1017</v>
      </c>
      <c r="C720" t="str">
        <f>AQ720&amp;D720</f>
        <v>2016Brazil</v>
      </c>
      <c r="D720" t="s">
        <v>71</v>
      </c>
      <c r="E720" t="s">
        <v>3257</v>
      </c>
      <c r="F720" s="7">
        <f>VLOOKUP(C720,'[1]Grower Price Country'!$D:$S,6,FALSE)</f>
        <v>7.4090476190476195</v>
      </c>
      <c r="G720" t="s">
        <v>1036</v>
      </c>
      <c r="H720" t="s">
        <v>1017</v>
      </c>
      <c r="I720" t="s">
        <v>265</v>
      </c>
      <c r="J720" t="s">
        <v>1055</v>
      </c>
      <c r="K720">
        <v>320</v>
      </c>
      <c r="L720">
        <v>60</v>
      </c>
      <c r="M720" t="s">
        <v>912</v>
      </c>
      <c r="N720">
        <v>2016</v>
      </c>
      <c r="O720" s="5" t="s">
        <v>1056</v>
      </c>
      <c r="P720" t="s">
        <v>156</v>
      </c>
      <c r="Q720" t="s">
        <v>46</v>
      </c>
      <c r="R720" t="s">
        <v>64</v>
      </c>
      <c r="S720">
        <v>7.42</v>
      </c>
      <c r="T720">
        <v>7.58</v>
      </c>
      <c r="U720">
        <v>7.42</v>
      </c>
      <c r="V720">
        <v>7.5</v>
      </c>
      <c r="W720">
        <v>7.42</v>
      </c>
      <c r="X720">
        <v>7.25</v>
      </c>
      <c r="Y720">
        <v>10</v>
      </c>
      <c r="Z720">
        <v>10</v>
      </c>
      <c r="AA720">
        <v>10</v>
      </c>
      <c r="AB720">
        <v>7.5</v>
      </c>
      <c r="AC720">
        <f>SUM(S720:AB720)</f>
        <v>82.09</v>
      </c>
      <c r="AD720" t="s">
        <v>2150</v>
      </c>
      <c r="AE720" s="1">
        <v>0.11</v>
      </c>
      <c r="AF720" t="s">
        <v>49</v>
      </c>
      <c r="AG720">
        <v>1</v>
      </c>
      <c r="AH720" t="s">
        <v>50</v>
      </c>
      <c r="AI720" t="s">
        <v>182</v>
      </c>
      <c r="AJ720" t="s">
        <v>1057</v>
      </c>
      <c r="AK720" t="s">
        <v>912</v>
      </c>
      <c r="AL720" t="s">
        <v>916</v>
      </c>
      <c r="AM720" t="s">
        <v>917</v>
      </c>
      <c r="AN720" t="s">
        <v>54</v>
      </c>
      <c r="AO720">
        <v>894</v>
      </c>
      <c r="AQ720">
        <v>2016</v>
      </c>
    </row>
    <row r="721" spans="1:43" x14ac:dyDescent="0.25">
      <c r="A721">
        <v>82</v>
      </c>
      <c r="B721" t="s">
        <v>1017</v>
      </c>
      <c r="C721" t="str">
        <f>AQ721&amp;D721</f>
        <v>2016Brazil</v>
      </c>
      <c r="D721" t="s">
        <v>71</v>
      </c>
      <c r="E721" t="s">
        <v>3257</v>
      </c>
      <c r="F721" s="7">
        <f>VLOOKUP(C721,'[1]Grower Price Country'!$D:$S,6,FALSE)</f>
        <v>7.4090476190476195</v>
      </c>
      <c r="G721" t="s">
        <v>1054</v>
      </c>
      <c r="H721" t="s">
        <v>1017</v>
      </c>
      <c r="I721" t="s">
        <v>265</v>
      </c>
      <c r="J721" t="s">
        <v>1055</v>
      </c>
      <c r="K721">
        <v>230</v>
      </c>
      <c r="L721">
        <v>60</v>
      </c>
      <c r="M721" t="s">
        <v>912</v>
      </c>
      <c r="N721">
        <v>2016</v>
      </c>
      <c r="O721" s="5" t="s">
        <v>1056</v>
      </c>
      <c r="P721" t="s">
        <v>156</v>
      </c>
      <c r="Q721" t="s">
        <v>46</v>
      </c>
      <c r="R721" t="s">
        <v>64</v>
      </c>
      <c r="S721">
        <v>7.5</v>
      </c>
      <c r="T721">
        <v>7.33</v>
      </c>
      <c r="U721">
        <v>7.42</v>
      </c>
      <c r="V721">
        <v>7.5</v>
      </c>
      <c r="W721">
        <v>7.33</v>
      </c>
      <c r="X721">
        <v>7.42</v>
      </c>
      <c r="Y721">
        <v>10</v>
      </c>
      <c r="Z721">
        <v>10</v>
      </c>
      <c r="AA721">
        <v>10</v>
      </c>
      <c r="AB721">
        <v>7.5</v>
      </c>
      <c r="AC721">
        <f>SUM(S721:AB721)</f>
        <v>82</v>
      </c>
      <c r="AD721" t="s">
        <v>2176</v>
      </c>
      <c r="AE721" s="1">
        <v>0.11</v>
      </c>
      <c r="AF721" t="s">
        <v>49</v>
      </c>
      <c r="AG721">
        <v>2</v>
      </c>
      <c r="AH721" t="s">
        <v>50</v>
      </c>
      <c r="AI721" t="s">
        <v>182</v>
      </c>
      <c r="AJ721" t="s">
        <v>1057</v>
      </c>
      <c r="AK721" t="s">
        <v>912</v>
      </c>
      <c r="AL721" t="s">
        <v>916</v>
      </c>
      <c r="AM721" t="s">
        <v>917</v>
      </c>
      <c r="AN721" t="s">
        <v>54</v>
      </c>
      <c r="AO721">
        <v>944</v>
      </c>
      <c r="AQ721">
        <v>2016</v>
      </c>
    </row>
    <row r="722" spans="1:43" x14ac:dyDescent="0.25">
      <c r="A722">
        <v>81.92</v>
      </c>
      <c r="B722" t="s">
        <v>1904</v>
      </c>
      <c r="C722" t="str">
        <f>AQ722&amp;D722</f>
        <v>2016Brazil</v>
      </c>
      <c r="D722" t="s">
        <v>71</v>
      </c>
      <c r="E722" t="s">
        <v>3257</v>
      </c>
      <c r="F722" s="7">
        <f>VLOOKUP(C722,'[1]Grower Price Country'!$D:$S,6,FALSE)</f>
        <v>7.4090476190476195</v>
      </c>
      <c r="G722" t="s">
        <v>2226</v>
      </c>
      <c r="H722" t="s">
        <v>1905</v>
      </c>
      <c r="I722" t="s">
        <v>2227</v>
      </c>
      <c r="J722" t="s">
        <v>2228</v>
      </c>
      <c r="K722">
        <v>305</v>
      </c>
      <c r="L722">
        <v>59</v>
      </c>
      <c r="M722" t="s">
        <v>912</v>
      </c>
      <c r="N722" t="s">
        <v>1267</v>
      </c>
      <c r="O722" s="5" t="s">
        <v>2229</v>
      </c>
      <c r="P722" t="s">
        <v>342</v>
      </c>
      <c r="Q722" t="s">
        <v>46</v>
      </c>
      <c r="R722" t="s">
        <v>64</v>
      </c>
      <c r="T722">
        <v>7.33</v>
      </c>
      <c r="U722">
        <v>7.33</v>
      </c>
      <c r="V722">
        <v>7.5</v>
      </c>
      <c r="W722">
        <v>7.5</v>
      </c>
      <c r="X722">
        <v>7.33</v>
      </c>
      <c r="Y722">
        <v>10</v>
      </c>
      <c r="Z722">
        <v>10</v>
      </c>
      <c r="AA722">
        <v>10</v>
      </c>
      <c r="AB722">
        <v>7.5</v>
      </c>
      <c r="AC722">
        <f>SUM(S722:AB722)</f>
        <v>74.490000000000009</v>
      </c>
      <c r="AD722" t="s">
        <v>2225</v>
      </c>
      <c r="AE722" s="1">
        <v>0.11</v>
      </c>
      <c r="AF722" t="s">
        <v>49</v>
      </c>
      <c r="AG722">
        <v>0</v>
      </c>
      <c r="AH722" t="s">
        <v>50</v>
      </c>
      <c r="AI722" t="s">
        <v>91</v>
      </c>
      <c r="AJ722" t="s">
        <v>2230</v>
      </c>
      <c r="AK722" t="s">
        <v>912</v>
      </c>
      <c r="AL722" t="s">
        <v>916</v>
      </c>
      <c r="AM722" t="s">
        <v>917</v>
      </c>
      <c r="AN722" t="s">
        <v>54</v>
      </c>
      <c r="AO722">
        <v>1020</v>
      </c>
      <c r="AQ722">
        <v>2016</v>
      </c>
    </row>
    <row r="723" spans="1:43" x14ac:dyDescent="0.25">
      <c r="A723">
        <v>81.83</v>
      </c>
      <c r="B723" t="s">
        <v>1904</v>
      </c>
      <c r="C723" t="str">
        <f>AQ723&amp;D723</f>
        <v>2016Brazil</v>
      </c>
      <c r="D723" t="s">
        <v>71</v>
      </c>
      <c r="E723" t="s">
        <v>3257</v>
      </c>
      <c r="F723" s="7">
        <f>VLOOKUP(C723,'[1]Grower Price Country'!$D:$S,6,FALSE)</f>
        <v>7.4090476190476195</v>
      </c>
      <c r="G723" t="s">
        <v>2261</v>
      </c>
      <c r="H723" t="s">
        <v>1905</v>
      </c>
      <c r="I723" t="s">
        <v>2262</v>
      </c>
      <c r="J723" t="s">
        <v>2263</v>
      </c>
      <c r="K723">
        <v>200</v>
      </c>
      <c r="L723">
        <v>59</v>
      </c>
      <c r="M723" t="s">
        <v>912</v>
      </c>
      <c r="N723">
        <v>2016</v>
      </c>
      <c r="O723" s="5" t="s">
        <v>1063</v>
      </c>
      <c r="P723" t="s">
        <v>525</v>
      </c>
      <c r="Q723" t="s">
        <v>46</v>
      </c>
      <c r="R723" t="s">
        <v>64</v>
      </c>
      <c r="S723">
        <v>7.42</v>
      </c>
      <c r="T723">
        <v>7.5</v>
      </c>
      <c r="U723">
        <v>7.42</v>
      </c>
      <c r="V723">
        <v>7.5</v>
      </c>
      <c r="W723">
        <v>7.42</v>
      </c>
      <c r="X723">
        <v>7.25</v>
      </c>
      <c r="Y723">
        <v>10</v>
      </c>
      <c r="Z723">
        <v>10</v>
      </c>
      <c r="AA723">
        <v>10</v>
      </c>
      <c r="AB723">
        <v>7.33</v>
      </c>
      <c r="AC723">
        <f>SUM(S723:AB723)</f>
        <v>81.839999999999989</v>
      </c>
      <c r="AD723" t="s">
        <v>2260</v>
      </c>
      <c r="AE723" s="1">
        <v>0.11</v>
      </c>
      <c r="AF723" t="s">
        <v>49</v>
      </c>
      <c r="AG723">
        <v>1</v>
      </c>
      <c r="AH723" t="s">
        <v>50</v>
      </c>
      <c r="AI723" t="s">
        <v>182</v>
      </c>
      <c r="AJ723" t="s">
        <v>1990</v>
      </c>
      <c r="AK723" t="s">
        <v>912</v>
      </c>
      <c r="AL723" t="s">
        <v>916</v>
      </c>
      <c r="AM723" t="s">
        <v>917</v>
      </c>
      <c r="AN723" t="s">
        <v>54</v>
      </c>
      <c r="AO723">
        <v>973</v>
      </c>
      <c r="AQ723">
        <v>2016</v>
      </c>
    </row>
    <row r="724" spans="1:43" x14ac:dyDescent="0.25">
      <c r="A724">
        <v>81.08</v>
      </c>
      <c r="B724" t="s">
        <v>2552</v>
      </c>
      <c r="C724" t="str">
        <f>AQ724&amp;D724</f>
        <v>2016Brazil</v>
      </c>
      <c r="D724" t="s">
        <v>71</v>
      </c>
      <c r="E724" t="s">
        <v>3257</v>
      </c>
      <c r="F724" s="7">
        <f>VLOOKUP(C724,'[1]Grower Price Country'!$D:$S,6,FALSE)</f>
        <v>7.4090476190476195</v>
      </c>
      <c r="G724" t="s">
        <v>2553</v>
      </c>
      <c r="H724" t="s">
        <v>2554</v>
      </c>
      <c r="I724" t="s">
        <v>2555</v>
      </c>
      <c r="J724" t="s">
        <v>2556</v>
      </c>
      <c r="K724">
        <v>500</v>
      </c>
      <c r="L724">
        <v>60</v>
      </c>
      <c r="M724" t="s">
        <v>133</v>
      </c>
      <c r="N724">
        <v>2016</v>
      </c>
      <c r="O724" s="5" t="s">
        <v>2557</v>
      </c>
      <c r="P724" t="s">
        <v>525</v>
      </c>
      <c r="Q724" t="s">
        <v>46</v>
      </c>
      <c r="R724" t="s">
        <v>64</v>
      </c>
      <c r="S724">
        <v>7.58</v>
      </c>
      <c r="T724">
        <v>7.42</v>
      </c>
      <c r="U724">
        <v>7.5</v>
      </c>
      <c r="V724">
        <v>7.25</v>
      </c>
      <c r="W724">
        <v>7.75</v>
      </c>
      <c r="X724">
        <v>7.58</v>
      </c>
      <c r="Y724">
        <v>9.33</v>
      </c>
      <c r="Z724">
        <v>10</v>
      </c>
      <c r="AA724">
        <v>9.33</v>
      </c>
      <c r="AB724">
        <v>7.33</v>
      </c>
      <c r="AC724">
        <f>SUM(S724:AB724)</f>
        <v>81.069999999999993</v>
      </c>
      <c r="AD724" t="s">
        <v>2550</v>
      </c>
      <c r="AE724" s="1">
        <v>0.11</v>
      </c>
      <c r="AF724" t="s">
        <v>405</v>
      </c>
      <c r="AG724">
        <v>0</v>
      </c>
      <c r="AH724" t="s">
        <v>50</v>
      </c>
      <c r="AI724" t="s">
        <v>124</v>
      </c>
      <c r="AJ724" t="s">
        <v>2558</v>
      </c>
      <c r="AK724" t="s">
        <v>133</v>
      </c>
      <c r="AL724" t="s">
        <v>138</v>
      </c>
      <c r="AM724" t="s">
        <v>139</v>
      </c>
      <c r="AN724" t="s">
        <v>54</v>
      </c>
      <c r="AO724">
        <v>695</v>
      </c>
      <c r="AQ724">
        <v>2016</v>
      </c>
    </row>
    <row r="725" spans="1:43" x14ac:dyDescent="0.25">
      <c r="A725">
        <v>81</v>
      </c>
      <c r="B725" t="s">
        <v>1340</v>
      </c>
      <c r="C725" t="str">
        <f>AQ725&amp;D725</f>
        <v>2016Brazil</v>
      </c>
      <c r="D725" t="s">
        <v>71</v>
      </c>
      <c r="E725" t="s">
        <v>3257</v>
      </c>
      <c r="F725" s="7">
        <f>VLOOKUP(C725,'[1]Grower Price Country'!$D:$S,6,FALSE)</f>
        <v>7.4090476190476195</v>
      </c>
      <c r="G725" t="s">
        <v>1341</v>
      </c>
      <c r="H725" t="s">
        <v>1340</v>
      </c>
      <c r="I725" t="s">
        <v>2587</v>
      </c>
      <c r="J725" t="s">
        <v>2588</v>
      </c>
      <c r="K725">
        <v>300</v>
      </c>
      <c r="L725">
        <v>59</v>
      </c>
      <c r="M725" t="s">
        <v>912</v>
      </c>
      <c r="N725" t="s">
        <v>1267</v>
      </c>
      <c r="O725" s="5" t="s">
        <v>2589</v>
      </c>
      <c r="P725" t="s">
        <v>249</v>
      </c>
      <c r="Q725" t="s">
        <v>46</v>
      </c>
      <c r="R725" t="s">
        <v>194</v>
      </c>
      <c r="T725">
        <v>7.17</v>
      </c>
      <c r="U725">
        <v>7.17</v>
      </c>
      <c r="V725">
        <v>7.67</v>
      </c>
      <c r="W725">
        <v>7.33</v>
      </c>
      <c r="X725">
        <v>7.17</v>
      </c>
      <c r="Y725">
        <v>10</v>
      </c>
      <c r="Z725">
        <v>10</v>
      </c>
      <c r="AA725">
        <v>10</v>
      </c>
      <c r="AB725">
        <v>7.17</v>
      </c>
      <c r="AC725">
        <f>SUM(S725:AB725)</f>
        <v>73.679999999999993</v>
      </c>
      <c r="AD725" t="s">
        <v>2586</v>
      </c>
      <c r="AE725" s="1">
        <v>0.11</v>
      </c>
      <c r="AF725" t="s">
        <v>49</v>
      </c>
      <c r="AG725">
        <v>2</v>
      </c>
      <c r="AH725" t="s">
        <v>74</v>
      </c>
      <c r="AI725" t="s">
        <v>182</v>
      </c>
      <c r="AJ725" t="s">
        <v>2590</v>
      </c>
      <c r="AK725" t="s">
        <v>912</v>
      </c>
      <c r="AL725" t="s">
        <v>916</v>
      </c>
      <c r="AM725" t="s">
        <v>917</v>
      </c>
      <c r="AQ725">
        <v>2016</v>
      </c>
    </row>
    <row r="726" spans="1:43" x14ac:dyDescent="0.25">
      <c r="A726">
        <v>80.58</v>
      </c>
      <c r="B726" t="s">
        <v>1340</v>
      </c>
      <c r="C726" t="str">
        <f>AQ726&amp;D726</f>
        <v>2016Brazil</v>
      </c>
      <c r="D726" t="s">
        <v>71</v>
      </c>
      <c r="E726" t="s">
        <v>3257</v>
      </c>
      <c r="F726" s="7">
        <f>VLOOKUP(C726,'[1]Grower Price Country'!$D:$S,6,FALSE)</f>
        <v>7.4090476190476195</v>
      </c>
      <c r="G726" t="s">
        <v>2691</v>
      </c>
      <c r="H726" t="s">
        <v>1340</v>
      </c>
      <c r="I726" t="s">
        <v>1862</v>
      </c>
      <c r="J726" t="s">
        <v>2692</v>
      </c>
      <c r="K726">
        <v>94</v>
      </c>
      <c r="L726">
        <v>60</v>
      </c>
      <c r="M726" t="s">
        <v>912</v>
      </c>
      <c r="N726">
        <v>2016</v>
      </c>
      <c r="O726" s="5" t="s">
        <v>1071</v>
      </c>
      <c r="Q726" t="s">
        <v>46</v>
      </c>
      <c r="S726">
        <v>7.33</v>
      </c>
      <c r="T726">
        <v>7.25</v>
      </c>
      <c r="U726">
        <v>7.33</v>
      </c>
      <c r="V726">
        <v>7.08</v>
      </c>
      <c r="W726">
        <v>7.58</v>
      </c>
      <c r="X726">
        <v>7.25</v>
      </c>
      <c r="Y726">
        <v>9.33</v>
      </c>
      <c r="Z726">
        <v>10</v>
      </c>
      <c r="AA726">
        <v>10</v>
      </c>
      <c r="AB726">
        <v>7.42</v>
      </c>
      <c r="AC726">
        <f>SUM(S726:AB726)</f>
        <v>80.570000000000007</v>
      </c>
      <c r="AD726" t="s">
        <v>2693</v>
      </c>
      <c r="AE726" s="1">
        <v>0.11</v>
      </c>
      <c r="AF726" t="s">
        <v>49</v>
      </c>
      <c r="AG726">
        <v>0</v>
      </c>
      <c r="AH726" t="s">
        <v>50</v>
      </c>
      <c r="AI726" t="s">
        <v>350</v>
      </c>
      <c r="AJ726" t="s">
        <v>2694</v>
      </c>
      <c r="AK726" t="s">
        <v>912</v>
      </c>
      <c r="AL726" t="s">
        <v>916</v>
      </c>
      <c r="AM726" t="s">
        <v>917</v>
      </c>
      <c r="AQ726">
        <v>2016</v>
      </c>
    </row>
    <row r="727" spans="1:43" x14ac:dyDescent="0.25">
      <c r="A727">
        <v>73.5</v>
      </c>
      <c r="B727" t="s">
        <v>1340</v>
      </c>
      <c r="C727" t="str">
        <f>AQ727&amp;D727</f>
        <v>2016Brazil</v>
      </c>
      <c r="D727" t="s">
        <v>71</v>
      </c>
      <c r="E727" t="s">
        <v>3257</v>
      </c>
      <c r="F727" s="7">
        <f>VLOOKUP(C727,'[1]Grower Price Country'!$D:$S,6,FALSE)</f>
        <v>7.4090476190476195</v>
      </c>
      <c r="H727" t="s">
        <v>1340</v>
      </c>
      <c r="I727" t="s">
        <v>1422</v>
      </c>
      <c r="K727">
        <v>300</v>
      </c>
      <c r="L727">
        <v>60</v>
      </c>
      <c r="M727" t="s">
        <v>912</v>
      </c>
      <c r="N727">
        <v>2016</v>
      </c>
      <c r="O727" s="5" t="s">
        <v>1598</v>
      </c>
      <c r="Q727" t="s">
        <v>46</v>
      </c>
      <c r="S727">
        <v>7.25</v>
      </c>
      <c r="T727">
        <v>6.58</v>
      </c>
      <c r="U727">
        <v>6.58</v>
      </c>
      <c r="V727">
        <v>7</v>
      </c>
      <c r="W727">
        <v>7</v>
      </c>
      <c r="X727">
        <v>6.42</v>
      </c>
      <c r="Y727">
        <v>8</v>
      </c>
      <c r="Z727">
        <v>8</v>
      </c>
      <c r="AA727">
        <v>10</v>
      </c>
      <c r="AB727">
        <v>6.67</v>
      </c>
      <c r="AC727">
        <f>SUM(S727:AB727)</f>
        <v>73.5</v>
      </c>
      <c r="AD727" t="s">
        <v>3174</v>
      </c>
      <c r="AE727" s="1">
        <v>0.11</v>
      </c>
      <c r="AF727" t="s">
        <v>49</v>
      </c>
      <c r="AG727">
        <v>1</v>
      </c>
      <c r="AH727" t="s">
        <v>50</v>
      </c>
      <c r="AI727" t="s">
        <v>49</v>
      </c>
      <c r="AJ727" t="s">
        <v>1599</v>
      </c>
      <c r="AK727" t="s">
        <v>912</v>
      </c>
      <c r="AL727" t="s">
        <v>916</v>
      </c>
      <c r="AM727" t="s">
        <v>917</v>
      </c>
      <c r="AQ727">
        <v>2016</v>
      </c>
    </row>
    <row r="728" spans="1:43" x14ac:dyDescent="0.25">
      <c r="A728">
        <v>84</v>
      </c>
      <c r="B728" t="s">
        <v>1028</v>
      </c>
      <c r="C728" t="str">
        <f>AQ728&amp;D728</f>
        <v>2011Thailand</v>
      </c>
      <c r="D728" t="s">
        <v>236</v>
      </c>
      <c r="E728" t="s">
        <v>3260</v>
      </c>
      <c r="F728" s="7">
        <f>VLOOKUP(C728,'[1]Grower Price Country'!$D:$S,6,FALSE)</f>
        <v>7.5116666666666667</v>
      </c>
      <c r="G728" t="s">
        <v>1028</v>
      </c>
      <c r="K728">
        <v>1</v>
      </c>
      <c r="L728">
        <v>60</v>
      </c>
      <c r="M728" t="s">
        <v>133</v>
      </c>
      <c r="N728">
        <v>2011</v>
      </c>
      <c r="O728" s="5" t="s">
        <v>1034</v>
      </c>
      <c r="Q728" t="s">
        <v>46</v>
      </c>
      <c r="S728">
        <v>7.58</v>
      </c>
      <c r="T728">
        <v>7.75</v>
      </c>
      <c r="U728">
        <v>7.58</v>
      </c>
      <c r="V728">
        <v>7.75</v>
      </c>
      <c r="W728">
        <v>7.58</v>
      </c>
      <c r="X728">
        <v>7.75</v>
      </c>
      <c r="Y728">
        <v>10</v>
      </c>
      <c r="Z728">
        <v>10</v>
      </c>
      <c r="AA728">
        <v>10</v>
      </c>
      <c r="AB728">
        <v>8</v>
      </c>
      <c r="AC728">
        <f>SUM(S728:AB728)</f>
        <v>83.990000000000009</v>
      </c>
      <c r="AD728" t="s">
        <v>996</v>
      </c>
      <c r="AE728" s="1">
        <v>0.06</v>
      </c>
      <c r="AF728" t="s">
        <v>49</v>
      </c>
      <c r="AG728">
        <v>0</v>
      </c>
      <c r="AI728" t="s">
        <v>49</v>
      </c>
      <c r="AJ728" t="s">
        <v>1035</v>
      </c>
      <c r="AK728" t="s">
        <v>133</v>
      </c>
      <c r="AL728" t="s">
        <v>138</v>
      </c>
      <c r="AM728" t="s">
        <v>139</v>
      </c>
      <c r="AQ728">
        <v>2011</v>
      </c>
    </row>
    <row r="729" spans="1:43" x14ac:dyDescent="0.25">
      <c r="A729">
        <v>83.83</v>
      </c>
      <c r="B729" t="s">
        <v>1136</v>
      </c>
      <c r="C729" t="str">
        <f>AQ729&amp;D729</f>
        <v>2011Thailand</v>
      </c>
      <c r="D729" t="s">
        <v>236</v>
      </c>
      <c r="E729" t="s">
        <v>3260</v>
      </c>
      <c r="F729" s="7">
        <f>VLOOKUP(C729,'[1]Grower Price Country'!$D:$S,6,FALSE)</f>
        <v>7.5116666666666667</v>
      </c>
      <c r="G729" t="s">
        <v>1137</v>
      </c>
      <c r="I729" t="s">
        <v>1138</v>
      </c>
      <c r="J729" t="s">
        <v>1139</v>
      </c>
      <c r="K729">
        <v>175</v>
      </c>
      <c r="L729">
        <v>50</v>
      </c>
      <c r="M729" t="s">
        <v>133</v>
      </c>
      <c r="N729">
        <v>2011</v>
      </c>
      <c r="O729" s="5" t="s">
        <v>1140</v>
      </c>
      <c r="Q729" t="s">
        <v>46</v>
      </c>
      <c r="S729">
        <v>7.75</v>
      </c>
      <c r="T729">
        <v>7.75</v>
      </c>
      <c r="U729">
        <v>7.58</v>
      </c>
      <c r="V729">
        <v>8</v>
      </c>
      <c r="W729">
        <v>7.67</v>
      </c>
      <c r="X729">
        <v>7.58</v>
      </c>
      <c r="Y729">
        <v>10</v>
      </c>
      <c r="Z729">
        <v>10</v>
      </c>
      <c r="AA729">
        <v>10</v>
      </c>
      <c r="AB729">
        <v>7.5</v>
      </c>
      <c r="AC729">
        <f>SUM(S729:AB729)</f>
        <v>83.83</v>
      </c>
      <c r="AD729" t="s">
        <v>1091</v>
      </c>
      <c r="AE729" s="1">
        <v>0.02</v>
      </c>
      <c r="AF729" t="s">
        <v>49</v>
      </c>
      <c r="AG729">
        <v>0</v>
      </c>
      <c r="AI729" t="s">
        <v>66</v>
      </c>
      <c r="AJ729" t="s">
        <v>1141</v>
      </c>
      <c r="AK729" t="s">
        <v>133</v>
      </c>
      <c r="AL729" t="s">
        <v>138</v>
      </c>
      <c r="AM729" t="s">
        <v>139</v>
      </c>
      <c r="AN729" t="s">
        <v>336</v>
      </c>
      <c r="AO729">
        <v>4921</v>
      </c>
      <c r="AQ729">
        <v>2011</v>
      </c>
    </row>
    <row r="730" spans="1:43" x14ac:dyDescent="0.25">
      <c r="A730">
        <v>83.83</v>
      </c>
      <c r="B730" t="s">
        <v>1028</v>
      </c>
      <c r="C730" t="str">
        <f>AQ730&amp;D730</f>
        <v>2011Thailand</v>
      </c>
      <c r="D730" t="s">
        <v>236</v>
      </c>
      <c r="E730" t="s">
        <v>3260</v>
      </c>
      <c r="F730" s="7">
        <f>VLOOKUP(C730,'[1]Grower Price Country'!$D:$S,6,FALSE)</f>
        <v>7.5116666666666667</v>
      </c>
      <c r="G730" t="s">
        <v>1028</v>
      </c>
      <c r="K730">
        <v>1</v>
      </c>
      <c r="L730">
        <v>60</v>
      </c>
      <c r="M730" t="s">
        <v>133</v>
      </c>
      <c r="N730">
        <v>2011</v>
      </c>
      <c r="O730" s="5" t="s">
        <v>1034</v>
      </c>
      <c r="Q730" t="s">
        <v>46</v>
      </c>
      <c r="S730">
        <v>7.5</v>
      </c>
      <c r="T730">
        <v>7.83</v>
      </c>
      <c r="U730">
        <v>7.58</v>
      </c>
      <c r="V730">
        <v>7.58</v>
      </c>
      <c r="W730">
        <v>7.75</v>
      </c>
      <c r="X730">
        <v>7.83</v>
      </c>
      <c r="Y730">
        <v>10</v>
      </c>
      <c r="Z730">
        <v>10</v>
      </c>
      <c r="AA730">
        <v>10</v>
      </c>
      <c r="AB730">
        <v>7.75</v>
      </c>
      <c r="AC730">
        <f>SUM(S730:AB730)</f>
        <v>83.82</v>
      </c>
      <c r="AD730" t="s">
        <v>1091</v>
      </c>
      <c r="AE730" s="1">
        <v>0.01</v>
      </c>
      <c r="AF730" t="s">
        <v>49</v>
      </c>
      <c r="AG730">
        <v>0</v>
      </c>
      <c r="AI730" t="s">
        <v>49</v>
      </c>
      <c r="AJ730" t="s">
        <v>1035</v>
      </c>
      <c r="AK730" t="s">
        <v>133</v>
      </c>
      <c r="AL730" t="s">
        <v>138</v>
      </c>
      <c r="AM730" t="s">
        <v>139</v>
      </c>
      <c r="AQ730">
        <v>2011</v>
      </c>
    </row>
    <row r="731" spans="1:43" x14ac:dyDescent="0.25">
      <c r="A731">
        <v>83</v>
      </c>
      <c r="B731" t="s">
        <v>1028</v>
      </c>
      <c r="C731" t="str">
        <f>AQ731&amp;D731</f>
        <v>2011Thailand</v>
      </c>
      <c r="D731" t="s">
        <v>236</v>
      </c>
      <c r="E731" t="s">
        <v>3260</v>
      </c>
      <c r="F731" s="7">
        <f>VLOOKUP(C731,'[1]Grower Price Country'!$D:$S,6,FALSE)</f>
        <v>7.5116666666666667</v>
      </c>
      <c r="G731" t="s">
        <v>1028</v>
      </c>
      <c r="K731">
        <v>1</v>
      </c>
      <c r="L731">
        <v>60</v>
      </c>
      <c r="M731" t="s">
        <v>133</v>
      </c>
      <c r="N731">
        <v>2011</v>
      </c>
      <c r="O731" s="5" t="s">
        <v>1034</v>
      </c>
      <c r="Q731" t="s">
        <v>46</v>
      </c>
      <c r="S731">
        <v>7.33</v>
      </c>
      <c r="T731">
        <v>7.67</v>
      </c>
      <c r="U731">
        <v>7.58</v>
      </c>
      <c r="V731">
        <v>7.5</v>
      </c>
      <c r="W731">
        <v>7.75</v>
      </c>
      <c r="X731">
        <v>7.67</v>
      </c>
      <c r="Y731">
        <v>10</v>
      </c>
      <c r="Z731">
        <v>10</v>
      </c>
      <c r="AA731">
        <v>10</v>
      </c>
      <c r="AB731">
        <v>7.5</v>
      </c>
      <c r="AC731">
        <f>SUM(S731:AB731)</f>
        <v>83</v>
      </c>
      <c r="AD731" t="s">
        <v>1584</v>
      </c>
      <c r="AE731" s="1">
        <v>0.28000000000000003</v>
      </c>
      <c r="AF731" t="s">
        <v>49</v>
      </c>
      <c r="AG731">
        <v>0</v>
      </c>
      <c r="AI731" t="s">
        <v>49</v>
      </c>
      <c r="AJ731" t="s">
        <v>1035</v>
      </c>
      <c r="AK731" t="s">
        <v>133</v>
      </c>
      <c r="AL731" t="s">
        <v>138</v>
      </c>
      <c r="AM731" t="s">
        <v>139</v>
      </c>
      <c r="AQ731">
        <v>2011</v>
      </c>
    </row>
    <row r="732" spans="1:43" x14ac:dyDescent="0.25">
      <c r="A732">
        <v>81.58</v>
      </c>
      <c r="B732" t="s">
        <v>1136</v>
      </c>
      <c r="C732" t="str">
        <f>AQ732&amp;D732</f>
        <v>2011Thailand</v>
      </c>
      <c r="D732" t="s">
        <v>236</v>
      </c>
      <c r="E732" t="s">
        <v>3260</v>
      </c>
      <c r="F732" s="7">
        <f>VLOOKUP(C732,'[1]Grower Price Country'!$D:$S,6,FALSE)</f>
        <v>7.5116666666666667</v>
      </c>
      <c r="G732" t="s">
        <v>1137</v>
      </c>
      <c r="I732" t="s">
        <v>2380</v>
      </c>
      <c r="J732" t="s">
        <v>1139</v>
      </c>
      <c r="K732">
        <v>12</v>
      </c>
      <c r="L732">
        <v>50</v>
      </c>
      <c r="M732" t="s">
        <v>133</v>
      </c>
      <c r="N732">
        <v>2011</v>
      </c>
      <c r="O732" s="5" t="s">
        <v>2381</v>
      </c>
      <c r="Q732" t="s">
        <v>46</v>
      </c>
      <c r="S732">
        <v>7.08</v>
      </c>
      <c r="T732">
        <v>7.33</v>
      </c>
      <c r="U732">
        <v>7.58</v>
      </c>
      <c r="V732">
        <v>7.58</v>
      </c>
      <c r="W732">
        <v>7.17</v>
      </c>
      <c r="X732">
        <v>7.5</v>
      </c>
      <c r="Y732">
        <v>10</v>
      </c>
      <c r="Z732">
        <v>10</v>
      </c>
      <c r="AA732">
        <v>10</v>
      </c>
      <c r="AB732">
        <v>7.33</v>
      </c>
      <c r="AC732">
        <f>SUM(S732:AB732)</f>
        <v>81.570000000000007</v>
      </c>
      <c r="AD732" t="s">
        <v>2360</v>
      </c>
      <c r="AE732" s="1">
        <v>0.01</v>
      </c>
      <c r="AF732" t="s">
        <v>49</v>
      </c>
      <c r="AG732">
        <v>0</v>
      </c>
      <c r="AI732" t="s">
        <v>49</v>
      </c>
      <c r="AJ732" t="s">
        <v>2382</v>
      </c>
      <c r="AK732" t="s">
        <v>133</v>
      </c>
      <c r="AL732" t="s">
        <v>138</v>
      </c>
      <c r="AM732" t="s">
        <v>139</v>
      </c>
      <c r="AN732" t="s">
        <v>336</v>
      </c>
      <c r="AO732">
        <v>4921</v>
      </c>
      <c r="AQ732">
        <v>2011</v>
      </c>
    </row>
    <row r="733" spans="1:43" x14ac:dyDescent="0.25">
      <c r="A733">
        <v>81.58</v>
      </c>
      <c r="B733" t="s">
        <v>1028</v>
      </c>
      <c r="C733" t="str">
        <f>AQ733&amp;D733</f>
        <v>2011Thailand</v>
      </c>
      <c r="D733" t="s">
        <v>236</v>
      </c>
      <c r="E733" t="s">
        <v>3260</v>
      </c>
      <c r="F733" s="7">
        <f>VLOOKUP(C733,'[1]Grower Price Country'!$D:$S,6,FALSE)</f>
        <v>7.5116666666666667</v>
      </c>
      <c r="G733" t="s">
        <v>1028</v>
      </c>
      <c r="K733">
        <v>1</v>
      </c>
      <c r="L733">
        <v>60</v>
      </c>
      <c r="M733" t="s">
        <v>133</v>
      </c>
      <c r="N733">
        <v>2011</v>
      </c>
      <c r="O733" s="5" t="s">
        <v>1034</v>
      </c>
      <c r="Q733" t="s">
        <v>46</v>
      </c>
      <c r="S733">
        <v>7.33</v>
      </c>
      <c r="T733">
        <v>7.33</v>
      </c>
      <c r="U733">
        <v>7.17</v>
      </c>
      <c r="V733">
        <v>7.5</v>
      </c>
      <c r="W733">
        <v>7.58</v>
      </c>
      <c r="X733">
        <v>7.33</v>
      </c>
      <c r="Y733">
        <v>10</v>
      </c>
      <c r="Z733">
        <v>10</v>
      </c>
      <c r="AA733">
        <v>10</v>
      </c>
      <c r="AB733">
        <v>7.33</v>
      </c>
      <c r="AC733">
        <f>SUM(S733:AB733)</f>
        <v>81.569999999999993</v>
      </c>
      <c r="AD733" t="s">
        <v>2360</v>
      </c>
      <c r="AE733" s="1">
        <v>0.2</v>
      </c>
      <c r="AF733" t="s">
        <v>49</v>
      </c>
      <c r="AG733">
        <v>0</v>
      </c>
      <c r="AI733" t="s">
        <v>49</v>
      </c>
      <c r="AJ733" t="s">
        <v>1035</v>
      </c>
      <c r="AK733" t="s">
        <v>133</v>
      </c>
      <c r="AL733" t="s">
        <v>138</v>
      </c>
      <c r="AM733" t="s">
        <v>139</v>
      </c>
      <c r="AQ733">
        <v>2011</v>
      </c>
    </row>
    <row r="734" spans="1:43" x14ac:dyDescent="0.25">
      <c r="A734">
        <v>85</v>
      </c>
      <c r="B734" t="s">
        <v>532</v>
      </c>
      <c r="C734" t="str">
        <f>AQ734&amp;D734</f>
        <v>2009Guatemala</v>
      </c>
      <c r="D734" t="s">
        <v>297</v>
      </c>
      <c r="E734" t="s">
        <v>3259</v>
      </c>
      <c r="F734" s="7">
        <f>VLOOKUP(C734,'[1]Grower Price Country'!$D:$S,6,FALSE)</f>
        <v>7.25</v>
      </c>
      <c r="G734" t="s">
        <v>533</v>
      </c>
      <c r="I734" t="s">
        <v>534</v>
      </c>
      <c r="J734" t="s">
        <v>535</v>
      </c>
      <c r="K734">
        <v>275</v>
      </c>
      <c r="L734">
        <v>69</v>
      </c>
      <c r="M734" t="s">
        <v>133</v>
      </c>
      <c r="N734" t="s">
        <v>106</v>
      </c>
      <c r="O734" s="5" t="s">
        <v>536</v>
      </c>
      <c r="Q734" t="s">
        <v>46</v>
      </c>
      <c r="T734">
        <v>8.08</v>
      </c>
      <c r="U734">
        <v>7.67</v>
      </c>
      <c r="V734">
        <v>8</v>
      </c>
      <c r="W734">
        <v>7.75</v>
      </c>
      <c r="X734">
        <v>7.67</v>
      </c>
      <c r="Y734">
        <v>10</v>
      </c>
      <c r="Z734">
        <v>10</v>
      </c>
      <c r="AA734">
        <v>10</v>
      </c>
      <c r="AB734">
        <v>8</v>
      </c>
      <c r="AC734">
        <f>SUM(S734:AB734)</f>
        <v>77.17</v>
      </c>
      <c r="AD734" t="s">
        <v>492</v>
      </c>
      <c r="AE734" s="1">
        <v>0.04</v>
      </c>
      <c r="AF734" t="s">
        <v>49</v>
      </c>
      <c r="AG734">
        <v>0</v>
      </c>
      <c r="AI734" t="s">
        <v>58</v>
      </c>
      <c r="AJ734" t="s">
        <v>537</v>
      </c>
      <c r="AK734" t="s">
        <v>133</v>
      </c>
      <c r="AL734" t="s">
        <v>138</v>
      </c>
      <c r="AM734" t="s">
        <v>139</v>
      </c>
      <c r="AN734" t="s">
        <v>336</v>
      </c>
      <c r="AO734">
        <v>3500</v>
      </c>
      <c r="AP734">
        <v>5200</v>
      </c>
      <c r="AQ734">
        <v>2009</v>
      </c>
    </row>
    <row r="735" spans="1:43" x14ac:dyDescent="0.25">
      <c r="A735">
        <v>79.58</v>
      </c>
      <c r="B735" t="s">
        <v>532</v>
      </c>
      <c r="C735" t="str">
        <f>AQ735&amp;D735</f>
        <v>2009Guatemala</v>
      </c>
      <c r="D735" t="s">
        <v>297</v>
      </c>
      <c r="E735" t="s">
        <v>3259</v>
      </c>
      <c r="F735" s="7">
        <f>VLOOKUP(C735,'[1]Grower Price Country'!$D:$S,6,FALSE)</f>
        <v>7.25</v>
      </c>
      <c r="G735" t="s">
        <v>533</v>
      </c>
      <c r="I735" t="s">
        <v>534</v>
      </c>
      <c r="J735" t="s">
        <v>535</v>
      </c>
      <c r="K735">
        <v>223</v>
      </c>
      <c r="L735">
        <v>69</v>
      </c>
      <c r="M735" t="s">
        <v>133</v>
      </c>
      <c r="N735" t="s">
        <v>106</v>
      </c>
      <c r="O735" s="5" t="s">
        <v>2911</v>
      </c>
      <c r="Q735" t="s">
        <v>46</v>
      </c>
      <c r="T735">
        <v>7</v>
      </c>
      <c r="U735">
        <v>6.83</v>
      </c>
      <c r="V735">
        <v>7.33</v>
      </c>
      <c r="W735">
        <v>7.25</v>
      </c>
      <c r="X735">
        <v>7</v>
      </c>
      <c r="Y735">
        <v>10</v>
      </c>
      <c r="Z735">
        <v>10</v>
      </c>
      <c r="AA735">
        <v>10</v>
      </c>
      <c r="AB735">
        <v>7.08</v>
      </c>
      <c r="AC735">
        <f>SUM(S735:AB735)</f>
        <v>72.489999999999995</v>
      </c>
      <c r="AD735" t="s">
        <v>2910</v>
      </c>
      <c r="AE735" s="1">
        <v>0.17</v>
      </c>
      <c r="AF735" t="s">
        <v>58</v>
      </c>
      <c r="AG735">
        <v>0</v>
      </c>
      <c r="AI735" t="s">
        <v>2912</v>
      </c>
      <c r="AJ735" t="s">
        <v>2913</v>
      </c>
      <c r="AK735" t="s">
        <v>133</v>
      </c>
      <c r="AL735" t="s">
        <v>138</v>
      </c>
      <c r="AM735" t="s">
        <v>139</v>
      </c>
      <c r="AN735" t="s">
        <v>336</v>
      </c>
      <c r="AO735">
        <v>3500</v>
      </c>
      <c r="AP735">
        <v>5200</v>
      </c>
      <c r="AQ735">
        <v>2009</v>
      </c>
    </row>
    <row r="736" spans="1:43" x14ac:dyDescent="0.25">
      <c r="A736">
        <v>83.92</v>
      </c>
      <c r="B736" t="s">
        <v>1017</v>
      </c>
      <c r="C736" t="str">
        <f>AQ736&amp;D736</f>
        <v>2017Brazil</v>
      </c>
      <c r="D736" t="s">
        <v>71</v>
      </c>
      <c r="E736" t="s">
        <v>3257</v>
      </c>
      <c r="F736" s="7">
        <f>VLOOKUP(C736,'[1]Grower Price Country'!$D:$S,6,FALSE)</f>
        <v>7.3493333333333339</v>
      </c>
      <c r="G736" t="s">
        <v>1036</v>
      </c>
      <c r="H736" t="s">
        <v>1017</v>
      </c>
      <c r="I736" t="s">
        <v>265</v>
      </c>
      <c r="J736" t="s">
        <v>1037</v>
      </c>
      <c r="K736">
        <v>320</v>
      </c>
      <c r="L736">
        <v>60</v>
      </c>
      <c r="M736" t="s">
        <v>912</v>
      </c>
      <c r="N736" t="s">
        <v>727</v>
      </c>
      <c r="O736" s="5" t="s">
        <v>1038</v>
      </c>
      <c r="P736" t="s">
        <v>156</v>
      </c>
      <c r="Q736" t="s">
        <v>46</v>
      </c>
      <c r="R736" t="s">
        <v>64</v>
      </c>
      <c r="T736">
        <v>7.75</v>
      </c>
      <c r="U736">
        <v>7.58</v>
      </c>
      <c r="V736">
        <v>7.5</v>
      </c>
      <c r="W736">
        <v>7.58</v>
      </c>
      <c r="X736">
        <v>7.5</v>
      </c>
      <c r="Y736">
        <v>10</v>
      </c>
      <c r="Z736">
        <v>10</v>
      </c>
      <c r="AA736">
        <v>10</v>
      </c>
      <c r="AB736">
        <v>8.5</v>
      </c>
      <c r="AC736">
        <f>SUM(S736:AB736)</f>
        <v>76.41</v>
      </c>
      <c r="AD736" t="s">
        <v>1039</v>
      </c>
      <c r="AE736" s="1">
        <v>0</v>
      </c>
      <c r="AF736" t="s">
        <v>49</v>
      </c>
      <c r="AG736">
        <v>0</v>
      </c>
      <c r="AH736" t="s">
        <v>50</v>
      </c>
      <c r="AI736" t="s">
        <v>182</v>
      </c>
      <c r="AJ736" t="s">
        <v>1040</v>
      </c>
      <c r="AK736" t="s">
        <v>912</v>
      </c>
      <c r="AL736" t="s">
        <v>916</v>
      </c>
      <c r="AM736" t="s">
        <v>917</v>
      </c>
      <c r="AN736" t="s">
        <v>54</v>
      </c>
      <c r="AO736">
        <v>890</v>
      </c>
      <c r="AQ736">
        <v>2017</v>
      </c>
    </row>
    <row r="737" spans="1:43" x14ac:dyDescent="0.25">
      <c r="A737">
        <v>83.75</v>
      </c>
      <c r="B737" t="s">
        <v>1017</v>
      </c>
      <c r="C737" t="str">
        <f>AQ737&amp;D737</f>
        <v>2017Brazil</v>
      </c>
      <c r="D737" t="s">
        <v>71</v>
      </c>
      <c r="E737" t="s">
        <v>3257</v>
      </c>
      <c r="F737" s="7">
        <f>VLOOKUP(C737,'[1]Grower Price Country'!$D:$S,6,FALSE)</f>
        <v>7.3493333333333339</v>
      </c>
      <c r="G737" t="s">
        <v>1036</v>
      </c>
      <c r="H737" t="s">
        <v>1017</v>
      </c>
      <c r="I737" t="s">
        <v>265</v>
      </c>
      <c r="J737" t="s">
        <v>1037</v>
      </c>
      <c r="K737">
        <v>320</v>
      </c>
      <c r="L737">
        <v>60</v>
      </c>
      <c r="M737" t="s">
        <v>912</v>
      </c>
      <c r="N737" t="s">
        <v>727</v>
      </c>
      <c r="O737" s="5" t="s">
        <v>1038</v>
      </c>
      <c r="P737" t="s">
        <v>156</v>
      </c>
      <c r="Q737" t="s">
        <v>46</v>
      </c>
      <c r="R737" t="s">
        <v>64</v>
      </c>
      <c r="T737">
        <v>7.67</v>
      </c>
      <c r="U737">
        <v>7.58</v>
      </c>
      <c r="V737">
        <v>7.75</v>
      </c>
      <c r="W737">
        <v>7.67</v>
      </c>
      <c r="X737">
        <v>7.67</v>
      </c>
      <c r="Y737">
        <v>10</v>
      </c>
      <c r="Z737">
        <v>10</v>
      </c>
      <c r="AA737">
        <v>10</v>
      </c>
      <c r="AB737">
        <v>7.75</v>
      </c>
      <c r="AC737">
        <f>SUM(S737:AB737)</f>
        <v>76.09</v>
      </c>
      <c r="AD737" t="s">
        <v>1142</v>
      </c>
      <c r="AE737" s="1">
        <v>0.11</v>
      </c>
      <c r="AF737" t="s">
        <v>49</v>
      </c>
      <c r="AG737">
        <v>0</v>
      </c>
      <c r="AH737" t="s">
        <v>50</v>
      </c>
      <c r="AI737" t="s">
        <v>405</v>
      </c>
      <c r="AJ737" t="s">
        <v>1040</v>
      </c>
      <c r="AK737" t="s">
        <v>912</v>
      </c>
      <c r="AL737" t="s">
        <v>916</v>
      </c>
      <c r="AM737" t="s">
        <v>917</v>
      </c>
      <c r="AN737" t="s">
        <v>54</v>
      </c>
      <c r="AO737">
        <v>890</v>
      </c>
      <c r="AQ737">
        <v>2017</v>
      </c>
    </row>
    <row r="738" spans="1:43" x14ac:dyDescent="0.25">
      <c r="A738">
        <v>83.67</v>
      </c>
      <c r="B738" t="s">
        <v>1017</v>
      </c>
      <c r="C738" t="str">
        <f>AQ738&amp;D738</f>
        <v>2017Brazil</v>
      </c>
      <c r="D738" t="s">
        <v>71</v>
      </c>
      <c r="E738" t="s">
        <v>3257</v>
      </c>
      <c r="F738" s="7">
        <f>VLOOKUP(C738,'[1]Grower Price Country'!$D:$S,6,FALSE)</f>
        <v>7.3493333333333339</v>
      </c>
      <c r="G738" t="s">
        <v>1036</v>
      </c>
      <c r="H738" t="s">
        <v>1017</v>
      </c>
      <c r="I738" t="s">
        <v>265</v>
      </c>
      <c r="J738" t="s">
        <v>1037</v>
      </c>
      <c r="K738">
        <v>320</v>
      </c>
      <c r="L738">
        <v>60</v>
      </c>
      <c r="M738" t="s">
        <v>912</v>
      </c>
      <c r="N738" t="s">
        <v>727</v>
      </c>
      <c r="O738" s="5" t="s">
        <v>1038</v>
      </c>
      <c r="P738" t="s">
        <v>156</v>
      </c>
      <c r="Q738" t="s">
        <v>46</v>
      </c>
      <c r="R738" t="s">
        <v>64</v>
      </c>
      <c r="T738">
        <v>7.83</v>
      </c>
      <c r="U738">
        <v>7.5</v>
      </c>
      <c r="V738">
        <v>7.67</v>
      </c>
      <c r="W738">
        <v>7.67</v>
      </c>
      <c r="X738">
        <v>7.5</v>
      </c>
      <c r="Y738">
        <v>10</v>
      </c>
      <c r="Z738">
        <v>10</v>
      </c>
      <c r="AA738">
        <v>10</v>
      </c>
      <c r="AB738">
        <v>7.83</v>
      </c>
      <c r="AC738">
        <f>SUM(S738:AB738)</f>
        <v>76</v>
      </c>
      <c r="AD738" t="s">
        <v>1179</v>
      </c>
      <c r="AE738" s="1">
        <v>0.11</v>
      </c>
      <c r="AF738" t="s">
        <v>49</v>
      </c>
      <c r="AG738">
        <v>0</v>
      </c>
      <c r="AH738" t="s">
        <v>50</v>
      </c>
      <c r="AI738" t="s">
        <v>66</v>
      </c>
      <c r="AJ738" t="s">
        <v>1040</v>
      </c>
      <c r="AK738" t="s">
        <v>912</v>
      </c>
      <c r="AL738" t="s">
        <v>916</v>
      </c>
      <c r="AM738" t="s">
        <v>917</v>
      </c>
      <c r="AN738" t="s">
        <v>54</v>
      </c>
      <c r="AO738">
        <v>890</v>
      </c>
      <c r="AQ738">
        <v>2017</v>
      </c>
    </row>
    <row r="739" spans="1:43" x14ac:dyDescent="0.25">
      <c r="A739">
        <v>83.58</v>
      </c>
      <c r="B739" t="s">
        <v>1017</v>
      </c>
      <c r="C739" t="str">
        <f>AQ739&amp;D739</f>
        <v>2017Brazil</v>
      </c>
      <c r="D739" t="s">
        <v>71</v>
      </c>
      <c r="E739" t="s">
        <v>3257</v>
      </c>
      <c r="F739" s="7">
        <f>VLOOKUP(C739,'[1]Grower Price Country'!$D:$S,6,FALSE)</f>
        <v>7.3493333333333339</v>
      </c>
      <c r="G739" t="s">
        <v>1036</v>
      </c>
      <c r="H739" t="s">
        <v>1017</v>
      </c>
      <c r="I739" t="s">
        <v>265</v>
      </c>
      <c r="J739" t="s">
        <v>1037</v>
      </c>
      <c r="K739">
        <v>320</v>
      </c>
      <c r="L739">
        <v>60</v>
      </c>
      <c r="M739" t="s">
        <v>912</v>
      </c>
      <c r="N739" t="s">
        <v>727</v>
      </c>
      <c r="O739" s="5" t="s">
        <v>1038</v>
      </c>
      <c r="P739" t="s">
        <v>156</v>
      </c>
      <c r="Q739" t="s">
        <v>46</v>
      </c>
      <c r="R739" t="s">
        <v>64</v>
      </c>
      <c r="T739">
        <v>7.67</v>
      </c>
      <c r="U739">
        <v>7.58</v>
      </c>
      <c r="V739">
        <v>7.58</v>
      </c>
      <c r="W739">
        <v>7.67</v>
      </c>
      <c r="X739">
        <v>7.58</v>
      </c>
      <c r="Y739">
        <v>10</v>
      </c>
      <c r="Z739">
        <v>10</v>
      </c>
      <c r="AA739">
        <v>10</v>
      </c>
      <c r="AB739">
        <v>7.92</v>
      </c>
      <c r="AC739">
        <f>SUM(S739:AB739)</f>
        <v>76</v>
      </c>
      <c r="AD739" t="s">
        <v>1228</v>
      </c>
      <c r="AE739" s="1">
        <v>0.11</v>
      </c>
      <c r="AF739" t="s">
        <v>49</v>
      </c>
      <c r="AG739">
        <v>0</v>
      </c>
      <c r="AH739" t="s">
        <v>50</v>
      </c>
      <c r="AI739" t="s">
        <v>405</v>
      </c>
      <c r="AJ739" t="s">
        <v>1040</v>
      </c>
      <c r="AK739" t="s">
        <v>912</v>
      </c>
      <c r="AL739" t="s">
        <v>916</v>
      </c>
      <c r="AM739" t="s">
        <v>917</v>
      </c>
      <c r="AN739" t="s">
        <v>54</v>
      </c>
      <c r="AO739">
        <v>890</v>
      </c>
      <c r="AQ739">
        <v>2017</v>
      </c>
    </row>
    <row r="740" spans="1:43" x14ac:dyDescent="0.25">
      <c r="A740">
        <v>83.17</v>
      </c>
      <c r="B740" t="s">
        <v>1017</v>
      </c>
      <c r="C740" t="str">
        <f>AQ740&amp;D740</f>
        <v>2017Brazil</v>
      </c>
      <c r="D740" t="s">
        <v>71</v>
      </c>
      <c r="E740" t="s">
        <v>3257</v>
      </c>
      <c r="F740" s="7">
        <f>VLOOKUP(C740,'[1]Grower Price Country'!$D:$S,6,FALSE)</f>
        <v>7.3493333333333339</v>
      </c>
      <c r="G740" t="s">
        <v>1036</v>
      </c>
      <c r="H740" t="s">
        <v>1017</v>
      </c>
      <c r="I740" t="s">
        <v>265</v>
      </c>
      <c r="J740" t="s">
        <v>1037</v>
      </c>
      <c r="K740">
        <v>320</v>
      </c>
      <c r="L740">
        <v>60</v>
      </c>
      <c r="M740" t="s">
        <v>912</v>
      </c>
      <c r="N740" t="s">
        <v>727</v>
      </c>
      <c r="O740" s="5" t="s">
        <v>1038</v>
      </c>
      <c r="P740" t="s">
        <v>156</v>
      </c>
      <c r="Q740" t="s">
        <v>46</v>
      </c>
      <c r="R740" t="s">
        <v>64</v>
      </c>
      <c r="T740">
        <v>7.42</v>
      </c>
      <c r="U740">
        <v>7.5</v>
      </c>
      <c r="V740">
        <v>7.58</v>
      </c>
      <c r="W740">
        <v>7.67</v>
      </c>
      <c r="X740">
        <v>7.58</v>
      </c>
      <c r="Y740">
        <v>10</v>
      </c>
      <c r="Z740">
        <v>10</v>
      </c>
      <c r="AA740">
        <v>10</v>
      </c>
      <c r="AB740">
        <v>7.75</v>
      </c>
      <c r="AC740">
        <f>SUM(S740:AB740)</f>
        <v>75.5</v>
      </c>
      <c r="AD740" t="s">
        <v>1462</v>
      </c>
      <c r="AE740" s="1">
        <v>0.11</v>
      </c>
      <c r="AF740" t="s">
        <v>49</v>
      </c>
      <c r="AG740">
        <v>0</v>
      </c>
      <c r="AH740" t="s">
        <v>50</v>
      </c>
      <c r="AI740" t="s">
        <v>91</v>
      </c>
      <c r="AJ740" t="s">
        <v>1040</v>
      </c>
      <c r="AK740" t="s">
        <v>912</v>
      </c>
      <c r="AL740" t="s">
        <v>916</v>
      </c>
      <c r="AM740" t="s">
        <v>917</v>
      </c>
      <c r="AN740" t="s">
        <v>54</v>
      </c>
      <c r="AO740">
        <v>890</v>
      </c>
      <c r="AQ740">
        <v>2017</v>
      </c>
    </row>
    <row r="741" spans="1:43" x14ac:dyDescent="0.25">
      <c r="A741">
        <v>83</v>
      </c>
      <c r="B741" t="s">
        <v>1017</v>
      </c>
      <c r="C741" t="str">
        <f>AQ741&amp;D741</f>
        <v>2017Brazil</v>
      </c>
      <c r="D741" t="s">
        <v>71</v>
      </c>
      <c r="E741" t="s">
        <v>3257</v>
      </c>
      <c r="F741" s="7">
        <f>VLOOKUP(C741,'[1]Grower Price Country'!$D:$S,6,FALSE)</f>
        <v>7.3493333333333339</v>
      </c>
      <c r="G741" t="s">
        <v>1036</v>
      </c>
      <c r="H741" t="s">
        <v>1017</v>
      </c>
      <c r="I741" t="s">
        <v>265</v>
      </c>
      <c r="J741" t="s">
        <v>1037</v>
      </c>
      <c r="K741">
        <v>320</v>
      </c>
      <c r="L741">
        <v>60</v>
      </c>
      <c r="M741" t="s">
        <v>912</v>
      </c>
      <c r="N741" t="s">
        <v>727</v>
      </c>
      <c r="O741" s="5" t="s">
        <v>1038</v>
      </c>
      <c r="P741" t="s">
        <v>156</v>
      </c>
      <c r="Q741" t="s">
        <v>46</v>
      </c>
      <c r="R741" t="s">
        <v>64</v>
      </c>
      <c r="T741">
        <v>7.5</v>
      </c>
      <c r="U741">
        <v>7.5</v>
      </c>
      <c r="V741">
        <v>7.75</v>
      </c>
      <c r="W741">
        <v>7.67</v>
      </c>
      <c r="X741">
        <v>7.5</v>
      </c>
      <c r="Y741">
        <v>10</v>
      </c>
      <c r="Z741">
        <v>10</v>
      </c>
      <c r="AA741">
        <v>10</v>
      </c>
      <c r="AB741">
        <v>7.5</v>
      </c>
      <c r="AC741">
        <f>SUM(S741:AB741)</f>
        <v>75.42</v>
      </c>
      <c r="AD741" t="s">
        <v>1584</v>
      </c>
      <c r="AE741" s="1">
        <v>0</v>
      </c>
      <c r="AF741" t="s">
        <v>49</v>
      </c>
      <c r="AG741">
        <v>0</v>
      </c>
      <c r="AH741" t="s">
        <v>50</v>
      </c>
      <c r="AI741" t="s">
        <v>91</v>
      </c>
      <c r="AJ741" t="s">
        <v>1040</v>
      </c>
      <c r="AK741" t="s">
        <v>912</v>
      </c>
      <c r="AL741" t="s">
        <v>916</v>
      </c>
      <c r="AM741" t="s">
        <v>917</v>
      </c>
      <c r="AN741" t="s">
        <v>54</v>
      </c>
      <c r="AO741">
        <v>890</v>
      </c>
      <c r="AQ741">
        <v>2017</v>
      </c>
    </row>
    <row r="742" spans="1:43" x14ac:dyDescent="0.25">
      <c r="A742">
        <v>82.92</v>
      </c>
      <c r="B742" t="s">
        <v>1017</v>
      </c>
      <c r="C742" t="str">
        <f>AQ742&amp;D742</f>
        <v>2017Brazil</v>
      </c>
      <c r="D742" t="s">
        <v>71</v>
      </c>
      <c r="E742" t="s">
        <v>3257</v>
      </c>
      <c r="F742" s="7">
        <f>VLOOKUP(C742,'[1]Grower Price Country'!$D:$S,6,FALSE)</f>
        <v>7.3493333333333339</v>
      </c>
      <c r="G742" t="s">
        <v>1036</v>
      </c>
      <c r="H742" t="s">
        <v>1017</v>
      </c>
      <c r="I742" t="s">
        <v>265</v>
      </c>
      <c r="J742" t="s">
        <v>1037</v>
      </c>
      <c r="K742">
        <v>320</v>
      </c>
      <c r="L742">
        <v>60</v>
      </c>
      <c r="M742" t="s">
        <v>912</v>
      </c>
      <c r="N742" t="s">
        <v>727</v>
      </c>
      <c r="O742" s="5" t="s">
        <v>1038</v>
      </c>
      <c r="P742" t="s">
        <v>156</v>
      </c>
      <c r="Q742" t="s">
        <v>46</v>
      </c>
      <c r="R742" t="s">
        <v>64</v>
      </c>
      <c r="T742">
        <v>7.58</v>
      </c>
      <c r="U742">
        <v>7.5</v>
      </c>
      <c r="V742">
        <v>7.58</v>
      </c>
      <c r="W742">
        <v>7.58</v>
      </c>
      <c r="X742">
        <v>7.5</v>
      </c>
      <c r="Y742">
        <v>10</v>
      </c>
      <c r="Z742">
        <v>10</v>
      </c>
      <c r="AA742">
        <v>10</v>
      </c>
      <c r="AB742">
        <v>7.5</v>
      </c>
      <c r="AC742">
        <f>SUM(S742:AB742)</f>
        <v>75.240000000000009</v>
      </c>
      <c r="AD742" t="s">
        <v>1658</v>
      </c>
      <c r="AE742" s="1">
        <v>0</v>
      </c>
      <c r="AF742" t="s">
        <v>49</v>
      </c>
      <c r="AG742">
        <v>0</v>
      </c>
      <c r="AH742" t="s">
        <v>50</v>
      </c>
      <c r="AI742" t="s">
        <v>49</v>
      </c>
      <c r="AJ742" t="s">
        <v>1040</v>
      </c>
      <c r="AK742" t="s">
        <v>912</v>
      </c>
      <c r="AL742" t="s">
        <v>916</v>
      </c>
      <c r="AM742" t="s">
        <v>917</v>
      </c>
      <c r="AN742" t="s">
        <v>54</v>
      </c>
      <c r="AO742">
        <v>890</v>
      </c>
      <c r="AQ742">
        <v>2017</v>
      </c>
    </row>
    <row r="743" spans="1:43" x14ac:dyDescent="0.25">
      <c r="A743">
        <v>82.67</v>
      </c>
      <c r="B743" t="s">
        <v>1017</v>
      </c>
      <c r="C743" t="str">
        <f>AQ743&amp;D743</f>
        <v>2017Brazil</v>
      </c>
      <c r="D743" t="s">
        <v>71</v>
      </c>
      <c r="E743" t="s">
        <v>3257</v>
      </c>
      <c r="F743" s="7">
        <f>VLOOKUP(C743,'[1]Grower Price Country'!$D:$S,6,FALSE)</f>
        <v>7.3493333333333339</v>
      </c>
      <c r="G743" t="s">
        <v>1054</v>
      </c>
      <c r="H743" t="s">
        <v>1017</v>
      </c>
      <c r="I743" t="s">
        <v>265</v>
      </c>
      <c r="J743" t="s">
        <v>1037</v>
      </c>
      <c r="K743">
        <v>320</v>
      </c>
      <c r="L743">
        <v>60</v>
      </c>
      <c r="M743" t="s">
        <v>912</v>
      </c>
      <c r="N743" t="s">
        <v>727</v>
      </c>
      <c r="O743" s="5" t="s">
        <v>1038</v>
      </c>
      <c r="P743" t="s">
        <v>156</v>
      </c>
      <c r="Q743" t="s">
        <v>46</v>
      </c>
      <c r="R743" t="s">
        <v>64</v>
      </c>
      <c r="T743">
        <v>7.58</v>
      </c>
      <c r="U743">
        <v>7.25</v>
      </c>
      <c r="V743">
        <v>7.75</v>
      </c>
      <c r="W743">
        <v>7.58</v>
      </c>
      <c r="X743">
        <v>7.5</v>
      </c>
      <c r="Y743">
        <v>10</v>
      </c>
      <c r="Z743">
        <v>10</v>
      </c>
      <c r="AA743">
        <v>10</v>
      </c>
      <c r="AB743">
        <v>7.5</v>
      </c>
      <c r="AC743">
        <f>SUM(S743:AB743)</f>
        <v>75.16</v>
      </c>
      <c r="AD743" t="s">
        <v>1848</v>
      </c>
      <c r="AE743" s="1">
        <v>0</v>
      </c>
      <c r="AF743" t="s">
        <v>49</v>
      </c>
      <c r="AG743">
        <v>0</v>
      </c>
      <c r="AH743" t="s">
        <v>50</v>
      </c>
      <c r="AI743" t="s">
        <v>91</v>
      </c>
      <c r="AJ743" t="s">
        <v>1040</v>
      </c>
      <c r="AK743" t="s">
        <v>912</v>
      </c>
      <c r="AL743" t="s">
        <v>916</v>
      </c>
      <c r="AM743" t="s">
        <v>917</v>
      </c>
      <c r="AN743" t="s">
        <v>54</v>
      </c>
      <c r="AO743">
        <v>890</v>
      </c>
      <c r="AQ743">
        <v>2017</v>
      </c>
    </row>
    <row r="744" spans="1:43" x14ac:dyDescent="0.25">
      <c r="A744">
        <v>82.5</v>
      </c>
      <c r="B744" t="s">
        <v>1017</v>
      </c>
      <c r="C744" t="str">
        <f>AQ744&amp;D744</f>
        <v>2017Brazil</v>
      </c>
      <c r="D744" t="s">
        <v>71</v>
      </c>
      <c r="E744" t="s">
        <v>3257</v>
      </c>
      <c r="F744" s="7">
        <f>VLOOKUP(C744,'[1]Grower Price Country'!$D:$S,6,FALSE)</f>
        <v>7.3493333333333339</v>
      </c>
      <c r="G744" t="s">
        <v>1036</v>
      </c>
      <c r="H744" t="s">
        <v>1017</v>
      </c>
      <c r="I744" t="s">
        <v>265</v>
      </c>
      <c r="J744" t="s">
        <v>1037</v>
      </c>
      <c r="K744">
        <v>320</v>
      </c>
      <c r="L744">
        <v>60</v>
      </c>
      <c r="M744" t="s">
        <v>912</v>
      </c>
      <c r="N744" t="s">
        <v>727</v>
      </c>
      <c r="O744" s="5" t="s">
        <v>1038</v>
      </c>
      <c r="P744" t="s">
        <v>156</v>
      </c>
      <c r="Q744" t="s">
        <v>46</v>
      </c>
      <c r="R744" t="s">
        <v>64</v>
      </c>
      <c r="T744">
        <v>7.5</v>
      </c>
      <c r="U744">
        <v>7.5</v>
      </c>
      <c r="V744">
        <v>7.5</v>
      </c>
      <c r="W744">
        <v>7.58</v>
      </c>
      <c r="X744">
        <v>7.5</v>
      </c>
      <c r="Y744">
        <v>10</v>
      </c>
      <c r="Z744">
        <v>10</v>
      </c>
      <c r="AA744">
        <v>10</v>
      </c>
      <c r="AB744">
        <v>7.42</v>
      </c>
      <c r="AC744">
        <f>SUM(S744:AB744)</f>
        <v>75</v>
      </c>
      <c r="AD744" t="s">
        <v>1943</v>
      </c>
      <c r="AE744" s="1">
        <v>0.11</v>
      </c>
      <c r="AF744" t="s">
        <v>49</v>
      </c>
      <c r="AG744">
        <v>0</v>
      </c>
      <c r="AH744" t="s">
        <v>50</v>
      </c>
      <c r="AI744" t="s">
        <v>91</v>
      </c>
      <c r="AJ744" t="s">
        <v>1040</v>
      </c>
      <c r="AK744" t="s">
        <v>912</v>
      </c>
      <c r="AL744" t="s">
        <v>916</v>
      </c>
      <c r="AM744" t="s">
        <v>917</v>
      </c>
      <c r="AN744" t="s">
        <v>54</v>
      </c>
      <c r="AO744">
        <v>890</v>
      </c>
      <c r="AQ744">
        <v>2017</v>
      </c>
    </row>
    <row r="745" spans="1:43" x14ac:dyDescent="0.25">
      <c r="A745">
        <v>81.67</v>
      </c>
      <c r="B745" t="s">
        <v>1017</v>
      </c>
      <c r="C745" t="str">
        <f>AQ745&amp;D745</f>
        <v>2017Brazil</v>
      </c>
      <c r="D745" t="s">
        <v>71</v>
      </c>
      <c r="E745" t="s">
        <v>3257</v>
      </c>
      <c r="F745" s="7">
        <f>VLOOKUP(C745,'[1]Grower Price Country'!$D:$S,6,FALSE)</f>
        <v>7.3493333333333339</v>
      </c>
      <c r="G745" t="s">
        <v>1036</v>
      </c>
      <c r="H745" t="s">
        <v>1017</v>
      </c>
      <c r="I745" t="s">
        <v>265</v>
      </c>
      <c r="J745" t="s">
        <v>1037</v>
      </c>
      <c r="K745">
        <v>320</v>
      </c>
      <c r="L745">
        <v>60</v>
      </c>
      <c r="M745" t="s">
        <v>912</v>
      </c>
      <c r="N745" t="s">
        <v>727</v>
      </c>
      <c r="O745" s="5" t="s">
        <v>1038</v>
      </c>
      <c r="P745" t="s">
        <v>156</v>
      </c>
      <c r="Q745" t="s">
        <v>46</v>
      </c>
      <c r="R745" t="s">
        <v>64</v>
      </c>
      <c r="T745">
        <v>7.5</v>
      </c>
      <c r="U745">
        <v>7.25</v>
      </c>
      <c r="V745">
        <v>7.5</v>
      </c>
      <c r="W745">
        <v>7.5</v>
      </c>
      <c r="X745">
        <v>7.25</v>
      </c>
      <c r="Y745">
        <v>10</v>
      </c>
      <c r="Z745">
        <v>10</v>
      </c>
      <c r="AA745">
        <v>10</v>
      </c>
      <c r="AB745">
        <v>7.25</v>
      </c>
      <c r="AC745">
        <f>SUM(S745:AB745)</f>
        <v>74.25</v>
      </c>
      <c r="AD745" t="s">
        <v>2325</v>
      </c>
      <c r="AE745" s="1">
        <v>0.11</v>
      </c>
      <c r="AF745" t="s">
        <v>49</v>
      </c>
      <c r="AG745">
        <v>0</v>
      </c>
      <c r="AH745" t="s">
        <v>50</v>
      </c>
      <c r="AI745" t="s">
        <v>405</v>
      </c>
      <c r="AJ745" t="s">
        <v>1040</v>
      </c>
      <c r="AK745" t="s">
        <v>912</v>
      </c>
      <c r="AL745" t="s">
        <v>916</v>
      </c>
      <c r="AM745" t="s">
        <v>917</v>
      </c>
      <c r="AN745" t="s">
        <v>54</v>
      </c>
      <c r="AO745">
        <v>890</v>
      </c>
      <c r="AQ745">
        <v>2017</v>
      </c>
    </row>
    <row r="746" spans="1:43" x14ac:dyDescent="0.25">
      <c r="A746">
        <v>80.25</v>
      </c>
      <c r="B746" t="s">
        <v>2768</v>
      </c>
      <c r="C746" t="str">
        <f>AQ746&amp;D746</f>
        <v>2017Brazil</v>
      </c>
      <c r="D746" t="s">
        <v>71</v>
      </c>
      <c r="E746" t="s">
        <v>3257</v>
      </c>
      <c r="F746" s="7">
        <f>VLOOKUP(C746,'[1]Grower Price Country'!$D:$S,6,FALSE)</f>
        <v>7.3493333333333339</v>
      </c>
      <c r="G746" t="s">
        <v>2769</v>
      </c>
      <c r="H746" t="s">
        <v>1905</v>
      </c>
      <c r="I746" t="s">
        <v>2770</v>
      </c>
      <c r="J746" t="s">
        <v>2771</v>
      </c>
      <c r="K746">
        <v>440</v>
      </c>
      <c r="L746">
        <v>59</v>
      </c>
      <c r="M746" t="s">
        <v>912</v>
      </c>
      <c r="N746" t="s">
        <v>727</v>
      </c>
      <c r="O746" s="5" t="s">
        <v>2772</v>
      </c>
      <c r="P746" t="s">
        <v>342</v>
      </c>
      <c r="Q746" t="s">
        <v>46</v>
      </c>
      <c r="R746" t="s">
        <v>64</v>
      </c>
      <c r="T746">
        <v>7.33</v>
      </c>
      <c r="U746">
        <v>7.42</v>
      </c>
      <c r="V746">
        <v>7.08</v>
      </c>
      <c r="W746">
        <v>7</v>
      </c>
      <c r="X746">
        <v>7</v>
      </c>
      <c r="Y746">
        <v>10</v>
      </c>
      <c r="Z746">
        <v>10</v>
      </c>
      <c r="AA746">
        <v>10</v>
      </c>
      <c r="AB746">
        <v>7.25</v>
      </c>
      <c r="AC746">
        <f>SUM(S746:AB746)</f>
        <v>73.08</v>
      </c>
      <c r="AD746" t="s">
        <v>2773</v>
      </c>
      <c r="AE746" s="1">
        <v>0.11</v>
      </c>
      <c r="AF746" t="s">
        <v>49</v>
      </c>
      <c r="AG746">
        <v>1</v>
      </c>
      <c r="AH746" t="s">
        <v>50</v>
      </c>
      <c r="AI746" t="s">
        <v>58</v>
      </c>
      <c r="AJ746" t="s">
        <v>2774</v>
      </c>
      <c r="AK746" t="s">
        <v>912</v>
      </c>
      <c r="AL746" t="s">
        <v>916</v>
      </c>
      <c r="AM746" t="s">
        <v>917</v>
      </c>
      <c r="AN746" t="s">
        <v>54</v>
      </c>
      <c r="AO746">
        <v>995</v>
      </c>
      <c r="AQ746">
        <v>2017</v>
      </c>
    </row>
    <row r="747" spans="1:43" x14ac:dyDescent="0.25">
      <c r="A747">
        <v>80.08</v>
      </c>
      <c r="B747" t="s">
        <v>2822</v>
      </c>
      <c r="C747" t="str">
        <f>AQ747&amp;D747</f>
        <v>2017Brazil</v>
      </c>
      <c r="D747" t="s">
        <v>71</v>
      </c>
      <c r="E747" t="s">
        <v>3257</v>
      </c>
      <c r="F747" s="7">
        <f>VLOOKUP(C747,'[1]Grower Price Country'!$D:$S,6,FALSE)</f>
        <v>7.3493333333333339</v>
      </c>
      <c r="H747" t="s">
        <v>2823</v>
      </c>
      <c r="I747" t="s">
        <v>2486</v>
      </c>
      <c r="K747">
        <v>440</v>
      </c>
      <c r="L747">
        <v>60</v>
      </c>
      <c r="M747" t="s">
        <v>912</v>
      </c>
      <c r="N747" t="s">
        <v>727</v>
      </c>
      <c r="O747" s="5" t="s">
        <v>2824</v>
      </c>
      <c r="P747" t="s">
        <v>156</v>
      </c>
      <c r="Q747" t="s">
        <v>46</v>
      </c>
      <c r="R747" t="s">
        <v>194</v>
      </c>
      <c r="T747">
        <v>7.17</v>
      </c>
      <c r="U747">
        <v>7</v>
      </c>
      <c r="V747">
        <v>7.17</v>
      </c>
      <c r="W747">
        <v>7.25</v>
      </c>
      <c r="X747">
        <v>7.25</v>
      </c>
      <c r="Y747">
        <v>10</v>
      </c>
      <c r="Z747">
        <v>10</v>
      </c>
      <c r="AA747">
        <v>10</v>
      </c>
      <c r="AB747">
        <v>7.08</v>
      </c>
      <c r="AC747">
        <f>SUM(S747:AB747)</f>
        <v>72.92</v>
      </c>
      <c r="AD747" t="s">
        <v>2825</v>
      </c>
      <c r="AE747" s="1">
        <v>0.11</v>
      </c>
      <c r="AF747" t="s">
        <v>49</v>
      </c>
      <c r="AG747">
        <v>0</v>
      </c>
      <c r="AH747" t="s">
        <v>50</v>
      </c>
      <c r="AI747" t="s">
        <v>405</v>
      </c>
      <c r="AJ747" t="s">
        <v>2826</v>
      </c>
      <c r="AK747" t="s">
        <v>912</v>
      </c>
      <c r="AL747" t="s">
        <v>916</v>
      </c>
      <c r="AM747" t="s">
        <v>917</v>
      </c>
      <c r="AN747" t="s">
        <v>54</v>
      </c>
      <c r="AO747">
        <v>1100</v>
      </c>
      <c r="AQ747">
        <v>2017</v>
      </c>
    </row>
    <row r="748" spans="1:43" x14ac:dyDescent="0.25">
      <c r="A748">
        <v>77.33</v>
      </c>
      <c r="B748" t="s">
        <v>1017</v>
      </c>
      <c r="C748" t="str">
        <f>AQ748&amp;D748</f>
        <v>2017Brazil</v>
      </c>
      <c r="D748" t="s">
        <v>71</v>
      </c>
      <c r="E748" t="s">
        <v>3257</v>
      </c>
      <c r="F748" s="7">
        <f>VLOOKUP(C748,'[1]Grower Price Country'!$D:$S,6,FALSE)</f>
        <v>7.3493333333333339</v>
      </c>
      <c r="G748" t="s">
        <v>1036</v>
      </c>
      <c r="H748" t="s">
        <v>1017</v>
      </c>
      <c r="I748" t="s">
        <v>265</v>
      </c>
      <c r="J748" t="s">
        <v>1037</v>
      </c>
      <c r="K748">
        <v>320</v>
      </c>
      <c r="L748">
        <v>60</v>
      </c>
      <c r="M748" t="s">
        <v>912</v>
      </c>
      <c r="N748" t="s">
        <v>727</v>
      </c>
      <c r="O748" s="5" t="s">
        <v>1038</v>
      </c>
      <c r="P748" t="s">
        <v>156</v>
      </c>
      <c r="Q748" t="s">
        <v>46</v>
      </c>
      <c r="R748" t="s">
        <v>64</v>
      </c>
      <c r="T748">
        <v>7.33</v>
      </c>
      <c r="U748">
        <v>7.42</v>
      </c>
      <c r="V748">
        <v>7.58</v>
      </c>
      <c r="W748">
        <v>7.58</v>
      </c>
      <c r="X748">
        <v>6.92</v>
      </c>
      <c r="Y748">
        <v>8</v>
      </c>
      <c r="Z748">
        <v>8</v>
      </c>
      <c r="AA748">
        <v>10</v>
      </c>
      <c r="AB748">
        <v>7</v>
      </c>
      <c r="AC748">
        <f>SUM(S748:AB748)</f>
        <v>69.83</v>
      </c>
      <c r="AD748" t="s">
        <v>3089</v>
      </c>
      <c r="AE748" s="1">
        <v>0</v>
      </c>
      <c r="AF748" t="s">
        <v>49</v>
      </c>
      <c r="AG748">
        <v>0</v>
      </c>
      <c r="AH748" t="s">
        <v>50</v>
      </c>
      <c r="AI748" t="s">
        <v>182</v>
      </c>
      <c r="AJ748" t="s">
        <v>1040</v>
      </c>
      <c r="AK748" t="s">
        <v>912</v>
      </c>
      <c r="AL748" t="s">
        <v>916</v>
      </c>
      <c r="AM748" t="s">
        <v>917</v>
      </c>
      <c r="AN748" t="s">
        <v>54</v>
      </c>
      <c r="AO748">
        <v>890</v>
      </c>
      <c r="AQ748">
        <v>2017</v>
      </c>
    </row>
    <row r="749" spans="1:43" x14ac:dyDescent="0.25">
      <c r="A749">
        <v>75.67</v>
      </c>
      <c r="B749" t="s">
        <v>2768</v>
      </c>
      <c r="C749" t="str">
        <f>AQ749&amp;D749</f>
        <v>2017Brazil</v>
      </c>
      <c r="D749" t="s">
        <v>71</v>
      </c>
      <c r="E749" t="s">
        <v>3257</v>
      </c>
      <c r="F749" s="7">
        <f>VLOOKUP(C749,'[1]Grower Price Country'!$D:$S,6,FALSE)</f>
        <v>7.3493333333333339</v>
      </c>
      <c r="H749" t="s">
        <v>1905</v>
      </c>
      <c r="I749" t="s">
        <v>2262</v>
      </c>
      <c r="K749">
        <v>440</v>
      </c>
      <c r="L749">
        <v>59</v>
      </c>
      <c r="M749" t="s">
        <v>912</v>
      </c>
      <c r="N749" t="s">
        <v>727</v>
      </c>
      <c r="O749" s="5" t="s">
        <v>3124</v>
      </c>
      <c r="Q749" t="s">
        <v>46</v>
      </c>
      <c r="R749" t="s">
        <v>64</v>
      </c>
      <c r="T749">
        <v>7</v>
      </c>
      <c r="U749">
        <v>6.83</v>
      </c>
      <c r="V749">
        <v>7.5</v>
      </c>
      <c r="W749">
        <v>7.17</v>
      </c>
      <c r="X749">
        <v>7</v>
      </c>
      <c r="Y749">
        <v>8</v>
      </c>
      <c r="Z749">
        <v>8</v>
      </c>
      <c r="AA749">
        <v>10</v>
      </c>
      <c r="AB749">
        <v>7</v>
      </c>
      <c r="AC749">
        <f>SUM(S749:AB749)</f>
        <v>68.5</v>
      </c>
      <c r="AD749" t="s">
        <v>3125</v>
      </c>
      <c r="AE749" s="1">
        <v>0.11</v>
      </c>
      <c r="AF749" t="s">
        <v>49</v>
      </c>
      <c r="AG749">
        <v>1</v>
      </c>
      <c r="AH749" t="s">
        <v>50</v>
      </c>
      <c r="AI749" t="s">
        <v>356</v>
      </c>
      <c r="AJ749" t="s">
        <v>3126</v>
      </c>
      <c r="AK749" t="s">
        <v>912</v>
      </c>
      <c r="AL749" t="s">
        <v>916</v>
      </c>
      <c r="AM749" t="s">
        <v>917</v>
      </c>
      <c r="AQ749">
        <v>2017</v>
      </c>
    </row>
    <row r="750" spans="1:43" x14ac:dyDescent="0.25">
      <c r="A750">
        <v>70.67</v>
      </c>
      <c r="B750" t="s">
        <v>2768</v>
      </c>
      <c r="C750" t="str">
        <f>AQ750&amp;D750</f>
        <v>2017Brazil</v>
      </c>
      <c r="D750" t="s">
        <v>71</v>
      </c>
      <c r="E750" t="s">
        <v>3257</v>
      </c>
      <c r="F750" s="7">
        <f>VLOOKUP(C750,'[1]Grower Price Country'!$D:$S,6,FALSE)</f>
        <v>7.3493333333333339</v>
      </c>
      <c r="H750" t="s">
        <v>1905</v>
      </c>
      <c r="I750" t="s">
        <v>3197</v>
      </c>
      <c r="K750">
        <v>305</v>
      </c>
      <c r="L750">
        <v>59</v>
      </c>
      <c r="M750" t="s">
        <v>912</v>
      </c>
      <c r="N750" t="s">
        <v>727</v>
      </c>
      <c r="O750" s="5" t="s">
        <v>3124</v>
      </c>
      <c r="Q750" t="s">
        <v>46</v>
      </c>
      <c r="R750" t="s">
        <v>64</v>
      </c>
      <c r="T750">
        <v>7</v>
      </c>
      <c r="U750">
        <v>6.83</v>
      </c>
      <c r="V750">
        <v>7</v>
      </c>
      <c r="W750">
        <v>7.33</v>
      </c>
      <c r="X750">
        <v>6.83</v>
      </c>
      <c r="Y750">
        <v>6</v>
      </c>
      <c r="Z750">
        <v>6</v>
      </c>
      <c r="AA750">
        <v>10</v>
      </c>
      <c r="AB750">
        <v>6.67</v>
      </c>
      <c r="AC750">
        <f>SUM(S750:AB750)</f>
        <v>63.66</v>
      </c>
      <c r="AD750" t="s">
        <v>3198</v>
      </c>
      <c r="AE750" s="1">
        <v>0.11</v>
      </c>
      <c r="AF750" t="s">
        <v>49</v>
      </c>
      <c r="AG750">
        <v>1</v>
      </c>
      <c r="AH750" t="s">
        <v>50</v>
      </c>
      <c r="AI750" t="s">
        <v>3199</v>
      </c>
      <c r="AJ750" t="s">
        <v>3126</v>
      </c>
      <c r="AK750" t="s">
        <v>912</v>
      </c>
      <c r="AL750" t="s">
        <v>916</v>
      </c>
      <c r="AM750" t="s">
        <v>917</v>
      </c>
      <c r="AQ750">
        <v>2017</v>
      </c>
    </row>
    <row r="751" spans="1:43" x14ac:dyDescent="0.25">
      <c r="A751">
        <v>82.67</v>
      </c>
      <c r="B751" t="s">
        <v>494</v>
      </c>
      <c r="C751" t="str">
        <f>AQ751&amp;D751</f>
        <v>2009Colombia</v>
      </c>
      <c r="D751" t="s">
        <v>275</v>
      </c>
      <c r="E751" t="s">
        <v>3257</v>
      </c>
      <c r="F751" s="7">
        <f>VLOOKUP(C751,'[1]Grower Price Country'!$D:$S,6,FALSE)</f>
        <v>7.33</v>
      </c>
      <c r="K751">
        <v>270</v>
      </c>
      <c r="L751">
        <v>70</v>
      </c>
      <c r="M751" t="s">
        <v>99</v>
      </c>
      <c r="N751" t="s">
        <v>569</v>
      </c>
      <c r="O751" s="5" t="s">
        <v>1899</v>
      </c>
      <c r="Q751" t="s">
        <v>46</v>
      </c>
      <c r="T751">
        <v>7.42</v>
      </c>
      <c r="U751">
        <v>7.33</v>
      </c>
      <c r="V751">
        <v>7.33</v>
      </c>
      <c r="W751">
        <v>7.67</v>
      </c>
      <c r="X751">
        <v>7.83</v>
      </c>
      <c r="Y751">
        <v>10</v>
      </c>
      <c r="Z751">
        <v>10</v>
      </c>
      <c r="AA751">
        <v>10</v>
      </c>
      <c r="AB751">
        <v>7.58</v>
      </c>
      <c r="AC751">
        <f>SUM(S751:AB751)</f>
        <v>75.16</v>
      </c>
      <c r="AD751" t="s">
        <v>1848</v>
      </c>
      <c r="AE751" s="1">
        <v>0.21</v>
      </c>
      <c r="AF751" t="s">
        <v>49</v>
      </c>
      <c r="AG751">
        <v>0</v>
      </c>
      <c r="AI751" t="s">
        <v>66</v>
      </c>
      <c r="AJ751" t="s">
        <v>1900</v>
      </c>
      <c r="AK751" t="s">
        <v>99</v>
      </c>
      <c r="AL751" t="s">
        <v>101</v>
      </c>
      <c r="AM751" t="s">
        <v>102</v>
      </c>
      <c r="AQ751">
        <v>2009</v>
      </c>
    </row>
    <row r="752" spans="1:43" x14ac:dyDescent="0.25">
      <c r="A752">
        <v>82.25</v>
      </c>
      <c r="B752" t="s">
        <v>589</v>
      </c>
      <c r="C752" t="str">
        <f>AQ752&amp;D752</f>
        <v>2015Honduras</v>
      </c>
      <c r="D752" t="s">
        <v>174</v>
      </c>
      <c r="E752" t="s">
        <v>3259</v>
      </c>
      <c r="F752" s="7">
        <f>VLOOKUP(C752,'[1]Grower Price Country'!$D:$S,6,FALSE)</f>
        <v>7.1533333333333333</v>
      </c>
      <c r="G752" t="s">
        <v>2089</v>
      </c>
      <c r="H752" t="s">
        <v>589</v>
      </c>
      <c r="I752" t="s">
        <v>591</v>
      </c>
      <c r="J752" t="s">
        <v>592</v>
      </c>
      <c r="K752">
        <v>275</v>
      </c>
      <c r="L752">
        <v>1</v>
      </c>
      <c r="M752" t="s">
        <v>179</v>
      </c>
      <c r="N752">
        <v>2015</v>
      </c>
      <c r="O752" s="5" t="s">
        <v>2090</v>
      </c>
      <c r="P752" t="s">
        <v>342</v>
      </c>
      <c r="Q752" t="s">
        <v>46</v>
      </c>
      <c r="R752" t="s">
        <v>47</v>
      </c>
      <c r="S752">
        <v>7.58</v>
      </c>
      <c r="T752">
        <v>7.5</v>
      </c>
      <c r="U752">
        <v>7.42</v>
      </c>
      <c r="V752">
        <v>7.58</v>
      </c>
      <c r="W752">
        <v>7.42</v>
      </c>
      <c r="X752">
        <v>7.42</v>
      </c>
      <c r="Y752">
        <v>10</v>
      </c>
      <c r="Z752">
        <v>10</v>
      </c>
      <c r="AA752">
        <v>10</v>
      </c>
      <c r="AB752">
        <v>7.33</v>
      </c>
      <c r="AC752">
        <f>SUM(S752:AB752)</f>
        <v>82.25</v>
      </c>
      <c r="AD752" t="s">
        <v>2084</v>
      </c>
      <c r="AE752" s="1">
        <v>0.11</v>
      </c>
      <c r="AF752" t="s">
        <v>49</v>
      </c>
      <c r="AG752">
        <v>0</v>
      </c>
      <c r="AH752" t="s">
        <v>50</v>
      </c>
      <c r="AI752" t="s">
        <v>66</v>
      </c>
      <c r="AJ752" t="s">
        <v>2091</v>
      </c>
      <c r="AK752" t="s">
        <v>179</v>
      </c>
      <c r="AL752" t="s">
        <v>184</v>
      </c>
      <c r="AM752" t="s">
        <v>185</v>
      </c>
      <c r="AN752" t="s">
        <v>54</v>
      </c>
      <c r="AO752">
        <v>1350</v>
      </c>
      <c r="AQ752">
        <v>2015</v>
      </c>
    </row>
    <row r="753" spans="1:43" x14ac:dyDescent="0.25">
      <c r="A753">
        <v>82.17</v>
      </c>
      <c r="B753" t="s">
        <v>173</v>
      </c>
      <c r="C753" t="str">
        <f>AQ753&amp;D753</f>
        <v>2015Honduras</v>
      </c>
      <c r="D753" t="s">
        <v>174</v>
      </c>
      <c r="E753" t="s">
        <v>3259</v>
      </c>
      <c r="F753" s="7">
        <f>VLOOKUP(C753,'[1]Grower Price Country'!$D:$S,6,FALSE)</f>
        <v>7.1533333333333333</v>
      </c>
      <c r="G753" t="s">
        <v>799</v>
      </c>
      <c r="H753" t="s">
        <v>176</v>
      </c>
      <c r="I753" t="s">
        <v>177</v>
      </c>
      <c r="J753" t="s">
        <v>800</v>
      </c>
      <c r="K753">
        <v>200</v>
      </c>
      <c r="L753">
        <v>69</v>
      </c>
      <c r="M753" t="s">
        <v>179</v>
      </c>
      <c r="N753">
        <v>2015</v>
      </c>
      <c r="O753" s="5" t="s">
        <v>257</v>
      </c>
      <c r="P753" t="s">
        <v>135</v>
      </c>
      <c r="Q753" t="s">
        <v>46</v>
      </c>
      <c r="R753" t="s">
        <v>47</v>
      </c>
      <c r="S753">
        <v>7.5</v>
      </c>
      <c r="T753">
        <v>7.5</v>
      </c>
      <c r="U753">
        <v>7.17</v>
      </c>
      <c r="V753">
        <v>7.42</v>
      </c>
      <c r="W753">
        <v>7.5</v>
      </c>
      <c r="X753">
        <v>7.5</v>
      </c>
      <c r="Y753">
        <v>10</v>
      </c>
      <c r="Z753">
        <v>10</v>
      </c>
      <c r="AA753">
        <v>10</v>
      </c>
      <c r="AB753">
        <v>7.58</v>
      </c>
      <c r="AC753">
        <f>SUM(S753:AB753)</f>
        <v>82.17</v>
      </c>
      <c r="AD753" t="s">
        <v>2116</v>
      </c>
      <c r="AE753" s="1">
        <v>0.11</v>
      </c>
      <c r="AF753" t="s">
        <v>49</v>
      </c>
      <c r="AG753">
        <v>1</v>
      </c>
      <c r="AH753" t="s">
        <v>74</v>
      </c>
      <c r="AI753" t="s">
        <v>66</v>
      </c>
      <c r="AJ753" t="s">
        <v>2117</v>
      </c>
      <c r="AK753" t="s">
        <v>179</v>
      </c>
      <c r="AL753" t="s">
        <v>184</v>
      </c>
      <c r="AM753" t="s">
        <v>185</v>
      </c>
      <c r="AN753" t="s">
        <v>54</v>
      </c>
      <c r="AO753">
        <v>1500</v>
      </c>
      <c r="AQ753">
        <v>2015</v>
      </c>
    </row>
    <row r="754" spans="1:43" x14ac:dyDescent="0.25">
      <c r="A754">
        <v>82.17</v>
      </c>
      <c r="B754" t="s">
        <v>589</v>
      </c>
      <c r="C754" t="str">
        <f>AQ754&amp;D754</f>
        <v>2015Honduras</v>
      </c>
      <c r="D754" t="s">
        <v>174</v>
      </c>
      <c r="E754" t="s">
        <v>3259</v>
      </c>
      <c r="F754" s="7">
        <f>VLOOKUP(C754,'[1]Grower Price Country'!$D:$S,6,FALSE)</f>
        <v>7.1533333333333333</v>
      </c>
      <c r="G754" t="s">
        <v>2089</v>
      </c>
      <c r="H754" t="s">
        <v>589</v>
      </c>
      <c r="I754" t="s">
        <v>591</v>
      </c>
      <c r="J754" t="s">
        <v>592</v>
      </c>
      <c r="K754">
        <v>275</v>
      </c>
      <c r="L754">
        <v>1</v>
      </c>
      <c r="M754" t="s">
        <v>179</v>
      </c>
      <c r="N754">
        <v>2015</v>
      </c>
      <c r="O754" s="5" t="s">
        <v>2090</v>
      </c>
      <c r="P754" t="s">
        <v>342</v>
      </c>
      <c r="Q754" t="s">
        <v>46</v>
      </c>
      <c r="R754" t="s">
        <v>47</v>
      </c>
      <c r="S754">
        <v>7.67</v>
      </c>
      <c r="T754">
        <v>7.5</v>
      </c>
      <c r="U754">
        <v>7.25</v>
      </c>
      <c r="V754">
        <v>7.42</v>
      </c>
      <c r="W754">
        <v>7.58</v>
      </c>
      <c r="X754">
        <v>7.42</v>
      </c>
      <c r="Y754">
        <v>10</v>
      </c>
      <c r="Z754">
        <v>10</v>
      </c>
      <c r="AA754">
        <v>10</v>
      </c>
      <c r="AB754">
        <v>7.33</v>
      </c>
      <c r="AC754">
        <f>SUM(S754:AB754)</f>
        <v>82.17</v>
      </c>
      <c r="AD754" t="s">
        <v>2116</v>
      </c>
      <c r="AE754" s="1">
        <v>0.11</v>
      </c>
      <c r="AF754" t="s">
        <v>49</v>
      </c>
      <c r="AG754">
        <v>0</v>
      </c>
      <c r="AH754" t="s">
        <v>50</v>
      </c>
      <c r="AI754" t="s">
        <v>66</v>
      </c>
      <c r="AJ754" t="s">
        <v>2091</v>
      </c>
      <c r="AK754" t="s">
        <v>179</v>
      </c>
      <c r="AL754" t="s">
        <v>184</v>
      </c>
      <c r="AM754" t="s">
        <v>185</v>
      </c>
      <c r="AN754" t="s">
        <v>54</v>
      </c>
      <c r="AO754">
        <v>1350</v>
      </c>
      <c r="AQ754">
        <v>2015</v>
      </c>
    </row>
    <row r="755" spans="1:43" x14ac:dyDescent="0.25">
      <c r="A755">
        <v>81.83</v>
      </c>
      <c r="B755" t="s">
        <v>589</v>
      </c>
      <c r="C755" t="str">
        <f>AQ755&amp;D755</f>
        <v>2015Honduras</v>
      </c>
      <c r="D755" t="s">
        <v>174</v>
      </c>
      <c r="E755" t="s">
        <v>3259</v>
      </c>
      <c r="F755" s="7">
        <f>VLOOKUP(C755,'[1]Grower Price Country'!$D:$S,6,FALSE)</f>
        <v>7.1533333333333333</v>
      </c>
      <c r="G755" t="s">
        <v>2281</v>
      </c>
      <c r="H755" t="s">
        <v>589</v>
      </c>
      <c r="I755" t="s">
        <v>2282</v>
      </c>
      <c r="J755" t="s">
        <v>1490</v>
      </c>
      <c r="K755">
        <v>275</v>
      </c>
      <c r="L755">
        <v>1</v>
      </c>
      <c r="M755" t="s">
        <v>179</v>
      </c>
      <c r="N755">
        <v>2015</v>
      </c>
      <c r="O755" s="5" t="s">
        <v>1238</v>
      </c>
      <c r="P755" t="s">
        <v>342</v>
      </c>
      <c r="Q755" t="s">
        <v>46</v>
      </c>
      <c r="R755" t="s">
        <v>47</v>
      </c>
      <c r="S755">
        <v>7.5</v>
      </c>
      <c r="T755">
        <v>7.5</v>
      </c>
      <c r="U755">
        <v>7.33</v>
      </c>
      <c r="V755">
        <v>7.5</v>
      </c>
      <c r="W755">
        <v>7.42</v>
      </c>
      <c r="X755">
        <v>7.25</v>
      </c>
      <c r="Y755">
        <v>10</v>
      </c>
      <c r="Z755">
        <v>10</v>
      </c>
      <c r="AA755">
        <v>10</v>
      </c>
      <c r="AB755">
        <v>7.33</v>
      </c>
      <c r="AC755">
        <f>SUM(S755:AB755)</f>
        <v>81.83</v>
      </c>
      <c r="AD755" t="s">
        <v>2260</v>
      </c>
      <c r="AE755" s="1">
        <v>0.12</v>
      </c>
      <c r="AF755" t="s">
        <v>49</v>
      </c>
      <c r="AG755">
        <v>0</v>
      </c>
      <c r="AH755" t="s">
        <v>50</v>
      </c>
      <c r="AI755" t="s">
        <v>58</v>
      </c>
      <c r="AJ755" t="s">
        <v>1239</v>
      </c>
      <c r="AK755" t="s">
        <v>179</v>
      </c>
      <c r="AL755" t="s">
        <v>184</v>
      </c>
      <c r="AM755" t="s">
        <v>185</v>
      </c>
      <c r="AN755" t="s">
        <v>54</v>
      </c>
      <c r="AO755">
        <v>1400</v>
      </c>
      <c r="AQ755">
        <v>2015</v>
      </c>
    </row>
    <row r="756" spans="1:43" x14ac:dyDescent="0.25">
      <c r="A756">
        <v>81.42</v>
      </c>
      <c r="B756" t="s">
        <v>589</v>
      </c>
      <c r="C756" t="str">
        <f>AQ756&amp;D756</f>
        <v>2015Honduras</v>
      </c>
      <c r="D756" t="s">
        <v>174</v>
      </c>
      <c r="E756" t="s">
        <v>3259</v>
      </c>
      <c r="F756" s="7">
        <f>VLOOKUP(C756,'[1]Grower Price Country'!$D:$S,6,FALSE)</f>
        <v>7.1533333333333333</v>
      </c>
      <c r="G756" t="s">
        <v>2281</v>
      </c>
      <c r="H756" t="s">
        <v>589</v>
      </c>
      <c r="I756" t="s">
        <v>591</v>
      </c>
      <c r="J756" t="s">
        <v>2453</v>
      </c>
      <c r="K756">
        <v>275</v>
      </c>
      <c r="L756">
        <v>1</v>
      </c>
      <c r="M756" t="s">
        <v>179</v>
      </c>
      <c r="N756">
        <v>2015</v>
      </c>
      <c r="O756" s="5" t="s">
        <v>1238</v>
      </c>
      <c r="P756" t="s">
        <v>342</v>
      </c>
      <c r="Q756" t="s">
        <v>46</v>
      </c>
      <c r="R756" t="s">
        <v>47</v>
      </c>
      <c r="S756">
        <v>7.5</v>
      </c>
      <c r="T756">
        <v>7.33</v>
      </c>
      <c r="U756">
        <v>7.17</v>
      </c>
      <c r="V756">
        <v>7.25</v>
      </c>
      <c r="W756">
        <v>7.5</v>
      </c>
      <c r="X756">
        <v>7.42</v>
      </c>
      <c r="Y756">
        <v>10</v>
      </c>
      <c r="Z756">
        <v>10</v>
      </c>
      <c r="AA756">
        <v>10</v>
      </c>
      <c r="AB756">
        <v>7.25</v>
      </c>
      <c r="AC756">
        <f>SUM(S756:AB756)</f>
        <v>81.42</v>
      </c>
      <c r="AD756" t="s">
        <v>2446</v>
      </c>
      <c r="AE756" s="1">
        <v>0.12</v>
      </c>
      <c r="AF756" t="s">
        <v>49</v>
      </c>
      <c r="AG756">
        <v>0</v>
      </c>
      <c r="AH756" t="s">
        <v>50</v>
      </c>
      <c r="AI756" t="s">
        <v>58</v>
      </c>
      <c r="AJ756" t="s">
        <v>1239</v>
      </c>
      <c r="AK756" t="s">
        <v>179</v>
      </c>
      <c r="AL756" t="s">
        <v>184</v>
      </c>
      <c r="AM756" t="s">
        <v>185</v>
      </c>
      <c r="AN756" t="s">
        <v>54</v>
      </c>
      <c r="AO756">
        <v>1400</v>
      </c>
      <c r="AQ756">
        <v>2015</v>
      </c>
    </row>
    <row r="757" spans="1:43" x14ac:dyDescent="0.25">
      <c r="A757">
        <v>81.33</v>
      </c>
      <c r="B757" t="s">
        <v>589</v>
      </c>
      <c r="C757" t="str">
        <f>AQ757&amp;D757</f>
        <v>2015Honduras</v>
      </c>
      <c r="D757" t="s">
        <v>174</v>
      </c>
      <c r="E757" t="s">
        <v>3259</v>
      </c>
      <c r="F757" s="7">
        <f>VLOOKUP(C757,'[1]Grower Price Country'!$D:$S,6,FALSE)</f>
        <v>7.1533333333333333</v>
      </c>
      <c r="G757" t="s">
        <v>2089</v>
      </c>
      <c r="H757" t="s">
        <v>589</v>
      </c>
      <c r="I757" t="s">
        <v>591</v>
      </c>
      <c r="J757" t="s">
        <v>2453</v>
      </c>
      <c r="K757">
        <v>275</v>
      </c>
      <c r="L757">
        <v>1</v>
      </c>
      <c r="M757" t="s">
        <v>179</v>
      </c>
      <c r="N757">
        <v>2015</v>
      </c>
      <c r="O757" s="5" t="s">
        <v>1115</v>
      </c>
      <c r="P757" t="s">
        <v>342</v>
      </c>
      <c r="Q757" t="s">
        <v>46</v>
      </c>
      <c r="R757" t="s">
        <v>47</v>
      </c>
      <c r="S757">
        <v>7.58</v>
      </c>
      <c r="T757">
        <v>7.42</v>
      </c>
      <c r="U757">
        <v>7.17</v>
      </c>
      <c r="V757">
        <v>7.42</v>
      </c>
      <c r="W757">
        <v>7.17</v>
      </c>
      <c r="X757">
        <v>7.17</v>
      </c>
      <c r="Y757">
        <v>10</v>
      </c>
      <c r="Z757">
        <v>10</v>
      </c>
      <c r="AA757">
        <v>10</v>
      </c>
      <c r="AB757">
        <v>7.42</v>
      </c>
      <c r="AC757">
        <f>SUM(S757:AB757)</f>
        <v>81.350000000000009</v>
      </c>
      <c r="AD757" t="s">
        <v>2476</v>
      </c>
      <c r="AE757" s="1">
        <v>0.09</v>
      </c>
      <c r="AF757" t="s">
        <v>49</v>
      </c>
      <c r="AG757">
        <v>0</v>
      </c>
      <c r="AH757" t="s">
        <v>50</v>
      </c>
      <c r="AI757" t="s">
        <v>91</v>
      </c>
      <c r="AJ757" t="s">
        <v>2485</v>
      </c>
      <c r="AK757" t="s">
        <v>179</v>
      </c>
      <c r="AL757" t="s">
        <v>184</v>
      </c>
      <c r="AM757" t="s">
        <v>185</v>
      </c>
      <c r="AN757" t="s">
        <v>54</v>
      </c>
      <c r="AO757">
        <v>1350</v>
      </c>
      <c r="AQ757">
        <v>2015</v>
      </c>
    </row>
    <row r="758" spans="1:43" x14ac:dyDescent="0.25">
      <c r="A758">
        <v>81.25</v>
      </c>
      <c r="B758" t="s">
        <v>589</v>
      </c>
      <c r="C758" t="str">
        <f>AQ758&amp;D758</f>
        <v>2015Honduras</v>
      </c>
      <c r="D758" t="s">
        <v>174</v>
      </c>
      <c r="E758" t="s">
        <v>3259</v>
      </c>
      <c r="F758" s="7">
        <f>VLOOKUP(C758,'[1]Grower Price Country'!$D:$S,6,FALSE)</f>
        <v>7.1533333333333333</v>
      </c>
      <c r="G758" t="s">
        <v>2281</v>
      </c>
      <c r="H758" t="s">
        <v>589</v>
      </c>
      <c r="I758" t="s">
        <v>2282</v>
      </c>
      <c r="J758" t="s">
        <v>1490</v>
      </c>
      <c r="K758">
        <v>275</v>
      </c>
      <c r="L758">
        <v>1</v>
      </c>
      <c r="M758" t="s">
        <v>179</v>
      </c>
      <c r="N758">
        <v>2015</v>
      </c>
      <c r="O758" s="5" t="s">
        <v>1238</v>
      </c>
      <c r="P758" t="s">
        <v>342</v>
      </c>
      <c r="Q758" t="s">
        <v>46</v>
      </c>
      <c r="R758" t="s">
        <v>47</v>
      </c>
      <c r="S758">
        <v>7.42</v>
      </c>
      <c r="T758">
        <v>7.17</v>
      </c>
      <c r="U758">
        <v>7.17</v>
      </c>
      <c r="V758">
        <v>7.5</v>
      </c>
      <c r="W758">
        <v>7.33</v>
      </c>
      <c r="X758">
        <v>7.25</v>
      </c>
      <c r="Y758">
        <v>10</v>
      </c>
      <c r="Z758">
        <v>10</v>
      </c>
      <c r="AA758">
        <v>10</v>
      </c>
      <c r="AB758">
        <v>7.42</v>
      </c>
      <c r="AC758">
        <f>SUM(S758:AB758)</f>
        <v>81.260000000000005</v>
      </c>
      <c r="AD758" t="s">
        <v>2503</v>
      </c>
      <c r="AE758" s="1">
        <v>0.12</v>
      </c>
      <c r="AF758" t="s">
        <v>49</v>
      </c>
      <c r="AG758">
        <v>0</v>
      </c>
      <c r="AH758" t="s">
        <v>50</v>
      </c>
      <c r="AI758" t="s">
        <v>58</v>
      </c>
      <c r="AJ758" t="s">
        <v>1239</v>
      </c>
      <c r="AK758" t="s">
        <v>179</v>
      </c>
      <c r="AL758" t="s">
        <v>184</v>
      </c>
      <c r="AM758" t="s">
        <v>185</v>
      </c>
      <c r="AN758" t="s">
        <v>54</v>
      </c>
      <c r="AO758">
        <v>1400</v>
      </c>
      <c r="AQ758">
        <v>2015</v>
      </c>
    </row>
    <row r="759" spans="1:43" x14ac:dyDescent="0.25">
      <c r="A759">
        <v>81.17</v>
      </c>
      <c r="C759" t="str">
        <f>AQ759&amp;D759</f>
        <v>2015Honduras</v>
      </c>
      <c r="D759" t="s">
        <v>174</v>
      </c>
      <c r="E759" t="s">
        <v>3259</v>
      </c>
      <c r="F759" s="7">
        <f>VLOOKUP(C759,'[1]Grower Price Country'!$D:$S,6,FALSE)</f>
        <v>7.1533333333333333</v>
      </c>
      <c r="G759" t="s">
        <v>175</v>
      </c>
      <c r="H759" t="s">
        <v>1295</v>
      </c>
      <c r="I759" t="s">
        <v>807</v>
      </c>
      <c r="J759" t="s">
        <v>178</v>
      </c>
      <c r="K759">
        <v>275</v>
      </c>
      <c r="L759">
        <v>1</v>
      </c>
      <c r="M759" t="s">
        <v>179</v>
      </c>
      <c r="N759">
        <v>2015</v>
      </c>
      <c r="O759" s="5" t="s">
        <v>2531</v>
      </c>
      <c r="P759" t="s">
        <v>342</v>
      </c>
      <c r="Q759" t="s">
        <v>46</v>
      </c>
      <c r="R759" t="s">
        <v>64</v>
      </c>
      <c r="S759">
        <v>7.42</v>
      </c>
      <c r="T759">
        <v>7.33</v>
      </c>
      <c r="U759">
        <v>7</v>
      </c>
      <c r="V759">
        <v>7.42</v>
      </c>
      <c r="W759">
        <v>7.33</v>
      </c>
      <c r="X759">
        <v>7.33</v>
      </c>
      <c r="Y759">
        <v>10</v>
      </c>
      <c r="Z759">
        <v>10</v>
      </c>
      <c r="AA759">
        <v>10</v>
      </c>
      <c r="AB759">
        <v>7.33</v>
      </c>
      <c r="AC759">
        <f>SUM(S759:AB759)</f>
        <v>81.16</v>
      </c>
      <c r="AD759" t="s">
        <v>2525</v>
      </c>
      <c r="AE759" s="1">
        <v>0.13</v>
      </c>
      <c r="AF759" t="s">
        <v>49</v>
      </c>
      <c r="AG759">
        <v>0</v>
      </c>
      <c r="AH759" t="s">
        <v>50</v>
      </c>
      <c r="AI759" t="s">
        <v>58</v>
      </c>
      <c r="AJ759" t="s">
        <v>2532</v>
      </c>
      <c r="AK759" t="s">
        <v>179</v>
      </c>
      <c r="AL759" t="s">
        <v>184</v>
      </c>
      <c r="AM759" t="s">
        <v>185</v>
      </c>
      <c r="AN759" t="s">
        <v>54</v>
      </c>
      <c r="AO759">
        <v>1450</v>
      </c>
      <c r="AQ759">
        <v>2015</v>
      </c>
    </row>
    <row r="760" spans="1:43" x14ac:dyDescent="0.25">
      <c r="A760">
        <v>80.75</v>
      </c>
      <c r="B760" t="s">
        <v>173</v>
      </c>
      <c r="C760" t="str">
        <f>AQ760&amp;D760</f>
        <v>2015Honduras</v>
      </c>
      <c r="D760" t="s">
        <v>174</v>
      </c>
      <c r="E760" t="s">
        <v>3259</v>
      </c>
      <c r="F760" s="7">
        <f>VLOOKUP(C760,'[1]Grower Price Country'!$D:$S,6,FALSE)</f>
        <v>7.1533333333333333</v>
      </c>
      <c r="G760" t="s">
        <v>2665</v>
      </c>
      <c r="H760" t="s">
        <v>176</v>
      </c>
      <c r="I760" t="s">
        <v>2666</v>
      </c>
      <c r="J760" t="s">
        <v>2667</v>
      </c>
      <c r="K760">
        <v>275</v>
      </c>
      <c r="L760">
        <v>1</v>
      </c>
      <c r="M760" t="s">
        <v>179</v>
      </c>
      <c r="N760">
        <v>2015</v>
      </c>
      <c r="O760" s="5" t="s">
        <v>2668</v>
      </c>
      <c r="P760" t="s">
        <v>135</v>
      </c>
      <c r="Q760" t="s">
        <v>46</v>
      </c>
      <c r="R760" t="s">
        <v>64</v>
      </c>
      <c r="S760">
        <v>7.5</v>
      </c>
      <c r="T760">
        <v>7.33</v>
      </c>
      <c r="U760">
        <v>7</v>
      </c>
      <c r="V760">
        <v>7.42</v>
      </c>
      <c r="W760">
        <v>7.25</v>
      </c>
      <c r="X760">
        <v>7.17</v>
      </c>
      <c r="Y760">
        <v>10</v>
      </c>
      <c r="Z760">
        <v>10</v>
      </c>
      <c r="AA760">
        <v>10</v>
      </c>
      <c r="AB760">
        <v>7.08</v>
      </c>
      <c r="AC760">
        <f>SUM(S760:AB760)</f>
        <v>80.75</v>
      </c>
      <c r="AD760" t="s">
        <v>2660</v>
      </c>
      <c r="AE760" s="1">
        <v>0.11</v>
      </c>
      <c r="AF760" t="s">
        <v>49</v>
      </c>
      <c r="AG760">
        <v>0</v>
      </c>
      <c r="AH760" t="s">
        <v>50</v>
      </c>
      <c r="AI760" t="s">
        <v>66</v>
      </c>
      <c r="AJ760" t="s">
        <v>2669</v>
      </c>
      <c r="AK760" t="s">
        <v>179</v>
      </c>
      <c r="AL760" t="s">
        <v>184</v>
      </c>
      <c r="AM760" t="s">
        <v>185</v>
      </c>
      <c r="AN760" t="s">
        <v>54</v>
      </c>
      <c r="AO760">
        <v>1450</v>
      </c>
      <c r="AQ760">
        <v>2015</v>
      </c>
    </row>
    <row r="761" spans="1:43" x14ac:dyDescent="0.25">
      <c r="A761">
        <v>80.75</v>
      </c>
      <c r="B761" t="s">
        <v>589</v>
      </c>
      <c r="C761" t="str">
        <f>AQ761&amp;D761</f>
        <v>2015Honduras</v>
      </c>
      <c r="D761" t="s">
        <v>174</v>
      </c>
      <c r="E761" t="s">
        <v>3259</v>
      </c>
      <c r="F761" s="7">
        <f>VLOOKUP(C761,'[1]Grower Price Country'!$D:$S,6,FALSE)</f>
        <v>7.1533333333333333</v>
      </c>
      <c r="G761" t="s">
        <v>2089</v>
      </c>
      <c r="H761" t="s">
        <v>589</v>
      </c>
      <c r="I761" t="s">
        <v>591</v>
      </c>
      <c r="J761" t="s">
        <v>2453</v>
      </c>
      <c r="K761">
        <v>275</v>
      </c>
      <c r="L761">
        <v>1</v>
      </c>
      <c r="M761" t="s">
        <v>179</v>
      </c>
      <c r="N761">
        <v>2015</v>
      </c>
      <c r="O761" s="5" t="s">
        <v>1115</v>
      </c>
      <c r="P761" t="s">
        <v>342</v>
      </c>
      <c r="Q761" t="s">
        <v>46</v>
      </c>
      <c r="R761" t="s">
        <v>47</v>
      </c>
      <c r="S761">
        <v>7.42</v>
      </c>
      <c r="T761">
        <v>7.17</v>
      </c>
      <c r="U761">
        <v>7.08</v>
      </c>
      <c r="V761">
        <v>7.42</v>
      </c>
      <c r="W761">
        <v>7.25</v>
      </c>
      <c r="X761">
        <v>7.25</v>
      </c>
      <c r="Y761">
        <v>10</v>
      </c>
      <c r="Z761">
        <v>10</v>
      </c>
      <c r="AA761">
        <v>10</v>
      </c>
      <c r="AB761">
        <v>7.17</v>
      </c>
      <c r="AC761">
        <f>SUM(S761:AB761)</f>
        <v>80.760000000000005</v>
      </c>
      <c r="AD761" t="s">
        <v>2660</v>
      </c>
      <c r="AE761" s="1">
        <v>0.09</v>
      </c>
      <c r="AF761" t="s">
        <v>49</v>
      </c>
      <c r="AG761">
        <v>0</v>
      </c>
      <c r="AH761" t="s">
        <v>50</v>
      </c>
      <c r="AI761" t="s">
        <v>66</v>
      </c>
      <c r="AJ761" t="s">
        <v>2485</v>
      </c>
      <c r="AK761" t="s">
        <v>179</v>
      </c>
      <c r="AL761" t="s">
        <v>184</v>
      </c>
      <c r="AM761" t="s">
        <v>185</v>
      </c>
      <c r="AN761" t="s">
        <v>54</v>
      </c>
      <c r="AO761">
        <v>1350</v>
      </c>
      <c r="AQ761">
        <v>2015</v>
      </c>
    </row>
    <row r="762" spans="1:43" x14ac:dyDescent="0.25">
      <c r="A762">
        <v>80.75</v>
      </c>
      <c r="C762" t="str">
        <f>AQ762&amp;D762</f>
        <v>2015Honduras</v>
      </c>
      <c r="D762" t="s">
        <v>174</v>
      </c>
      <c r="E762" t="s">
        <v>3259</v>
      </c>
      <c r="F762" s="7">
        <f>VLOOKUP(C762,'[1]Grower Price Country'!$D:$S,6,FALSE)</f>
        <v>7.1533333333333333</v>
      </c>
      <c r="G762" t="s">
        <v>175</v>
      </c>
      <c r="H762" t="s">
        <v>1295</v>
      </c>
      <c r="I762" t="s">
        <v>807</v>
      </c>
      <c r="J762" t="s">
        <v>178</v>
      </c>
      <c r="K762">
        <v>275</v>
      </c>
      <c r="L762">
        <v>1</v>
      </c>
      <c r="M762" t="s">
        <v>179</v>
      </c>
      <c r="N762">
        <v>2015</v>
      </c>
      <c r="O762" s="5" t="s">
        <v>2531</v>
      </c>
      <c r="P762" t="s">
        <v>342</v>
      </c>
      <c r="Q762" t="s">
        <v>46</v>
      </c>
      <c r="R762" t="s">
        <v>64</v>
      </c>
      <c r="S762">
        <v>7.25</v>
      </c>
      <c r="T762">
        <v>7.33</v>
      </c>
      <c r="U762">
        <v>7.08</v>
      </c>
      <c r="V762">
        <v>7.5</v>
      </c>
      <c r="W762">
        <v>7.25</v>
      </c>
      <c r="X762">
        <v>7.33</v>
      </c>
      <c r="Y762">
        <v>10</v>
      </c>
      <c r="Z762">
        <v>10</v>
      </c>
      <c r="AA762">
        <v>10</v>
      </c>
      <c r="AB762">
        <v>7</v>
      </c>
      <c r="AC762">
        <f>SUM(S762:AB762)</f>
        <v>80.739999999999995</v>
      </c>
      <c r="AD762" t="s">
        <v>2660</v>
      </c>
      <c r="AE762" s="1">
        <v>0.13</v>
      </c>
      <c r="AF762" t="s">
        <v>49</v>
      </c>
      <c r="AG762">
        <v>0</v>
      </c>
      <c r="AH762" t="s">
        <v>50</v>
      </c>
      <c r="AI762" t="s">
        <v>58</v>
      </c>
      <c r="AJ762" t="s">
        <v>2532</v>
      </c>
      <c r="AK762" t="s">
        <v>179</v>
      </c>
      <c r="AL762" t="s">
        <v>184</v>
      </c>
      <c r="AM762" t="s">
        <v>185</v>
      </c>
      <c r="AN762" t="s">
        <v>54</v>
      </c>
      <c r="AO762">
        <v>1450</v>
      </c>
      <c r="AQ762">
        <v>2015</v>
      </c>
    </row>
    <row r="763" spans="1:43" x14ac:dyDescent="0.25">
      <c r="A763">
        <v>80.17</v>
      </c>
      <c r="B763" t="s">
        <v>589</v>
      </c>
      <c r="C763" t="str">
        <f>AQ763&amp;D763</f>
        <v>2015Honduras</v>
      </c>
      <c r="D763" t="s">
        <v>174</v>
      </c>
      <c r="E763" t="s">
        <v>3259</v>
      </c>
      <c r="F763" s="7">
        <f>VLOOKUP(C763,'[1]Grower Price Country'!$D:$S,6,FALSE)</f>
        <v>7.1533333333333333</v>
      </c>
      <c r="G763" t="s">
        <v>590</v>
      </c>
      <c r="H763" t="s">
        <v>589</v>
      </c>
      <c r="I763" t="s">
        <v>591</v>
      </c>
      <c r="J763" t="s">
        <v>2453</v>
      </c>
      <c r="K763">
        <v>275</v>
      </c>
      <c r="L763">
        <v>1</v>
      </c>
      <c r="M763" t="s">
        <v>179</v>
      </c>
      <c r="N763">
        <v>2015</v>
      </c>
      <c r="O763" s="5" t="s">
        <v>2599</v>
      </c>
      <c r="P763" t="s">
        <v>342</v>
      </c>
      <c r="Q763" t="s">
        <v>46</v>
      </c>
      <c r="R763" t="s">
        <v>47</v>
      </c>
      <c r="S763">
        <v>7.25</v>
      </c>
      <c r="T763">
        <v>7.25</v>
      </c>
      <c r="U763">
        <v>7</v>
      </c>
      <c r="V763">
        <v>7.17</v>
      </c>
      <c r="W763">
        <v>7.08</v>
      </c>
      <c r="X763">
        <v>7.08</v>
      </c>
      <c r="Y763">
        <v>10</v>
      </c>
      <c r="Z763">
        <v>10</v>
      </c>
      <c r="AA763">
        <v>10</v>
      </c>
      <c r="AB763">
        <v>7.33</v>
      </c>
      <c r="AC763">
        <f>SUM(S763:AB763)</f>
        <v>80.16</v>
      </c>
      <c r="AD763" t="s">
        <v>2807</v>
      </c>
      <c r="AE763" s="1">
        <v>0.11</v>
      </c>
      <c r="AF763" t="s">
        <v>49</v>
      </c>
      <c r="AG763">
        <v>0</v>
      </c>
      <c r="AH763" t="s">
        <v>50</v>
      </c>
      <c r="AI763" t="s">
        <v>49</v>
      </c>
      <c r="AJ763" t="s">
        <v>2600</v>
      </c>
      <c r="AK763" t="s">
        <v>179</v>
      </c>
      <c r="AL763" t="s">
        <v>184</v>
      </c>
      <c r="AM763" t="s">
        <v>185</v>
      </c>
      <c r="AN763" t="s">
        <v>54</v>
      </c>
      <c r="AO763">
        <v>1400</v>
      </c>
      <c r="AQ763">
        <v>2015</v>
      </c>
    </row>
    <row r="764" spans="1:43" x14ac:dyDescent="0.25">
      <c r="A764">
        <v>83.67</v>
      </c>
      <c r="B764" t="s">
        <v>1028</v>
      </c>
      <c r="C764" t="str">
        <f>AQ764&amp;D764</f>
        <v>2014Thailand</v>
      </c>
      <c r="D764" t="s">
        <v>236</v>
      </c>
      <c r="E764" t="s">
        <v>3260</v>
      </c>
      <c r="F764" s="7">
        <f>VLOOKUP(C764,'[1]Grower Price Country'!$D:$S,6,FALSE)</f>
        <v>7.46875</v>
      </c>
      <c r="H764" t="s">
        <v>1028</v>
      </c>
      <c r="I764" t="s">
        <v>1190</v>
      </c>
      <c r="J764" t="s">
        <v>1028</v>
      </c>
      <c r="K764">
        <v>1</v>
      </c>
      <c r="L764">
        <v>1</v>
      </c>
      <c r="M764" t="s">
        <v>133</v>
      </c>
      <c r="N764">
        <v>2014</v>
      </c>
      <c r="O764" s="5" t="s">
        <v>545</v>
      </c>
      <c r="Q764" t="s">
        <v>46</v>
      </c>
      <c r="R764" t="s">
        <v>47</v>
      </c>
      <c r="S764">
        <v>7.5</v>
      </c>
      <c r="T764">
        <v>7.75</v>
      </c>
      <c r="U764">
        <v>7.58</v>
      </c>
      <c r="V764">
        <v>7.83</v>
      </c>
      <c r="W764">
        <v>7.67</v>
      </c>
      <c r="X764">
        <v>7.58</v>
      </c>
      <c r="Y764">
        <v>10</v>
      </c>
      <c r="Z764">
        <v>10</v>
      </c>
      <c r="AA764">
        <v>10</v>
      </c>
      <c r="AB764">
        <v>7.75</v>
      </c>
      <c r="AC764">
        <f>SUM(S764:AB764)</f>
        <v>83.66</v>
      </c>
      <c r="AD764" t="s">
        <v>1179</v>
      </c>
      <c r="AE764" s="1">
        <v>0.12</v>
      </c>
      <c r="AF764" t="s">
        <v>49</v>
      </c>
      <c r="AG764">
        <v>0</v>
      </c>
      <c r="AH764" t="s">
        <v>74</v>
      </c>
      <c r="AI764" t="s">
        <v>49</v>
      </c>
      <c r="AJ764" t="s">
        <v>546</v>
      </c>
      <c r="AK764" t="s">
        <v>133</v>
      </c>
      <c r="AL764" t="s">
        <v>138</v>
      </c>
      <c r="AM764" t="s">
        <v>139</v>
      </c>
      <c r="AN764" t="s">
        <v>54</v>
      </c>
      <c r="AO764">
        <v>800</v>
      </c>
      <c r="AQ764">
        <v>2014</v>
      </c>
    </row>
    <row r="765" spans="1:43" x14ac:dyDescent="0.25">
      <c r="A765">
        <v>83.17</v>
      </c>
      <c r="B765" t="s">
        <v>1028</v>
      </c>
      <c r="C765" t="str">
        <f>AQ765&amp;D765</f>
        <v>2014Thailand</v>
      </c>
      <c r="D765" t="s">
        <v>236</v>
      </c>
      <c r="E765" t="s">
        <v>3260</v>
      </c>
      <c r="F765" s="7">
        <f>VLOOKUP(C765,'[1]Grower Price Country'!$D:$S,6,FALSE)</f>
        <v>7.46875</v>
      </c>
      <c r="H765" t="s">
        <v>1028</v>
      </c>
      <c r="I765" t="s">
        <v>1190</v>
      </c>
      <c r="J765" t="s">
        <v>1028</v>
      </c>
      <c r="K765">
        <v>1</v>
      </c>
      <c r="L765">
        <v>1</v>
      </c>
      <c r="M765" t="s">
        <v>133</v>
      </c>
      <c r="N765">
        <v>2014</v>
      </c>
      <c r="O765" s="5" t="s">
        <v>545</v>
      </c>
      <c r="Q765" t="s">
        <v>46</v>
      </c>
      <c r="R765" t="s">
        <v>47</v>
      </c>
      <c r="S765">
        <v>7.67</v>
      </c>
      <c r="T765">
        <v>7.58</v>
      </c>
      <c r="U765">
        <v>7.58</v>
      </c>
      <c r="V765">
        <v>7.75</v>
      </c>
      <c r="W765">
        <v>7.42</v>
      </c>
      <c r="X765">
        <v>7.67</v>
      </c>
      <c r="Y765">
        <v>10</v>
      </c>
      <c r="Z765">
        <v>10</v>
      </c>
      <c r="AA765">
        <v>10</v>
      </c>
      <c r="AB765">
        <v>7.5</v>
      </c>
      <c r="AC765">
        <f>SUM(S765:AB765)</f>
        <v>83.17</v>
      </c>
      <c r="AD765" t="s">
        <v>1462</v>
      </c>
      <c r="AE765" s="1">
        <v>0.12</v>
      </c>
      <c r="AF765" t="s">
        <v>49</v>
      </c>
      <c r="AG765">
        <v>0</v>
      </c>
      <c r="AH765" t="s">
        <v>74</v>
      </c>
      <c r="AI765" t="s">
        <v>49</v>
      </c>
      <c r="AJ765" t="s">
        <v>546</v>
      </c>
      <c r="AK765" t="s">
        <v>133</v>
      </c>
      <c r="AL765" t="s">
        <v>138</v>
      </c>
      <c r="AM765" t="s">
        <v>139</v>
      </c>
      <c r="AN765" t="s">
        <v>54</v>
      </c>
      <c r="AO765">
        <v>800</v>
      </c>
      <c r="AQ765">
        <v>2014</v>
      </c>
    </row>
    <row r="766" spans="1:43" x14ac:dyDescent="0.25">
      <c r="A766">
        <v>82.58</v>
      </c>
      <c r="B766" t="s">
        <v>1028</v>
      </c>
      <c r="C766" t="str">
        <f>AQ766&amp;D766</f>
        <v>2014Thailand</v>
      </c>
      <c r="D766" t="s">
        <v>236</v>
      </c>
      <c r="E766" t="s">
        <v>3260</v>
      </c>
      <c r="F766" s="7">
        <f>VLOOKUP(C766,'[1]Grower Price Country'!$D:$S,6,FALSE)</f>
        <v>7.46875</v>
      </c>
      <c r="H766" t="s">
        <v>1028</v>
      </c>
      <c r="I766" t="s">
        <v>1190</v>
      </c>
      <c r="J766" t="s">
        <v>1028</v>
      </c>
      <c r="K766">
        <v>1</v>
      </c>
      <c r="L766">
        <v>1</v>
      </c>
      <c r="M766" t="s">
        <v>133</v>
      </c>
      <c r="N766">
        <v>2014</v>
      </c>
      <c r="O766" s="5" t="s">
        <v>545</v>
      </c>
      <c r="Q766" t="s">
        <v>46</v>
      </c>
      <c r="R766" t="s">
        <v>47</v>
      </c>
      <c r="S766">
        <v>7.75</v>
      </c>
      <c r="T766">
        <v>7.33</v>
      </c>
      <c r="U766">
        <v>7.42</v>
      </c>
      <c r="V766">
        <v>7.67</v>
      </c>
      <c r="W766">
        <v>7.42</v>
      </c>
      <c r="X766">
        <v>7.5</v>
      </c>
      <c r="Y766">
        <v>10</v>
      </c>
      <c r="Z766">
        <v>10</v>
      </c>
      <c r="AA766">
        <v>10</v>
      </c>
      <c r="AB766">
        <v>7.5</v>
      </c>
      <c r="AC766">
        <f>SUM(S766:AB766)</f>
        <v>82.59</v>
      </c>
      <c r="AD766" t="s">
        <v>1901</v>
      </c>
      <c r="AE766" s="1">
        <v>0.12</v>
      </c>
      <c r="AF766" t="s">
        <v>49</v>
      </c>
      <c r="AG766">
        <v>0</v>
      </c>
      <c r="AH766" t="s">
        <v>50</v>
      </c>
      <c r="AI766" t="s">
        <v>49</v>
      </c>
      <c r="AJ766" t="s">
        <v>546</v>
      </c>
      <c r="AK766" t="s">
        <v>133</v>
      </c>
      <c r="AL766" t="s">
        <v>138</v>
      </c>
      <c r="AM766" t="s">
        <v>139</v>
      </c>
      <c r="AN766" t="s">
        <v>54</v>
      </c>
      <c r="AO766">
        <v>800</v>
      </c>
      <c r="AQ766">
        <v>2014</v>
      </c>
    </row>
    <row r="767" spans="1:43" x14ac:dyDescent="0.25">
      <c r="A767">
        <v>82.58</v>
      </c>
      <c r="B767" t="s">
        <v>579</v>
      </c>
      <c r="C767" t="str">
        <f>AQ767&amp;D767</f>
        <v>2014Thailand</v>
      </c>
      <c r="D767" t="s">
        <v>236</v>
      </c>
      <c r="E767" t="s">
        <v>3260</v>
      </c>
      <c r="F767" s="7">
        <f>VLOOKUP(C767,'[1]Grower Price Country'!$D:$S,6,FALSE)</f>
        <v>7.46875</v>
      </c>
      <c r="H767" t="s">
        <v>1883</v>
      </c>
      <c r="I767" t="s">
        <v>1050</v>
      </c>
      <c r="J767" t="s">
        <v>1917</v>
      </c>
      <c r="K767">
        <v>50</v>
      </c>
      <c r="L767">
        <v>20</v>
      </c>
      <c r="M767" t="s">
        <v>72</v>
      </c>
      <c r="N767">
        <v>2014</v>
      </c>
      <c r="O767" s="5" t="s">
        <v>1918</v>
      </c>
      <c r="P767" t="s">
        <v>135</v>
      </c>
      <c r="Q767" t="s">
        <v>46</v>
      </c>
      <c r="R767" t="s">
        <v>47</v>
      </c>
      <c r="S767">
        <v>7.42</v>
      </c>
      <c r="T767">
        <v>7.58</v>
      </c>
      <c r="U767">
        <v>7.58</v>
      </c>
      <c r="V767">
        <v>7.42</v>
      </c>
      <c r="W767">
        <v>7.58</v>
      </c>
      <c r="X767">
        <v>7.5</v>
      </c>
      <c r="Y767">
        <v>10</v>
      </c>
      <c r="Z767">
        <v>10</v>
      </c>
      <c r="AA767">
        <v>10</v>
      </c>
      <c r="AB767">
        <v>7.5</v>
      </c>
      <c r="AC767">
        <f>SUM(S767:AB767)</f>
        <v>82.58</v>
      </c>
      <c r="AD767" t="s">
        <v>1901</v>
      </c>
      <c r="AE767" s="1">
        <v>0.12</v>
      </c>
      <c r="AF767" t="s">
        <v>49</v>
      </c>
      <c r="AG767">
        <v>0</v>
      </c>
      <c r="AH767" t="s">
        <v>210</v>
      </c>
      <c r="AI767" t="s">
        <v>58</v>
      </c>
      <c r="AJ767" t="s">
        <v>1919</v>
      </c>
      <c r="AK767" t="s">
        <v>72</v>
      </c>
      <c r="AL767" t="s">
        <v>76</v>
      </c>
      <c r="AM767" t="s">
        <v>77</v>
      </c>
      <c r="AN767" t="s">
        <v>54</v>
      </c>
      <c r="AO767">
        <v>1400</v>
      </c>
      <c r="AP767">
        <v>1500</v>
      </c>
      <c r="AQ767">
        <v>2014</v>
      </c>
    </row>
    <row r="768" spans="1:43" x14ac:dyDescent="0.25">
      <c r="A768">
        <v>82.5</v>
      </c>
      <c r="B768" t="s">
        <v>1028</v>
      </c>
      <c r="C768" t="str">
        <f>AQ768&amp;D768</f>
        <v>2014Thailand</v>
      </c>
      <c r="D768" t="s">
        <v>236</v>
      </c>
      <c r="E768" t="s">
        <v>3260</v>
      </c>
      <c r="F768" s="7">
        <f>VLOOKUP(C768,'[1]Grower Price Country'!$D:$S,6,FALSE)</f>
        <v>7.46875</v>
      </c>
      <c r="H768" t="s">
        <v>1028</v>
      </c>
      <c r="I768" t="s">
        <v>1190</v>
      </c>
      <c r="J768" t="s">
        <v>1028</v>
      </c>
      <c r="K768">
        <v>1</v>
      </c>
      <c r="L768">
        <v>1</v>
      </c>
      <c r="M768" t="s">
        <v>133</v>
      </c>
      <c r="N768">
        <v>2014</v>
      </c>
      <c r="O768" s="5" t="s">
        <v>545</v>
      </c>
      <c r="Q768" t="s">
        <v>46</v>
      </c>
      <c r="R768" t="s">
        <v>47</v>
      </c>
      <c r="S768">
        <v>7.5</v>
      </c>
      <c r="T768">
        <v>7.83</v>
      </c>
      <c r="U768">
        <v>7.5</v>
      </c>
      <c r="V768">
        <v>7.75</v>
      </c>
      <c r="W768">
        <v>7.33</v>
      </c>
      <c r="X768">
        <v>7.42</v>
      </c>
      <c r="Y768">
        <v>9.33</v>
      </c>
      <c r="Z768">
        <v>10</v>
      </c>
      <c r="AA768">
        <v>10</v>
      </c>
      <c r="AB768">
        <v>7.83</v>
      </c>
      <c r="AC768">
        <f>SUM(S768:AB768)</f>
        <v>82.49</v>
      </c>
      <c r="AD768" t="s">
        <v>1943</v>
      </c>
      <c r="AE768" s="1">
        <v>0.12</v>
      </c>
      <c r="AF768" t="s">
        <v>49</v>
      </c>
      <c r="AG768">
        <v>0</v>
      </c>
      <c r="AH768" t="s">
        <v>50</v>
      </c>
      <c r="AI768" t="s">
        <v>49</v>
      </c>
      <c r="AJ768" t="s">
        <v>546</v>
      </c>
      <c r="AK768" t="s">
        <v>133</v>
      </c>
      <c r="AL768" t="s">
        <v>138</v>
      </c>
      <c r="AM768" t="s">
        <v>139</v>
      </c>
      <c r="AN768" t="s">
        <v>54</v>
      </c>
      <c r="AO768">
        <v>800</v>
      </c>
      <c r="AQ768">
        <v>2014</v>
      </c>
    </row>
    <row r="769" spans="1:43" x14ac:dyDescent="0.25">
      <c r="A769">
        <v>82.5</v>
      </c>
      <c r="B769" t="s">
        <v>579</v>
      </c>
      <c r="C769" t="str">
        <f>AQ769&amp;D769</f>
        <v>2014Thailand</v>
      </c>
      <c r="D769" t="s">
        <v>236</v>
      </c>
      <c r="E769" t="s">
        <v>3260</v>
      </c>
      <c r="F769" s="7">
        <f>VLOOKUP(C769,'[1]Grower Price Country'!$D:$S,6,FALSE)</f>
        <v>7.46875</v>
      </c>
      <c r="H769" t="s">
        <v>1883</v>
      </c>
      <c r="I769" t="s">
        <v>1050</v>
      </c>
      <c r="J769" t="s">
        <v>1917</v>
      </c>
      <c r="K769">
        <v>50</v>
      </c>
      <c r="L769">
        <v>20</v>
      </c>
      <c r="M769" t="s">
        <v>72</v>
      </c>
      <c r="N769">
        <v>2014</v>
      </c>
      <c r="O769" s="5" t="s">
        <v>1918</v>
      </c>
      <c r="P769" t="s">
        <v>135</v>
      </c>
      <c r="Q769" t="s">
        <v>46</v>
      </c>
      <c r="R769" t="s">
        <v>47</v>
      </c>
      <c r="S769">
        <v>7.33</v>
      </c>
      <c r="T769">
        <v>7.5</v>
      </c>
      <c r="U769">
        <v>7.5</v>
      </c>
      <c r="V769">
        <v>7.5</v>
      </c>
      <c r="W769">
        <v>7.67</v>
      </c>
      <c r="X769">
        <v>7.5</v>
      </c>
      <c r="Y769">
        <v>10</v>
      </c>
      <c r="Z769">
        <v>10</v>
      </c>
      <c r="AA769">
        <v>10</v>
      </c>
      <c r="AB769">
        <v>7.5</v>
      </c>
      <c r="AC769">
        <f>SUM(S769:AB769)</f>
        <v>82.5</v>
      </c>
      <c r="AD769" t="s">
        <v>1943</v>
      </c>
      <c r="AE769" s="1">
        <v>0.11</v>
      </c>
      <c r="AF769" t="s">
        <v>49</v>
      </c>
      <c r="AG769">
        <v>0</v>
      </c>
      <c r="AI769" t="s">
        <v>49</v>
      </c>
      <c r="AJ769" t="s">
        <v>1919</v>
      </c>
      <c r="AK769" t="s">
        <v>72</v>
      </c>
      <c r="AL769" t="s">
        <v>76</v>
      </c>
      <c r="AM769" t="s">
        <v>77</v>
      </c>
      <c r="AN769" t="s">
        <v>54</v>
      </c>
      <c r="AO769">
        <v>1400</v>
      </c>
      <c r="AP769">
        <v>1500</v>
      </c>
      <c r="AQ769">
        <v>2014</v>
      </c>
    </row>
    <row r="770" spans="1:43" x14ac:dyDescent="0.25">
      <c r="A770">
        <v>82.17</v>
      </c>
      <c r="B770" t="s">
        <v>1028</v>
      </c>
      <c r="C770" t="str">
        <f>AQ770&amp;D770</f>
        <v>2014Thailand</v>
      </c>
      <c r="D770" t="s">
        <v>236</v>
      </c>
      <c r="E770" t="s">
        <v>3260</v>
      </c>
      <c r="F770" s="7">
        <f>VLOOKUP(C770,'[1]Grower Price Country'!$D:$S,6,FALSE)</f>
        <v>7.46875</v>
      </c>
      <c r="H770" t="s">
        <v>1028</v>
      </c>
      <c r="I770" t="s">
        <v>1190</v>
      </c>
      <c r="J770" t="s">
        <v>1028</v>
      </c>
      <c r="K770">
        <v>1</v>
      </c>
      <c r="L770">
        <v>1</v>
      </c>
      <c r="M770" t="s">
        <v>133</v>
      </c>
      <c r="N770">
        <v>2014</v>
      </c>
      <c r="O770" s="5" t="s">
        <v>545</v>
      </c>
      <c r="Q770" t="s">
        <v>46</v>
      </c>
      <c r="R770" t="s">
        <v>47</v>
      </c>
      <c r="S770">
        <v>7.42</v>
      </c>
      <c r="T770">
        <v>7.42</v>
      </c>
      <c r="U770">
        <v>7.17</v>
      </c>
      <c r="V770">
        <v>7.75</v>
      </c>
      <c r="W770">
        <v>7.25</v>
      </c>
      <c r="X770">
        <v>7.67</v>
      </c>
      <c r="Y770">
        <v>10</v>
      </c>
      <c r="Z770">
        <v>10</v>
      </c>
      <c r="AA770">
        <v>10</v>
      </c>
      <c r="AB770">
        <v>7.5</v>
      </c>
      <c r="AC770">
        <f>SUM(S770:AB770)</f>
        <v>82.18</v>
      </c>
      <c r="AD770" t="s">
        <v>2116</v>
      </c>
      <c r="AE770" s="1">
        <v>0.12</v>
      </c>
      <c r="AF770" t="s">
        <v>49</v>
      </c>
      <c r="AG770">
        <v>0</v>
      </c>
      <c r="AH770" t="s">
        <v>74</v>
      </c>
      <c r="AI770" t="s">
        <v>49</v>
      </c>
      <c r="AJ770" t="s">
        <v>546</v>
      </c>
      <c r="AK770" t="s">
        <v>133</v>
      </c>
      <c r="AL770" t="s">
        <v>138</v>
      </c>
      <c r="AM770" t="s">
        <v>139</v>
      </c>
      <c r="AN770" t="s">
        <v>54</v>
      </c>
      <c r="AO770">
        <v>800</v>
      </c>
      <c r="AQ770">
        <v>2014</v>
      </c>
    </row>
    <row r="771" spans="1:43" x14ac:dyDescent="0.25">
      <c r="A771">
        <v>81.17</v>
      </c>
      <c r="B771" t="s">
        <v>579</v>
      </c>
      <c r="C771" t="str">
        <f>AQ771&amp;D771</f>
        <v>2014Thailand</v>
      </c>
      <c r="D771" t="s">
        <v>236</v>
      </c>
      <c r="E771" t="s">
        <v>3260</v>
      </c>
      <c r="F771" s="7">
        <f>VLOOKUP(C771,'[1]Grower Price Country'!$D:$S,6,FALSE)</f>
        <v>7.46875</v>
      </c>
      <c r="H771" t="s">
        <v>1883</v>
      </c>
      <c r="I771" t="s">
        <v>1050</v>
      </c>
      <c r="J771" t="s">
        <v>1917</v>
      </c>
      <c r="K771">
        <v>20</v>
      </c>
      <c r="L771">
        <v>20</v>
      </c>
      <c r="M771" t="s">
        <v>72</v>
      </c>
      <c r="N771">
        <v>2014</v>
      </c>
      <c r="O771" s="5" t="s">
        <v>1918</v>
      </c>
      <c r="P771" t="s">
        <v>135</v>
      </c>
      <c r="Q771" t="s">
        <v>46</v>
      </c>
      <c r="R771" t="s">
        <v>47</v>
      </c>
      <c r="S771">
        <v>6.83</v>
      </c>
      <c r="T771">
        <v>7.42</v>
      </c>
      <c r="U771">
        <v>7.42</v>
      </c>
      <c r="V771">
        <v>7.17</v>
      </c>
      <c r="W771">
        <v>7.5</v>
      </c>
      <c r="X771">
        <v>7.42</v>
      </c>
      <c r="Y771">
        <v>10</v>
      </c>
      <c r="Z771">
        <v>10</v>
      </c>
      <c r="AA771">
        <v>10</v>
      </c>
      <c r="AB771">
        <v>7.42</v>
      </c>
      <c r="AC771">
        <f>SUM(S771:AB771)</f>
        <v>81.180000000000007</v>
      </c>
      <c r="AD771" t="s">
        <v>2525</v>
      </c>
      <c r="AE771" s="1">
        <v>0.12</v>
      </c>
      <c r="AF771" t="s">
        <v>49</v>
      </c>
      <c r="AG771">
        <v>0</v>
      </c>
      <c r="AH771" t="s">
        <v>210</v>
      </c>
      <c r="AI771" t="s">
        <v>49</v>
      </c>
      <c r="AJ771" t="s">
        <v>1919</v>
      </c>
      <c r="AK771" t="s">
        <v>72</v>
      </c>
      <c r="AL771" t="s">
        <v>76</v>
      </c>
      <c r="AM771" t="s">
        <v>77</v>
      </c>
      <c r="AN771" t="s">
        <v>54</v>
      </c>
      <c r="AO771">
        <v>1400</v>
      </c>
      <c r="AP771">
        <v>1500</v>
      </c>
      <c r="AQ771">
        <v>2014</v>
      </c>
    </row>
    <row r="772" spans="1:43" x14ac:dyDescent="0.25">
      <c r="A772">
        <v>84.75</v>
      </c>
      <c r="B772" t="s">
        <v>579</v>
      </c>
      <c r="C772" t="str">
        <f>AQ772&amp;D772</f>
        <v>2015Thailand</v>
      </c>
      <c r="D772" t="s">
        <v>236</v>
      </c>
      <c r="E772" t="s">
        <v>3260</v>
      </c>
      <c r="F772" s="7">
        <f>VLOOKUP(C772,'[1]Grower Price Country'!$D:$S,6,FALSE)</f>
        <v>7.6875</v>
      </c>
      <c r="G772" t="s">
        <v>580</v>
      </c>
      <c r="H772" t="s">
        <v>580</v>
      </c>
      <c r="I772" t="s">
        <v>236</v>
      </c>
      <c r="J772" t="s">
        <v>580</v>
      </c>
      <c r="K772">
        <v>50</v>
      </c>
      <c r="L772">
        <v>50</v>
      </c>
      <c r="M772" t="s">
        <v>72</v>
      </c>
      <c r="N772">
        <v>2015</v>
      </c>
      <c r="O772" s="5" t="s">
        <v>581</v>
      </c>
      <c r="P772" t="s">
        <v>135</v>
      </c>
      <c r="Q772" t="s">
        <v>46</v>
      </c>
      <c r="R772" t="s">
        <v>194</v>
      </c>
      <c r="S772">
        <v>7.75</v>
      </c>
      <c r="T772">
        <v>7.75</v>
      </c>
      <c r="U772">
        <v>7.75</v>
      </c>
      <c r="V772">
        <v>7.75</v>
      </c>
      <c r="W772">
        <v>8</v>
      </c>
      <c r="X772">
        <v>7.75</v>
      </c>
      <c r="Y772">
        <v>10</v>
      </c>
      <c r="Z772">
        <v>10</v>
      </c>
      <c r="AA772">
        <v>10</v>
      </c>
      <c r="AB772">
        <v>8</v>
      </c>
      <c r="AC772">
        <f>SUM(S772:AB772)</f>
        <v>84.75</v>
      </c>
      <c r="AD772" t="s">
        <v>582</v>
      </c>
      <c r="AE772" s="1">
        <v>0.12</v>
      </c>
      <c r="AF772" t="s">
        <v>49</v>
      </c>
      <c r="AG772">
        <v>0</v>
      </c>
      <c r="AH772" t="s">
        <v>50</v>
      </c>
      <c r="AI772" t="s">
        <v>49</v>
      </c>
      <c r="AJ772" t="s">
        <v>583</v>
      </c>
      <c r="AK772" t="s">
        <v>72</v>
      </c>
      <c r="AL772" t="s">
        <v>76</v>
      </c>
      <c r="AM772" t="s">
        <v>77</v>
      </c>
      <c r="AQ772">
        <v>2015</v>
      </c>
    </row>
    <row r="773" spans="1:43" x14ac:dyDescent="0.25">
      <c r="A773">
        <v>84.25</v>
      </c>
      <c r="B773" t="s">
        <v>579</v>
      </c>
      <c r="C773" t="str">
        <f>AQ773&amp;D773</f>
        <v>2015Thailand</v>
      </c>
      <c r="D773" t="s">
        <v>236</v>
      </c>
      <c r="E773" t="s">
        <v>3260</v>
      </c>
      <c r="F773" s="7">
        <f>VLOOKUP(C773,'[1]Grower Price Country'!$D:$S,6,FALSE)</f>
        <v>7.6875</v>
      </c>
      <c r="G773" t="s">
        <v>834</v>
      </c>
      <c r="H773" t="s">
        <v>580</v>
      </c>
      <c r="I773" t="s">
        <v>835</v>
      </c>
      <c r="J773" t="s">
        <v>580</v>
      </c>
      <c r="K773">
        <v>20</v>
      </c>
      <c r="L773">
        <v>25</v>
      </c>
      <c r="M773" t="s">
        <v>72</v>
      </c>
      <c r="N773">
        <v>2015</v>
      </c>
      <c r="O773" s="5" t="s">
        <v>836</v>
      </c>
      <c r="P773" t="s">
        <v>113</v>
      </c>
      <c r="Q773" t="s">
        <v>46</v>
      </c>
      <c r="R773" t="s">
        <v>64</v>
      </c>
      <c r="S773">
        <v>7.83</v>
      </c>
      <c r="T773">
        <v>7.75</v>
      </c>
      <c r="U773">
        <v>7.75</v>
      </c>
      <c r="V773">
        <v>7.42</v>
      </c>
      <c r="W773">
        <v>7.83</v>
      </c>
      <c r="X773">
        <v>7.67</v>
      </c>
      <c r="Y773">
        <v>10</v>
      </c>
      <c r="Z773">
        <v>10</v>
      </c>
      <c r="AA773">
        <v>10</v>
      </c>
      <c r="AB773">
        <v>8</v>
      </c>
      <c r="AC773">
        <f>SUM(S773:AB773)</f>
        <v>84.25</v>
      </c>
      <c r="AD773" t="s">
        <v>832</v>
      </c>
      <c r="AE773" s="1">
        <v>0.12</v>
      </c>
      <c r="AF773" t="s">
        <v>49</v>
      </c>
      <c r="AG773">
        <v>0</v>
      </c>
      <c r="AH773" t="s">
        <v>50</v>
      </c>
      <c r="AI773" t="s">
        <v>49</v>
      </c>
      <c r="AJ773" t="s">
        <v>837</v>
      </c>
      <c r="AK773" t="s">
        <v>72</v>
      </c>
      <c r="AL773" t="s">
        <v>76</v>
      </c>
      <c r="AM773" t="s">
        <v>77</v>
      </c>
      <c r="AN773" t="s">
        <v>54</v>
      </c>
      <c r="AO773">
        <v>1200</v>
      </c>
      <c r="AQ773">
        <v>2015</v>
      </c>
    </row>
    <row r="774" spans="1:43" x14ac:dyDescent="0.25">
      <c r="A774">
        <v>83.92</v>
      </c>
      <c r="B774" t="s">
        <v>1047</v>
      </c>
      <c r="C774" t="str">
        <f>AQ774&amp;D774</f>
        <v>2015Thailand</v>
      </c>
      <c r="D774" t="s">
        <v>236</v>
      </c>
      <c r="E774" t="s">
        <v>3260</v>
      </c>
      <c r="F774" s="7">
        <f>VLOOKUP(C774,'[1]Grower Price Country'!$D:$S,6,FALSE)</f>
        <v>7.6875</v>
      </c>
      <c r="G774" t="s">
        <v>1048</v>
      </c>
      <c r="H774" t="s">
        <v>1049</v>
      </c>
      <c r="I774" t="s">
        <v>1050</v>
      </c>
      <c r="J774" t="s">
        <v>1051</v>
      </c>
      <c r="K774">
        <v>45</v>
      </c>
      <c r="L774">
        <v>40</v>
      </c>
      <c r="M774" t="s">
        <v>133</v>
      </c>
      <c r="N774">
        <v>2015</v>
      </c>
      <c r="O774" s="5" t="s">
        <v>1052</v>
      </c>
      <c r="P774" t="s">
        <v>113</v>
      </c>
      <c r="Q774" t="s">
        <v>46</v>
      </c>
      <c r="R774" t="s">
        <v>64</v>
      </c>
      <c r="S774">
        <v>7.67</v>
      </c>
      <c r="T774">
        <v>7.75</v>
      </c>
      <c r="U774">
        <v>7.5</v>
      </c>
      <c r="V774">
        <v>7.67</v>
      </c>
      <c r="W774">
        <v>7.67</v>
      </c>
      <c r="X774">
        <v>7.83</v>
      </c>
      <c r="Y774">
        <v>10</v>
      </c>
      <c r="Z774">
        <v>10</v>
      </c>
      <c r="AA774">
        <v>10</v>
      </c>
      <c r="AB774">
        <v>7.83</v>
      </c>
      <c r="AC774">
        <f>SUM(S774:AB774)</f>
        <v>83.92</v>
      </c>
      <c r="AD774" t="s">
        <v>1039</v>
      </c>
      <c r="AE774" s="1">
        <v>0.1</v>
      </c>
      <c r="AF774" t="s">
        <v>49</v>
      </c>
      <c r="AG774">
        <v>0</v>
      </c>
      <c r="AH774" t="s">
        <v>74</v>
      </c>
      <c r="AI774" t="s">
        <v>58</v>
      </c>
      <c r="AJ774" t="s">
        <v>1053</v>
      </c>
      <c r="AK774" t="s">
        <v>133</v>
      </c>
      <c r="AL774" t="s">
        <v>138</v>
      </c>
      <c r="AM774" t="s">
        <v>139</v>
      </c>
      <c r="AN774" t="s">
        <v>54</v>
      </c>
      <c r="AO774">
        <v>1350</v>
      </c>
      <c r="AQ774">
        <v>2015</v>
      </c>
    </row>
    <row r="775" spans="1:43" x14ac:dyDescent="0.25">
      <c r="A775">
        <v>83.42</v>
      </c>
      <c r="B775" t="s">
        <v>579</v>
      </c>
      <c r="C775" t="str">
        <f>AQ775&amp;D775</f>
        <v>2015Thailand</v>
      </c>
      <c r="D775" t="s">
        <v>236</v>
      </c>
      <c r="E775" t="s">
        <v>3260</v>
      </c>
      <c r="F775" s="7">
        <f>VLOOKUP(C775,'[1]Grower Price Country'!$D:$S,6,FALSE)</f>
        <v>7.6875</v>
      </c>
      <c r="G775" t="s">
        <v>580</v>
      </c>
      <c r="H775" t="s">
        <v>580</v>
      </c>
      <c r="I775" t="s">
        <v>236</v>
      </c>
      <c r="J775" t="s">
        <v>580</v>
      </c>
      <c r="K775">
        <v>500</v>
      </c>
      <c r="L775">
        <v>25</v>
      </c>
      <c r="M775" t="s">
        <v>72</v>
      </c>
      <c r="N775">
        <v>2015</v>
      </c>
      <c r="O775" s="5" t="s">
        <v>581</v>
      </c>
      <c r="P775" t="s">
        <v>113</v>
      </c>
      <c r="Q775" t="s">
        <v>46</v>
      </c>
      <c r="R775" t="s">
        <v>47</v>
      </c>
      <c r="S775">
        <v>7.5</v>
      </c>
      <c r="T775">
        <v>7.58</v>
      </c>
      <c r="U775">
        <v>7.75</v>
      </c>
      <c r="V775">
        <v>7.5</v>
      </c>
      <c r="W775">
        <v>7.75</v>
      </c>
      <c r="X775">
        <v>7.67</v>
      </c>
      <c r="Y775">
        <v>10</v>
      </c>
      <c r="Z775">
        <v>10</v>
      </c>
      <c r="AA775">
        <v>10</v>
      </c>
      <c r="AB775">
        <v>7.67</v>
      </c>
      <c r="AC775">
        <f>SUM(S775:AB775)</f>
        <v>83.42</v>
      </c>
      <c r="AD775" t="s">
        <v>1321</v>
      </c>
      <c r="AE775" s="1">
        <v>0.13</v>
      </c>
      <c r="AF775" t="s">
        <v>49</v>
      </c>
      <c r="AG775">
        <v>0</v>
      </c>
      <c r="AH775" t="s">
        <v>74</v>
      </c>
      <c r="AI775" t="s">
        <v>49</v>
      </c>
      <c r="AJ775" t="s">
        <v>583</v>
      </c>
      <c r="AK775" t="s">
        <v>72</v>
      </c>
      <c r="AL775" t="s">
        <v>76</v>
      </c>
      <c r="AM775" t="s">
        <v>77</v>
      </c>
      <c r="AN775" t="s">
        <v>54</v>
      </c>
      <c r="AO775">
        <v>1200</v>
      </c>
      <c r="AQ775">
        <v>2015</v>
      </c>
    </row>
    <row r="776" spans="1:43" x14ac:dyDescent="0.25">
      <c r="A776">
        <v>84.75</v>
      </c>
      <c r="B776" t="s">
        <v>589</v>
      </c>
      <c r="C776" t="str">
        <f>AQ776&amp;D776</f>
        <v>2014Honduras</v>
      </c>
      <c r="D776" t="s">
        <v>174</v>
      </c>
      <c r="E776" t="s">
        <v>3259</v>
      </c>
      <c r="F776" s="7">
        <f>VLOOKUP(C776,'[1]Grower Price Country'!$D:$S,6,FALSE)</f>
        <v>7.0268750000000004</v>
      </c>
      <c r="G776" t="s">
        <v>590</v>
      </c>
      <c r="H776" t="s">
        <v>589</v>
      </c>
      <c r="I776" t="s">
        <v>591</v>
      </c>
      <c r="J776" t="s">
        <v>592</v>
      </c>
      <c r="K776">
        <v>275</v>
      </c>
      <c r="L776">
        <v>1</v>
      </c>
      <c r="M776" t="s">
        <v>179</v>
      </c>
      <c r="N776">
        <v>2014</v>
      </c>
      <c r="O776" s="5" t="s">
        <v>593</v>
      </c>
      <c r="P776" t="s">
        <v>342</v>
      </c>
      <c r="Q776" t="s">
        <v>46</v>
      </c>
      <c r="R776" t="s">
        <v>47</v>
      </c>
      <c r="S776">
        <v>7.83</v>
      </c>
      <c r="T776">
        <v>7.75</v>
      </c>
      <c r="U776">
        <v>8</v>
      </c>
      <c r="V776">
        <v>7.67</v>
      </c>
      <c r="W776">
        <v>7.67</v>
      </c>
      <c r="X776">
        <v>7.67</v>
      </c>
      <c r="Y776">
        <v>10</v>
      </c>
      <c r="Z776">
        <v>10</v>
      </c>
      <c r="AA776">
        <v>10</v>
      </c>
      <c r="AB776">
        <v>8.17</v>
      </c>
      <c r="AC776">
        <f>SUM(S776:AB776)</f>
        <v>84.76</v>
      </c>
      <c r="AD776" t="s">
        <v>582</v>
      </c>
      <c r="AE776" s="1">
        <v>0.11</v>
      </c>
      <c r="AF776" t="s">
        <v>49</v>
      </c>
      <c r="AG776">
        <v>0</v>
      </c>
      <c r="AH776" t="s">
        <v>50</v>
      </c>
      <c r="AI776" t="s">
        <v>91</v>
      </c>
      <c r="AJ776" t="s">
        <v>594</v>
      </c>
      <c r="AK776" t="s">
        <v>179</v>
      </c>
      <c r="AL776" t="s">
        <v>184</v>
      </c>
      <c r="AM776" t="s">
        <v>185</v>
      </c>
      <c r="AN776" t="s">
        <v>54</v>
      </c>
      <c r="AO776">
        <v>1450</v>
      </c>
      <c r="AQ776">
        <v>2014</v>
      </c>
    </row>
    <row r="777" spans="1:43" x14ac:dyDescent="0.25">
      <c r="A777">
        <v>83.5</v>
      </c>
      <c r="C777" t="str">
        <f>AQ777&amp;D777</f>
        <v>2014Honduras</v>
      </c>
      <c r="D777" t="s">
        <v>174</v>
      </c>
      <c r="E777" t="s">
        <v>3259</v>
      </c>
      <c r="F777" s="7">
        <f>VLOOKUP(C777,'[1]Grower Price Country'!$D:$S,6,FALSE)</f>
        <v>7.0268750000000004</v>
      </c>
      <c r="G777" t="s">
        <v>175</v>
      </c>
      <c r="H777" t="s">
        <v>1295</v>
      </c>
      <c r="I777" t="s">
        <v>177</v>
      </c>
      <c r="J777" t="s">
        <v>1296</v>
      </c>
      <c r="K777">
        <v>275</v>
      </c>
      <c r="L777">
        <v>1</v>
      </c>
      <c r="M777" t="s">
        <v>179</v>
      </c>
      <c r="N777" t="s">
        <v>936</v>
      </c>
      <c r="O777" s="5" t="s">
        <v>1015</v>
      </c>
      <c r="P777" t="s">
        <v>135</v>
      </c>
      <c r="Q777" t="s">
        <v>46</v>
      </c>
      <c r="R777" t="s">
        <v>64</v>
      </c>
      <c r="T777">
        <v>7.5</v>
      </c>
      <c r="U777">
        <v>7.67</v>
      </c>
      <c r="V777">
        <v>7.5</v>
      </c>
      <c r="W777">
        <v>7.67</v>
      </c>
      <c r="X777">
        <v>7.67</v>
      </c>
      <c r="Y777">
        <v>10</v>
      </c>
      <c r="Z777">
        <v>10</v>
      </c>
      <c r="AA777">
        <v>10</v>
      </c>
      <c r="AB777">
        <v>7.83</v>
      </c>
      <c r="AC777">
        <f>SUM(S777:AB777)</f>
        <v>75.84</v>
      </c>
      <c r="AD777" t="s">
        <v>1264</v>
      </c>
      <c r="AE777" s="1">
        <v>0.1</v>
      </c>
      <c r="AF777" t="s">
        <v>49</v>
      </c>
      <c r="AG777">
        <v>0</v>
      </c>
      <c r="AH777" t="s">
        <v>50</v>
      </c>
      <c r="AI777" t="s">
        <v>182</v>
      </c>
      <c r="AJ777" t="s">
        <v>448</v>
      </c>
      <c r="AK777" t="s">
        <v>179</v>
      </c>
      <c r="AL777" t="s">
        <v>184</v>
      </c>
      <c r="AM777" t="s">
        <v>185</v>
      </c>
      <c r="AN777" t="s">
        <v>54</v>
      </c>
      <c r="AO777">
        <v>1350</v>
      </c>
      <c r="AQ777">
        <v>2014</v>
      </c>
    </row>
    <row r="778" spans="1:43" x14ac:dyDescent="0.25">
      <c r="A778">
        <v>83.17</v>
      </c>
      <c r="C778" t="str">
        <f>AQ778&amp;D778</f>
        <v>2014Honduras</v>
      </c>
      <c r="D778" t="s">
        <v>174</v>
      </c>
      <c r="E778" t="s">
        <v>3259</v>
      </c>
      <c r="F778" s="7">
        <f>VLOOKUP(C778,'[1]Grower Price Country'!$D:$S,6,FALSE)</f>
        <v>7.0268750000000004</v>
      </c>
      <c r="G778" t="s">
        <v>175</v>
      </c>
      <c r="H778" t="s">
        <v>1295</v>
      </c>
      <c r="I778" t="s">
        <v>177</v>
      </c>
      <c r="J778" t="s">
        <v>1296</v>
      </c>
      <c r="K778">
        <v>275</v>
      </c>
      <c r="L778">
        <v>1</v>
      </c>
      <c r="M778" t="s">
        <v>179</v>
      </c>
      <c r="N778" t="s">
        <v>936</v>
      </c>
      <c r="O778" s="5" t="s">
        <v>1015</v>
      </c>
      <c r="P778" t="s">
        <v>135</v>
      </c>
      <c r="Q778" t="s">
        <v>46</v>
      </c>
      <c r="R778" t="s">
        <v>64</v>
      </c>
      <c r="T778">
        <v>7.67</v>
      </c>
      <c r="U778">
        <v>7.5</v>
      </c>
      <c r="V778">
        <v>7.67</v>
      </c>
      <c r="W778">
        <v>7.5</v>
      </c>
      <c r="X778">
        <v>7.67</v>
      </c>
      <c r="Y778">
        <v>10</v>
      </c>
      <c r="Z778">
        <v>10</v>
      </c>
      <c r="AA778">
        <v>10</v>
      </c>
      <c r="AB778">
        <v>7.5</v>
      </c>
      <c r="AC778">
        <f>SUM(S778:AB778)</f>
        <v>75.509999999999991</v>
      </c>
      <c r="AD778" t="s">
        <v>1462</v>
      </c>
      <c r="AE778" s="1">
        <v>0.11</v>
      </c>
      <c r="AF778" t="s">
        <v>49</v>
      </c>
      <c r="AG778">
        <v>0</v>
      </c>
      <c r="AH778" t="s">
        <v>50</v>
      </c>
      <c r="AI778" t="s">
        <v>182</v>
      </c>
      <c r="AJ778" t="s">
        <v>448</v>
      </c>
      <c r="AK778" t="s">
        <v>179</v>
      </c>
      <c r="AL778" t="s">
        <v>184</v>
      </c>
      <c r="AM778" t="s">
        <v>185</v>
      </c>
      <c r="AN778" t="s">
        <v>54</v>
      </c>
      <c r="AO778">
        <v>1350</v>
      </c>
      <c r="AQ778">
        <v>2014</v>
      </c>
    </row>
    <row r="779" spans="1:43" x14ac:dyDescent="0.25">
      <c r="A779">
        <v>82</v>
      </c>
      <c r="B779" t="s">
        <v>2199</v>
      </c>
      <c r="C779" t="str">
        <f>AQ779&amp;D779</f>
        <v>2014Honduras</v>
      </c>
      <c r="D779" t="s">
        <v>174</v>
      </c>
      <c r="E779" t="s">
        <v>3259</v>
      </c>
      <c r="F779" s="7">
        <f>VLOOKUP(C779,'[1]Grower Price Country'!$D:$S,6,FALSE)</f>
        <v>7.0268750000000004</v>
      </c>
      <c r="G779" t="s">
        <v>2200</v>
      </c>
      <c r="H779" t="s">
        <v>2201</v>
      </c>
      <c r="I779" t="s">
        <v>2202</v>
      </c>
      <c r="J779" t="s">
        <v>2200</v>
      </c>
      <c r="K779">
        <v>275</v>
      </c>
      <c r="L779">
        <v>69</v>
      </c>
      <c r="M779" t="s">
        <v>179</v>
      </c>
      <c r="N779">
        <v>2014</v>
      </c>
      <c r="O779" s="5" t="s">
        <v>2203</v>
      </c>
      <c r="P779" t="s">
        <v>135</v>
      </c>
      <c r="Q779" t="s">
        <v>46</v>
      </c>
      <c r="R779" t="s">
        <v>47</v>
      </c>
      <c r="S779">
        <v>7.33</v>
      </c>
      <c r="T779">
        <v>7.33</v>
      </c>
      <c r="U779">
        <v>7.33</v>
      </c>
      <c r="V779">
        <v>7.5</v>
      </c>
      <c r="W779">
        <v>7.5</v>
      </c>
      <c r="X779">
        <v>7.83</v>
      </c>
      <c r="Y779">
        <v>10</v>
      </c>
      <c r="Z779">
        <v>10</v>
      </c>
      <c r="AA779">
        <v>10</v>
      </c>
      <c r="AB779">
        <v>7.17</v>
      </c>
      <c r="AC779">
        <f>SUM(S779:AB779)</f>
        <v>81.99</v>
      </c>
      <c r="AD779" t="s">
        <v>2176</v>
      </c>
      <c r="AE779" s="1">
        <v>0.11</v>
      </c>
      <c r="AF779" t="s">
        <v>49</v>
      </c>
      <c r="AG779">
        <v>0</v>
      </c>
      <c r="AH779" t="s">
        <v>50</v>
      </c>
      <c r="AI779" t="s">
        <v>405</v>
      </c>
      <c r="AJ779" t="s">
        <v>1105</v>
      </c>
      <c r="AK779" t="s">
        <v>179</v>
      </c>
      <c r="AL779" t="s">
        <v>184</v>
      </c>
      <c r="AM779" t="s">
        <v>185</v>
      </c>
      <c r="AN779" t="s">
        <v>54</v>
      </c>
      <c r="AO779">
        <v>1400</v>
      </c>
      <c r="AQ779">
        <v>2014</v>
      </c>
    </row>
    <row r="780" spans="1:43" x14ac:dyDescent="0.25">
      <c r="A780">
        <v>81.83</v>
      </c>
      <c r="C780" t="str">
        <f>AQ780&amp;D780</f>
        <v>2014Honduras</v>
      </c>
      <c r="D780" t="s">
        <v>174</v>
      </c>
      <c r="E780" t="s">
        <v>3259</v>
      </c>
      <c r="F780" s="7">
        <f>VLOOKUP(C780,'[1]Grower Price Country'!$D:$S,6,FALSE)</f>
        <v>7.0268750000000004</v>
      </c>
      <c r="G780" t="s">
        <v>2289</v>
      </c>
      <c r="H780" t="s">
        <v>1295</v>
      </c>
      <c r="I780" t="s">
        <v>177</v>
      </c>
      <c r="J780" t="s">
        <v>2290</v>
      </c>
      <c r="K780">
        <v>275</v>
      </c>
      <c r="L780">
        <v>1</v>
      </c>
      <c r="M780" t="s">
        <v>179</v>
      </c>
      <c r="N780">
        <v>2014</v>
      </c>
      <c r="O780" s="5" t="s">
        <v>2291</v>
      </c>
      <c r="P780" t="s">
        <v>135</v>
      </c>
      <c r="Q780" t="s">
        <v>46</v>
      </c>
      <c r="R780" t="s">
        <v>64</v>
      </c>
      <c r="S780">
        <v>7.5</v>
      </c>
      <c r="T780">
        <v>7.5</v>
      </c>
      <c r="U780">
        <v>7.33</v>
      </c>
      <c r="V780">
        <v>7.33</v>
      </c>
      <c r="W780">
        <v>7.33</v>
      </c>
      <c r="X780">
        <v>7.33</v>
      </c>
      <c r="Y780">
        <v>10</v>
      </c>
      <c r="Z780">
        <v>10</v>
      </c>
      <c r="AA780">
        <v>10</v>
      </c>
      <c r="AB780">
        <v>7.5</v>
      </c>
      <c r="AC780">
        <f>SUM(S780:AB780)</f>
        <v>81.819999999999993</v>
      </c>
      <c r="AD780" t="s">
        <v>2260</v>
      </c>
      <c r="AE780" s="1">
        <v>0.1</v>
      </c>
      <c r="AF780" t="s">
        <v>49</v>
      </c>
      <c r="AG780">
        <v>0</v>
      </c>
      <c r="AH780" t="s">
        <v>50</v>
      </c>
      <c r="AI780" t="s">
        <v>91</v>
      </c>
      <c r="AJ780" t="s">
        <v>2292</v>
      </c>
      <c r="AK780" t="s">
        <v>179</v>
      </c>
      <c r="AL780" t="s">
        <v>184</v>
      </c>
      <c r="AM780" t="s">
        <v>185</v>
      </c>
      <c r="AN780" t="s">
        <v>54</v>
      </c>
      <c r="AO780">
        <v>1350</v>
      </c>
      <c r="AQ780">
        <v>2014</v>
      </c>
    </row>
    <row r="781" spans="1:43" x14ac:dyDescent="0.25">
      <c r="A781">
        <v>81.67</v>
      </c>
      <c r="C781" t="str">
        <f>AQ781&amp;D781</f>
        <v>2014Honduras</v>
      </c>
      <c r="D781" t="s">
        <v>174</v>
      </c>
      <c r="E781" t="s">
        <v>3259</v>
      </c>
      <c r="F781" s="7">
        <f>VLOOKUP(C781,'[1]Grower Price Country'!$D:$S,6,FALSE)</f>
        <v>7.0268750000000004</v>
      </c>
      <c r="G781" t="s">
        <v>2289</v>
      </c>
      <c r="H781" t="s">
        <v>1295</v>
      </c>
      <c r="I781" t="s">
        <v>177</v>
      </c>
      <c r="J781" t="s">
        <v>2290</v>
      </c>
      <c r="K781">
        <v>275</v>
      </c>
      <c r="L781">
        <v>1</v>
      </c>
      <c r="M781" t="s">
        <v>179</v>
      </c>
      <c r="N781">
        <v>2014</v>
      </c>
      <c r="O781" s="5" t="s">
        <v>2291</v>
      </c>
      <c r="P781" t="s">
        <v>135</v>
      </c>
      <c r="Q781" t="s">
        <v>46</v>
      </c>
      <c r="R781" t="s">
        <v>64</v>
      </c>
      <c r="S781">
        <v>7.5</v>
      </c>
      <c r="T781">
        <v>7.33</v>
      </c>
      <c r="U781">
        <v>7.5</v>
      </c>
      <c r="V781">
        <v>7.5</v>
      </c>
      <c r="W781">
        <v>7.17</v>
      </c>
      <c r="X781">
        <v>7.17</v>
      </c>
      <c r="Y781">
        <v>10</v>
      </c>
      <c r="Z781">
        <v>10</v>
      </c>
      <c r="AA781">
        <v>10</v>
      </c>
      <c r="AB781">
        <v>7.5</v>
      </c>
      <c r="AC781">
        <f>SUM(S781:AB781)</f>
        <v>81.67</v>
      </c>
      <c r="AD781" t="s">
        <v>2325</v>
      </c>
      <c r="AE781" s="1">
        <v>0.1</v>
      </c>
      <c r="AF781" t="s">
        <v>49</v>
      </c>
      <c r="AG781">
        <v>0</v>
      </c>
      <c r="AH781" t="s">
        <v>50</v>
      </c>
      <c r="AI781" t="s">
        <v>405</v>
      </c>
      <c r="AJ781" t="s">
        <v>2292</v>
      </c>
      <c r="AK781" t="s">
        <v>179</v>
      </c>
      <c r="AL781" t="s">
        <v>184</v>
      </c>
      <c r="AM781" t="s">
        <v>185</v>
      </c>
      <c r="AN781" t="s">
        <v>54</v>
      </c>
      <c r="AO781">
        <v>1400</v>
      </c>
      <c r="AQ781">
        <v>2014</v>
      </c>
    </row>
    <row r="782" spans="1:43" x14ac:dyDescent="0.25">
      <c r="A782">
        <v>81.33</v>
      </c>
      <c r="B782" t="s">
        <v>1518</v>
      </c>
      <c r="C782" t="str">
        <f>AQ782&amp;D782</f>
        <v>2014Honduras</v>
      </c>
      <c r="D782" t="s">
        <v>174</v>
      </c>
      <c r="E782" t="s">
        <v>3259</v>
      </c>
      <c r="F782" s="7">
        <f>VLOOKUP(C782,'[1]Grower Price Country'!$D:$S,6,FALSE)</f>
        <v>7.0268750000000004</v>
      </c>
      <c r="G782" t="s">
        <v>1519</v>
      </c>
      <c r="H782" t="s">
        <v>1520</v>
      </c>
      <c r="I782" t="s">
        <v>2497</v>
      </c>
      <c r="J782" t="s">
        <v>1522</v>
      </c>
      <c r="K782">
        <v>275</v>
      </c>
      <c r="L782">
        <v>1</v>
      </c>
      <c r="M782" t="s">
        <v>179</v>
      </c>
      <c r="N782">
        <v>2014</v>
      </c>
      <c r="O782" s="5" t="s">
        <v>355</v>
      </c>
      <c r="P782" t="s">
        <v>342</v>
      </c>
      <c r="Q782" t="s">
        <v>46</v>
      </c>
      <c r="R782" t="s">
        <v>47</v>
      </c>
      <c r="S782">
        <v>7.33</v>
      </c>
      <c r="T782">
        <v>7.33</v>
      </c>
      <c r="U782">
        <v>7.17</v>
      </c>
      <c r="V782">
        <v>7.33</v>
      </c>
      <c r="W782">
        <v>7.5</v>
      </c>
      <c r="X782">
        <v>7.33</v>
      </c>
      <c r="Y782">
        <v>10</v>
      </c>
      <c r="Z782">
        <v>10</v>
      </c>
      <c r="AA782">
        <v>10</v>
      </c>
      <c r="AB782">
        <v>7.33</v>
      </c>
      <c r="AC782">
        <f>SUM(S782:AB782)</f>
        <v>81.319999999999993</v>
      </c>
      <c r="AD782" t="s">
        <v>2476</v>
      </c>
      <c r="AE782" s="1">
        <v>0.12</v>
      </c>
      <c r="AF782" t="s">
        <v>49</v>
      </c>
      <c r="AG782">
        <v>0</v>
      </c>
      <c r="AH782" t="s">
        <v>50</v>
      </c>
      <c r="AI782" t="s">
        <v>182</v>
      </c>
      <c r="AJ782" t="s">
        <v>357</v>
      </c>
      <c r="AK782" t="s">
        <v>179</v>
      </c>
      <c r="AL782" t="s">
        <v>184</v>
      </c>
      <c r="AM782" t="s">
        <v>185</v>
      </c>
      <c r="AN782" t="s">
        <v>54</v>
      </c>
      <c r="AO782">
        <v>1450</v>
      </c>
      <c r="AQ782">
        <v>2014</v>
      </c>
    </row>
    <row r="783" spans="1:43" x14ac:dyDescent="0.25">
      <c r="A783">
        <v>81</v>
      </c>
      <c r="B783" t="s">
        <v>1518</v>
      </c>
      <c r="C783" t="str">
        <f>AQ783&amp;D783</f>
        <v>2014Honduras</v>
      </c>
      <c r="D783" t="s">
        <v>174</v>
      </c>
      <c r="E783" t="s">
        <v>3259</v>
      </c>
      <c r="F783" s="7">
        <f>VLOOKUP(C783,'[1]Grower Price Country'!$D:$S,6,FALSE)</f>
        <v>7.0268750000000004</v>
      </c>
      <c r="G783" t="s">
        <v>2596</v>
      </c>
      <c r="H783" t="s">
        <v>1520</v>
      </c>
      <c r="I783" t="s">
        <v>2597</v>
      </c>
      <c r="J783" t="s">
        <v>2598</v>
      </c>
      <c r="K783">
        <v>275</v>
      </c>
      <c r="L783">
        <v>18975</v>
      </c>
      <c r="M783" t="s">
        <v>179</v>
      </c>
      <c r="N783">
        <v>2014</v>
      </c>
      <c r="O783" s="5" t="s">
        <v>2599</v>
      </c>
      <c r="P783" t="s">
        <v>135</v>
      </c>
      <c r="Q783" t="s">
        <v>46</v>
      </c>
      <c r="R783" t="s">
        <v>64</v>
      </c>
      <c r="S783">
        <v>7.42</v>
      </c>
      <c r="T783">
        <v>7.25</v>
      </c>
      <c r="U783">
        <v>7.25</v>
      </c>
      <c r="V783">
        <v>7.33</v>
      </c>
      <c r="W783">
        <v>7.25</v>
      </c>
      <c r="X783">
        <v>7.17</v>
      </c>
      <c r="Y783">
        <v>10</v>
      </c>
      <c r="Z783">
        <v>10</v>
      </c>
      <c r="AA783">
        <v>10</v>
      </c>
      <c r="AB783">
        <v>7.33</v>
      </c>
      <c r="AC783">
        <f>SUM(S783:AB783)</f>
        <v>81</v>
      </c>
      <c r="AD783" t="s">
        <v>2586</v>
      </c>
      <c r="AE783" s="1">
        <v>0.12</v>
      </c>
      <c r="AF783" t="s">
        <v>49</v>
      </c>
      <c r="AG783">
        <v>0</v>
      </c>
      <c r="AH783" t="s">
        <v>50</v>
      </c>
      <c r="AI783" t="s">
        <v>58</v>
      </c>
      <c r="AJ783" t="s">
        <v>2600</v>
      </c>
      <c r="AK783" t="s">
        <v>179</v>
      </c>
      <c r="AL783" t="s">
        <v>184</v>
      </c>
      <c r="AM783" t="s">
        <v>185</v>
      </c>
      <c r="AN783" t="s">
        <v>54</v>
      </c>
      <c r="AO783">
        <v>1350</v>
      </c>
      <c r="AQ783">
        <v>2014</v>
      </c>
    </row>
    <row r="784" spans="1:43" x14ac:dyDescent="0.25">
      <c r="A784">
        <v>80.58</v>
      </c>
      <c r="B784" t="s">
        <v>2199</v>
      </c>
      <c r="C784" t="str">
        <f>AQ784&amp;D784</f>
        <v>2014Honduras</v>
      </c>
      <c r="D784" t="s">
        <v>174</v>
      </c>
      <c r="E784" t="s">
        <v>3259</v>
      </c>
      <c r="F784" s="7">
        <f>VLOOKUP(C784,'[1]Grower Price Country'!$D:$S,6,FALSE)</f>
        <v>7.0268750000000004</v>
      </c>
      <c r="G784" t="s">
        <v>2200</v>
      </c>
      <c r="H784" t="s">
        <v>2201</v>
      </c>
      <c r="I784" t="s">
        <v>2202</v>
      </c>
      <c r="J784" t="s">
        <v>2200</v>
      </c>
      <c r="K784">
        <v>275</v>
      </c>
      <c r="L784">
        <v>69</v>
      </c>
      <c r="M784" t="s">
        <v>179</v>
      </c>
      <c r="N784">
        <v>2014</v>
      </c>
      <c r="O784" s="5" t="s">
        <v>2203</v>
      </c>
      <c r="P784" t="s">
        <v>135</v>
      </c>
      <c r="Q784" t="s">
        <v>46</v>
      </c>
      <c r="R784" t="s">
        <v>47</v>
      </c>
      <c r="S784">
        <v>7.5</v>
      </c>
      <c r="T784">
        <v>7.17</v>
      </c>
      <c r="U784">
        <v>7</v>
      </c>
      <c r="V784">
        <v>7.42</v>
      </c>
      <c r="W784">
        <v>7.33</v>
      </c>
      <c r="X784">
        <v>7</v>
      </c>
      <c r="Y784">
        <v>10</v>
      </c>
      <c r="Z784">
        <v>10</v>
      </c>
      <c r="AA784">
        <v>10</v>
      </c>
      <c r="AB784">
        <v>7.17</v>
      </c>
      <c r="AC784">
        <f>SUM(S784:AB784)</f>
        <v>80.59</v>
      </c>
      <c r="AD784" t="s">
        <v>2693</v>
      </c>
      <c r="AE784" s="1">
        <v>0.11</v>
      </c>
      <c r="AF784" t="s">
        <v>49</v>
      </c>
      <c r="AG784">
        <v>0</v>
      </c>
      <c r="AH784" t="s">
        <v>50</v>
      </c>
      <c r="AI784" t="s">
        <v>405</v>
      </c>
      <c r="AJ784" t="s">
        <v>1105</v>
      </c>
      <c r="AK784" t="s">
        <v>179</v>
      </c>
      <c r="AL784" t="s">
        <v>184</v>
      </c>
      <c r="AM784" t="s">
        <v>185</v>
      </c>
      <c r="AN784" t="s">
        <v>54</v>
      </c>
      <c r="AO784">
        <v>1400</v>
      </c>
      <c r="AQ784">
        <v>2014</v>
      </c>
    </row>
    <row r="785" spans="1:43" x14ac:dyDescent="0.25">
      <c r="A785">
        <v>79</v>
      </c>
      <c r="B785" t="s">
        <v>2972</v>
      </c>
      <c r="C785" t="str">
        <f>AQ785&amp;D785</f>
        <v>2014Honduras</v>
      </c>
      <c r="D785" t="s">
        <v>174</v>
      </c>
      <c r="E785" t="s">
        <v>3259</v>
      </c>
      <c r="F785" s="7">
        <f>VLOOKUP(C785,'[1]Grower Price Country'!$D:$S,6,FALSE)</f>
        <v>7.0268750000000004</v>
      </c>
      <c r="G785" t="s">
        <v>2973</v>
      </c>
      <c r="H785" t="s">
        <v>2972</v>
      </c>
      <c r="I785" t="s">
        <v>2974</v>
      </c>
      <c r="J785" t="s">
        <v>2975</v>
      </c>
      <c r="K785">
        <v>275</v>
      </c>
      <c r="L785">
        <v>2</v>
      </c>
      <c r="M785" t="s">
        <v>179</v>
      </c>
      <c r="N785">
        <v>2014</v>
      </c>
      <c r="O785" s="5" t="s">
        <v>1125</v>
      </c>
      <c r="P785" t="s">
        <v>700</v>
      </c>
      <c r="Q785" t="s">
        <v>46</v>
      </c>
      <c r="R785" t="s">
        <v>47</v>
      </c>
      <c r="S785">
        <v>7</v>
      </c>
      <c r="T785">
        <v>7</v>
      </c>
      <c r="U785">
        <v>7</v>
      </c>
      <c r="V785">
        <v>7</v>
      </c>
      <c r="W785">
        <v>7</v>
      </c>
      <c r="X785">
        <v>7</v>
      </c>
      <c r="Y785">
        <v>10</v>
      </c>
      <c r="Z785">
        <v>10</v>
      </c>
      <c r="AA785">
        <v>10</v>
      </c>
      <c r="AB785">
        <v>7</v>
      </c>
      <c r="AC785">
        <f>SUM(S785:AB785)</f>
        <v>79</v>
      </c>
      <c r="AD785" t="s">
        <v>2970</v>
      </c>
      <c r="AE785" s="1">
        <v>0.11</v>
      </c>
      <c r="AF785" t="s">
        <v>49</v>
      </c>
      <c r="AG785">
        <v>0</v>
      </c>
      <c r="AH785" t="s">
        <v>50</v>
      </c>
      <c r="AI785" t="s">
        <v>1305</v>
      </c>
      <c r="AJ785" t="s">
        <v>2298</v>
      </c>
      <c r="AK785" t="s">
        <v>179</v>
      </c>
      <c r="AL785" t="s">
        <v>184</v>
      </c>
      <c r="AM785" t="s">
        <v>185</v>
      </c>
      <c r="AN785" t="s">
        <v>54</v>
      </c>
      <c r="AO785">
        <v>1350</v>
      </c>
      <c r="AQ785">
        <v>2014</v>
      </c>
    </row>
    <row r="786" spans="1:43" x14ac:dyDescent="0.25">
      <c r="A786">
        <v>78</v>
      </c>
      <c r="B786" t="s">
        <v>2972</v>
      </c>
      <c r="C786" t="str">
        <f>AQ786&amp;D786</f>
        <v>2014Honduras</v>
      </c>
      <c r="D786" t="s">
        <v>174</v>
      </c>
      <c r="E786" t="s">
        <v>3259</v>
      </c>
      <c r="F786" s="7">
        <f>VLOOKUP(C786,'[1]Grower Price Country'!$D:$S,6,FALSE)</f>
        <v>7.0268750000000004</v>
      </c>
      <c r="G786" t="s">
        <v>2973</v>
      </c>
      <c r="H786" t="s">
        <v>2972</v>
      </c>
      <c r="I786" t="s">
        <v>2974</v>
      </c>
      <c r="J786" t="s">
        <v>2975</v>
      </c>
      <c r="K786">
        <v>275</v>
      </c>
      <c r="L786">
        <v>2</v>
      </c>
      <c r="M786" t="s">
        <v>179</v>
      </c>
      <c r="N786">
        <v>2014</v>
      </c>
      <c r="O786" s="5" t="s">
        <v>3060</v>
      </c>
      <c r="P786" t="s">
        <v>700</v>
      </c>
      <c r="Q786" t="s">
        <v>46</v>
      </c>
      <c r="R786" t="s">
        <v>64</v>
      </c>
      <c r="S786">
        <v>6.83</v>
      </c>
      <c r="T786">
        <v>7</v>
      </c>
      <c r="U786">
        <v>6.67</v>
      </c>
      <c r="V786">
        <v>7</v>
      </c>
      <c r="W786">
        <v>7</v>
      </c>
      <c r="X786">
        <v>6.83</v>
      </c>
      <c r="Y786">
        <v>10</v>
      </c>
      <c r="Z786">
        <v>10</v>
      </c>
      <c r="AA786">
        <v>10</v>
      </c>
      <c r="AB786">
        <v>6.67</v>
      </c>
      <c r="AC786">
        <f>SUM(S786:AB786)</f>
        <v>78</v>
      </c>
      <c r="AD786" t="s">
        <v>3059</v>
      </c>
      <c r="AE786" s="1">
        <v>0.11</v>
      </c>
      <c r="AF786" t="s">
        <v>66</v>
      </c>
      <c r="AG786">
        <v>0</v>
      </c>
      <c r="AH786" t="s">
        <v>50</v>
      </c>
      <c r="AI786" t="s">
        <v>356</v>
      </c>
      <c r="AJ786" t="s">
        <v>3061</v>
      </c>
      <c r="AK786" t="s">
        <v>179</v>
      </c>
      <c r="AL786" t="s">
        <v>184</v>
      </c>
      <c r="AM786" t="s">
        <v>185</v>
      </c>
      <c r="AN786" t="s">
        <v>54</v>
      </c>
      <c r="AO786">
        <v>1350</v>
      </c>
      <c r="AQ786">
        <v>2014</v>
      </c>
    </row>
    <row r="787" spans="1:43" x14ac:dyDescent="0.25">
      <c r="A787">
        <v>76</v>
      </c>
      <c r="B787" t="s">
        <v>2972</v>
      </c>
      <c r="C787" t="str">
        <f>AQ787&amp;D787</f>
        <v>2014Honduras</v>
      </c>
      <c r="D787" t="s">
        <v>174</v>
      </c>
      <c r="E787" t="s">
        <v>3259</v>
      </c>
      <c r="F787" s="7">
        <f>VLOOKUP(C787,'[1]Grower Price Country'!$D:$S,6,FALSE)</f>
        <v>7.0268750000000004</v>
      </c>
      <c r="G787" t="s">
        <v>2973</v>
      </c>
      <c r="H787" t="s">
        <v>2972</v>
      </c>
      <c r="I787" t="s">
        <v>2974</v>
      </c>
      <c r="J787" t="s">
        <v>2975</v>
      </c>
      <c r="K787">
        <v>275</v>
      </c>
      <c r="L787">
        <v>2</v>
      </c>
      <c r="M787" t="s">
        <v>179</v>
      </c>
      <c r="N787">
        <v>2014</v>
      </c>
      <c r="O787" s="5" t="s">
        <v>3060</v>
      </c>
      <c r="P787" t="s">
        <v>700</v>
      </c>
      <c r="Q787" t="s">
        <v>46</v>
      </c>
      <c r="R787" t="s">
        <v>64</v>
      </c>
      <c r="S787">
        <v>6.83</v>
      </c>
      <c r="T787">
        <v>6.83</v>
      </c>
      <c r="U787">
        <v>6.67</v>
      </c>
      <c r="V787">
        <v>6.83</v>
      </c>
      <c r="W787">
        <v>7</v>
      </c>
      <c r="X787">
        <v>6.83</v>
      </c>
      <c r="Y787">
        <v>9.33</v>
      </c>
      <c r="Z787">
        <v>8.67</v>
      </c>
      <c r="AA787">
        <v>10</v>
      </c>
      <c r="AB787">
        <v>7</v>
      </c>
      <c r="AC787">
        <f>SUM(S787:AB787)</f>
        <v>75.989999999999995</v>
      </c>
      <c r="AD787" t="s">
        <v>3115</v>
      </c>
      <c r="AE787" s="1">
        <v>0.11</v>
      </c>
      <c r="AF787" t="s">
        <v>49</v>
      </c>
      <c r="AG787">
        <v>0</v>
      </c>
      <c r="AH787" t="s">
        <v>50</v>
      </c>
      <c r="AI787" t="s">
        <v>350</v>
      </c>
      <c r="AJ787" t="s">
        <v>3061</v>
      </c>
      <c r="AK787" t="s">
        <v>179</v>
      </c>
      <c r="AL787" t="s">
        <v>184</v>
      </c>
      <c r="AM787" t="s">
        <v>185</v>
      </c>
      <c r="AN787" t="s">
        <v>54</v>
      </c>
      <c r="AO787">
        <v>1350</v>
      </c>
      <c r="AQ787">
        <v>2014</v>
      </c>
    </row>
    <row r="788" spans="1:43" x14ac:dyDescent="0.25">
      <c r="A788">
        <v>73.42</v>
      </c>
      <c r="B788" t="s">
        <v>2972</v>
      </c>
      <c r="C788" t="str">
        <f>AQ788&amp;D788</f>
        <v>2014Honduras</v>
      </c>
      <c r="D788" t="s">
        <v>174</v>
      </c>
      <c r="E788" t="s">
        <v>3259</v>
      </c>
      <c r="F788" s="7">
        <f>VLOOKUP(C788,'[1]Grower Price Country'!$D:$S,6,FALSE)</f>
        <v>7.0268750000000004</v>
      </c>
      <c r="G788" t="s">
        <v>2973</v>
      </c>
      <c r="H788" t="s">
        <v>2972</v>
      </c>
      <c r="I788" t="s">
        <v>2974</v>
      </c>
      <c r="J788" t="s">
        <v>2975</v>
      </c>
      <c r="K788">
        <v>275</v>
      </c>
      <c r="L788">
        <v>2</v>
      </c>
      <c r="M788" t="s">
        <v>179</v>
      </c>
      <c r="N788">
        <v>2014</v>
      </c>
      <c r="O788" s="5" t="s">
        <v>1125</v>
      </c>
      <c r="P788" t="s">
        <v>700</v>
      </c>
      <c r="Q788" t="s">
        <v>46</v>
      </c>
      <c r="R788" t="s">
        <v>47</v>
      </c>
      <c r="S788">
        <v>7</v>
      </c>
      <c r="T788">
        <v>7.17</v>
      </c>
      <c r="U788">
        <v>6.83</v>
      </c>
      <c r="V788">
        <v>7.17</v>
      </c>
      <c r="W788">
        <v>7</v>
      </c>
      <c r="X788">
        <v>7.17</v>
      </c>
      <c r="Y788">
        <v>8</v>
      </c>
      <c r="Z788">
        <v>8</v>
      </c>
      <c r="AA788">
        <v>8</v>
      </c>
      <c r="AB788">
        <v>7.08</v>
      </c>
      <c r="AC788">
        <f>SUM(S788:AB788)</f>
        <v>73.42</v>
      </c>
      <c r="AD788" t="s">
        <v>3175</v>
      </c>
      <c r="AE788" s="1">
        <v>0.11</v>
      </c>
      <c r="AF788" t="s">
        <v>58</v>
      </c>
      <c r="AG788">
        <v>0</v>
      </c>
      <c r="AH788" t="s">
        <v>50</v>
      </c>
      <c r="AI788" t="s">
        <v>914</v>
      </c>
      <c r="AJ788" t="s">
        <v>2298</v>
      </c>
      <c r="AK788" t="s">
        <v>179</v>
      </c>
      <c r="AL788" t="s">
        <v>184</v>
      </c>
      <c r="AM788" t="s">
        <v>185</v>
      </c>
      <c r="AN788" t="s">
        <v>54</v>
      </c>
      <c r="AO788">
        <v>1350</v>
      </c>
      <c r="AQ788">
        <v>2014</v>
      </c>
    </row>
    <row r="789" spans="1:43" x14ac:dyDescent="0.25">
      <c r="A789">
        <v>69.33</v>
      </c>
      <c r="B789" t="s">
        <v>589</v>
      </c>
      <c r="C789" t="str">
        <f>AQ789&amp;D789</f>
        <v>2014Honduras</v>
      </c>
      <c r="D789" t="s">
        <v>174</v>
      </c>
      <c r="E789" t="s">
        <v>3259</v>
      </c>
      <c r="F789" s="7">
        <f>VLOOKUP(C789,'[1]Grower Price Country'!$D:$S,6,FALSE)</f>
        <v>7.0268750000000004</v>
      </c>
      <c r="G789" t="s">
        <v>590</v>
      </c>
      <c r="H789" t="s">
        <v>589</v>
      </c>
      <c r="I789" t="s">
        <v>591</v>
      </c>
      <c r="J789" t="s">
        <v>592</v>
      </c>
      <c r="K789">
        <v>275</v>
      </c>
      <c r="L789">
        <v>1</v>
      </c>
      <c r="M789" t="s">
        <v>179</v>
      </c>
      <c r="N789">
        <v>2014</v>
      </c>
      <c r="O789" s="5" t="s">
        <v>3060</v>
      </c>
      <c r="P789" t="s">
        <v>342</v>
      </c>
      <c r="Q789" t="s">
        <v>46</v>
      </c>
      <c r="R789" t="s">
        <v>47</v>
      </c>
      <c r="S789">
        <v>6.67</v>
      </c>
      <c r="T789">
        <v>6.5</v>
      </c>
      <c r="U789">
        <v>6.17</v>
      </c>
      <c r="V789">
        <v>6.67</v>
      </c>
      <c r="W789">
        <v>6.83</v>
      </c>
      <c r="X789">
        <v>6.17</v>
      </c>
      <c r="Y789">
        <v>8</v>
      </c>
      <c r="Z789">
        <v>8</v>
      </c>
      <c r="AA789">
        <v>8</v>
      </c>
      <c r="AB789">
        <v>6.33</v>
      </c>
      <c r="AC789">
        <f>SUM(S789:AB789)</f>
        <v>69.34</v>
      </c>
      <c r="AD789" t="s">
        <v>3200</v>
      </c>
      <c r="AE789" s="1">
        <v>0.1</v>
      </c>
      <c r="AF789" t="s">
        <v>49</v>
      </c>
      <c r="AG789">
        <v>0</v>
      </c>
      <c r="AH789" t="s">
        <v>50</v>
      </c>
      <c r="AI789" t="s">
        <v>91</v>
      </c>
      <c r="AJ789" t="s">
        <v>3061</v>
      </c>
      <c r="AK789" t="s">
        <v>179</v>
      </c>
      <c r="AL789" t="s">
        <v>184</v>
      </c>
      <c r="AM789" t="s">
        <v>185</v>
      </c>
      <c r="AN789" t="s">
        <v>54</v>
      </c>
      <c r="AO789">
        <v>1450</v>
      </c>
      <c r="AQ789">
        <v>2014</v>
      </c>
    </row>
    <row r="790" spans="1:43" x14ac:dyDescent="0.25">
      <c r="A790">
        <v>69.17</v>
      </c>
      <c r="B790" t="s">
        <v>589</v>
      </c>
      <c r="C790" t="str">
        <f>AQ790&amp;D790</f>
        <v>2014Honduras</v>
      </c>
      <c r="D790" t="s">
        <v>174</v>
      </c>
      <c r="E790" t="s">
        <v>3259</v>
      </c>
      <c r="F790" s="7">
        <f>VLOOKUP(C790,'[1]Grower Price Country'!$D:$S,6,FALSE)</f>
        <v>7.0268750000000004</v>
      </c>
      <c r="G790" t="s">
        <v>590</v>
      </c>
      <c r="H790" t="s">
        <v>589</v>
      </c>
      <c r="I790" t="s">
        <v>2282</v>
      </c>
      <c r="J790" t="s">
        <v>592</v>
      </c>
      <c r="K790">
        <v>275</v>
      </c>
      <c r="L790">
        <v>1</v>
      </c>
      <c r="M790" t="s">
        <v>179</v>
      </c>
      <c r="N790">
        <v>2014</v>
      </c>
      <c r="O790" s="5" t="s">
        <v>3060</v>
      </c>
      <c r="P790" t="s">
        <v>342</v>
      </c>
      <c r="Q790" t="s">
        <v>46</v>
      </c>
      <c r="R790" t="s">
        <v>47</v>
      </c>
      <c r="S790">
        <v>7</v>
      </c>
      <c r="T790">
        <v>6.17</v>
      </c>
      <c r="U790">
        <v>6.17</v>
      </c>
      <c r="V790">
        <v>6.67</v>
      </c>
      <c r="W790">
        <v>6.5</v>
      </c>
      <c r="X790">
        <v>6.17</v>
      </c>
      <c r="Y790">
        <v>8</v>
      </c>
      <c r="Z790">
        <v>8</v>
      </c>
      <c r="AA790">
        <v>8</v>
      </c>
      <c r="AB790">
        <v>6.5</v>
      </c>
      <c r="AC790">
        <f>SUM(S790:AB790)</f>
        <v>69.180000000000007</v>
      </c>
      <c r="AD790" t="s">
        <v>3201</v>
      </c>
      <c r="AE790" s="1">
        <v>0.1</v>
      </c>
      <c r="AF790" t="s">
        <v>49</v>
      </c>
      <c r="AG790">
        <v>0</v>
      </c>
      <c r="AH790" t="s">
        <v>50</v>
      </c>
      <c r="AI790" t="s">
        <v>182</v>
      </c>
      <c r="AJ790" t="s">
        <v>3061</v>
      </c>
      <c r="AK790" t="s">
        <v>179</v>
      </c>
      <c r="AL790" t="s">
        <v>184</v>
      </c>
      <c r="AM790" t="s">
        <v>185</v>
      </c>
      <c r="AN790" t="s">
        <v>54</v>
      </c>
      <c r="AO790">
        <v>1450</v>
      </c>
      <c r="AQ790">
        <v>2014</v>
      </c>
    </row>
    <row r="791" spans="1:43" x14ac:dyDescent="0.25">
      <c r="A791">
        <v>69.17</v>
      </c>
      <c r="B791" t="s">
        <v>589</v>
      </c>
      <c r="C791" t="str">
        <f>AQ791&amp;D791</f>
        <v>2014Honduras</v>
      </c>
      <c r="D791" t="s">
        <v>174</v>
      </c>
      <c r="E791" t="s">
        <v>3259</v>
      </c>
      <c r="F791" s="7">
        <f>VLOOKUP(C791,'[1]Grower Price Country'!$D:$S,6,FALSE)</f>
        <v>7.0268750000000004</v>
      </c>
      <c r="G791" t="s">
        <v>590</v>
      </c>
      <c r="H791" t="s">
        <v>589</v>
      </c>
      <c r="I791" t="s">
        <v>2282</v>
      </c>
      <c r="J791" t="s">
        <v>592</v>
      </c>
      <c r="K791">
        <v>275</v>
      </c>
      <c r="L791">
        <v>1</v>
      </c>
      <c r="M791" t="s">
        <v>179</v>
      </c>
      <c r="N791">
        <v>2014</v>
      </c>
      <c r="O791" s="5" t="s">
        <v>3060</v>
      </c>
      <c r="P791" t="s">
        <v>342</v>
      </c>
      <c r="Q791" t="s">
        <v>46</v>
      </c>
      <c r="R791" t="s">
        <v>47</v>
      </c>
      <c r="S791">
        <v>7</v>
      </c>
      <c r="T791">
        <v>6.33</v>
      </c>
      <c r="U791">
        <v>6.17</v>
      </c>
      <c r="V791">
        <v>6.5</v>
      </c>
      <c r="W791">
        <v>6.67</v>
      </c>
      <c r="X791">
        <v>6.17</v>
      </c>
      <c r="Y791">
        <v>8</v>
      </c>
      <c r="Z791">
        <v>8</v>
      </c>
      <c r="AA791">
        <v>8</v>
      </c>
      <c r="AB791">
        <v>6.33</v>
      </c>
      <c r="AC791">
        <f>SUM(S791:AB791)</f>
        <v>69.17</v>
      </c>
      <c r="AD791" t="s">
        <v>3201</v>
      </c>
      <c r="AE791" s="1">
        <v>0.1</v>
      </c>
      <c r="AF791" t="s">
        <v>49</v>
      </c>
      <c r="AG791">
        <v>0</v>
      </c>
      <c r="AH791" t="s">
        <v>50</v>
      </c>
      <c r="AI791" t="s">
        <v>91</v>
      </c>
      <c r="AJ791" t="s">
        <v>3061</v>
      </c>
      <c r="AK791" t="s">
        <v>179</v>
      </c>
      <c r="AL791" t="s">
        <v>184</v>
      </c>
      <c r="AM791" t="s">
        <v>185</v>
      </c>
      <c r="AN791" t="s">
        <v>54</v>
      </c>
      <c r="AO791">
        <v>1450</v>
      </c>
      <c r="AQ791">
        <v>2014</v>
      </c>
    </row>
    <row r="792" spans="1:43" x14ac:dyDescent="0.25">
      <c r="A792">
        <v>83.83</v>
      </c>
      <c r="B792" t="s">
        <v>1116</v>
      </c>
      <c r="C792" t="str">
        <f>AQ792&amp;D792</f>
        <v>2013Ecuador</v>
      </c>
      <c r="D792" t="s">
        <v>1117</v>
      </c>
      <c r="E792" t="s">
        <v>3257</v>
      </c>
      <c r="F792" s="7">
        <f>VLOOKUP(C792,'[1]Grower Price Country'!$D:$S,6,FALSE)</f>
        <v>7.58</v>
      </c>
      <c r="G792" t="s">
        <v>1118</v>
      </c>
      <c r="H792" t="s">
        <v>1119</v>
      </c>
      <c r="I792" t="s">
        <v>1120</v>
      </c>
      <c r="K792">
        <v>1</v>
      </c>
      <c r="L792">
        <v>2.26796</v>
      </c>
      <c r="M792" t="s">
        <v>133</v>
      </c>
      <c r="N792">
        <v>2013</v>
      </c>
      <c r="O792" s="5" t="s">
        <v>1121</v>
      </c>
      <c r="Q792" t="s">
        <v>46</v>
      </c>
      <c r="R792" t="s">
        <v>64</v>
      </c>
      <c r="S792">
        <v>7.5</v>
      </c>
      <c r="T792">
        <v>7.67</v>
      </c>
      <c r="U792">
        <v>7.58</v>
      </c>
      <c r="V792">
        <v>7.75</v>
      </c>
      <c r="W792">
        <v>7.83</v>
      </c>
      <c r="X792">
        <v>7.83</v>
      </c>
      <c r="Y792">
        <v>10</v>
      </c>
      <c r="Z792">
        <v>10</v>
      </c>
      <c r="AA792">
        <v>10</v>
      </c>
      <c r="AB792">
        <v>7.67</v>
      </c>
      <c r="AC792">
        <f>SUM(S792:AB792)</f>
        <v>83.83</v>
      </c>
      <c r="AD792" t="s">
        <v>1091</v>
      </c>
      <c r="AE792" s="1">
        <v>0.09</v>
      </c>
      <c r="AF792" t="s">
        <v>49</v>
      </c>
      <c r="AG792">
        <v>0</v>
      </c>
      <c r="AH792" t="s">
        <v>74</v>
      </c>
      <c r="AI792" t="s">
        <v>49</v>
      </c>
      <c r="AJ792" t="s">
        <v>1122</v>
      </c>
      <c r="AK792" t="s">
        <v>133</v>
      </c>
      <c r="AL792" t="s">
        <v>138</v>
      </c>
      <c r="AM792" t="s">
        <v>139</v>
      </c>
      <c r="AN792" t="s">
        <v>54</v>
      </c>
      <c r="AO792">
        <v>800</v>
      </c>
      <c r="AQ792">
        <v>2013</v>
      </c>
    </row>
    <row r="793" spans="1:43" x14ac:dyDescent="0.25">
      <c r="A793">
        <v>83.83</v>
      </c>
      <c r="B793" t="s">
        <v>645</v>
      </c>
      <c r="C793" t="str">
        <f>AQ793&amp;D793</f>
        <v>2013Costa Rica</v>
      </c>
      <c r="D793" t="s">
        <v>130</v>
      </c>
      <c r="E793" t="s">
        <v>3259</v>
      </c>
      <c r="F793" s="7">
        <f>VLOOKUP(C793,'[1]Grower Price Country'!$D:$S,6,FALSE)</f>
        <v>7.4587500000000002</v>
      </c>
      <c r="G793" t="s">
        <v>646</v>
      </c>
      <c r="H793" t="s">
        <v>647</v>
      </c>
      <c r="I793" t="s">
        <v>1112</v>
      </c>
      <c r="J793" t="s">
        <v>646</v>
      </c>
      <c r="K793">
        <v>250</v>
      </c>
      <c r="L793">
        <v>1</v>
      </c>
      <c r="M793" t="s">
        <v>206</v>
      </c>
      <c r="N793">
        <v>2013</v>
      </c>
      <c r="O793" s="5" t="s">
        <v>1113</v>
      </c>
      <c r="P793" t="s">
        <v>342</v>
      </c>
      <c r="Q793" t="s">
        <v>46</v>
      </c>
      <c r="R793" t="s">
        <v>47</v>
      </c>
      <c r="S793">
        <v>7.83</v>
      </c>
      <c r="T793">
        <v>7.42</v>
      </c>
      <c r="U793">
        <v>7.5</v>
      </c>
      <c r="V793">
        <v>7.83</v>
      </c>
      <c r="W793">
        <v>7.75</v>
      </c>
      <c r="X793">
        <v>7.83</v>
      </c>
      <c r="Y793">
        <v>10</v>
      </c>
      <c r="Z793">
        <v>10</v>
      </c>
      <c r="AA793">
        <v>10</v>
      </c>
      <c r="AB793">
        <v>7.67</v>
      </c>
      <c r="AC793">
        <f>SUM(S793:AB793)</f>
        <v>83.83</v>
      </c>
      <c r="AD793" t="s">
        <v>1091</v>
      </c>
      <c r="AE793" s="1">
        <v>0.1</v>
      </c>
      <c r="AF793" t="s">
        <v>49</v>
      </c>
      <c r="AG793">
        <v>0</v>
      </c>
      <c r="AH793" t="s">
        <v>50</v>
      </c>
      <c r="AI793" t="s">
        <v>182</v>
      </c>
      <c r="AJ793" t="s">
        <v>545</v>
      </c>
      <c r="AK793" t="s">
        <v>206</v>
      </c>
      <c r="AL793" t="s">
        <v>212</v>
      </c>
      <c r="AM793" t="s">
        <v>213</v>
      </c>
      <c r="AN793" t="s">
        <v>54</v>
      </c>
      <c r="AO793">
        <v>1200</v>
      </c>
      <c r="AP793">
        <v>1400</v>
      </c>
      <c r="AQ793">
        <v>2013</v>
      </c>
    </row>
    <row r="794" spans="1:43" x14ac:dyDescent="0.25">
      <c r="A794">
        <v>83.33</v>
      </c>
      <c r="B794" t="s">
        <v>645</v>
      </c>
      <c r="C794" t="str">
        <f>AQ794&amp;D794</f>
        <v>2013Costa Rica</v>
      </c>
      <c r="D794" t="s">
        <v>130</v>
      </c>
      <c r="E794" t="s">
        <v>3259</v>
      </c>
      <c r="F794" s="7">
        <f>VLOOKUP(C794,'[1]Grower Price Country'!$D:$S,6,FALSE)</f>
        <v>7.4587500000000002</v>
      </c>
      <c r="G794" t="s">
        <v>131</v>
      </c>
      <c r="H794" t="s">
        <v>647</v>
      </c>
      <c r="I794" t="s">
        <v>1112</v>
      </c>
      <c r="J794" t="s">
        <v>649</v>
      </c>
      <c r="K794">
        <v>250</v>
      </c>
      <c r="L794">
        <v>1</v>
      </c>
      <c r="M794" t="s">
        <v>206</v>
      </c>
      <c r="N794">
        <v>2013</v>
      </c>
      <c r="O794" s="5" t="s">
        <v>1383</v>
      </c>
      <c r="P794" t="s">
        <v>342</v>
      </c>
      <c r="Q794" t="s">
        <v>46</v>
      </c>
      <c r="R794" t="s">
        <v>47</v>
      </c>
      <c r="S794">
        <v>7.5</v>
      </c>
      <c r="T794">
        <v>7.67</v>
      </c>
      <c r="U794">
        <v>7.67</v>
      </c>
      <c r="V794">
        <v>7.5</v>
      </c>
      <c r="W794">
        <v>7.83</v>
      </c>
      <c r="X794">
        <v>7.17</v>
      </c>
      <c r="Y794">
        <v>10</v>
      </c>
      <c r="Z794">
        <v>10</v>
      </c>
      <c r="AA794">
        <v>10</v>
      </c>
      <c r="AB794">
        <v>8</v>
      </c>
      <c r="AC794">
        <f>SUM(S794:AB794)</f>
        <v>83.34</v>
      </c>
      <c r="AD794" t="s">
        <v>1358</v>
      </c>
      <c r="AE794" s="1">
        <v>0.11</v>
      </c>
      <c r="AF794" t="s">
        <v>49</v>
      </c>
      <c r="AG794">
        <v>0</v>
      </c>
      <c r="AH794" t="s">
        <v>50</v>
      </c>
      <c r="AI794" t="s">
        <v>182</v>
      </c>
      <c r="AJ794" t="s">
        <v>1384</v>
      </c>
      <c r="AK794" t="s">
        <v>206</v>
      </c>
      <c r="AL794" t="s">
        <v>212</v>
      </c>
      <c r="AM794" t="s">
        <v>213</v>
      </c>
      <c r="AN794" t="s">
        <v>54</v>
      </c>
      <c r="AO794">
        <v>1100</v>
      </c>
      <c r="AP794">
        <v>1300</v>
      </c>
      <c r="AQ794">
        <v>2013</v>
      </c>
    </row>
    <row r="795" spans="1:43" x14ac:dyDescent="0.25">
      <c r="A795">
        <v>83</v>
      </c>
      <c r="B795" t="s">
        <v>645</v>
      </c>
      <c r="C795" t="str">
        <f>AQ795&amp;D795</f>
        <v>2013Costa Rica</v>
      </c>
      <c r="D795" t="s">
        <v>130</v>
      </c>
      <c r="E795" t="s">
        <v>3259</v>
      </c>
      <c r="F795" s="7">
        <f>VLOOKUP(C795,'[1]Grower Price Country'!$D:$S,6,FALSE)</f>
        <v>7.4587500000000002</v>
      </c>
      <c r="G795" t="s">
        <v>131</v>
      </c>
      <c r="H795" t="s">
        <v>647</v>
      </c>
      <c r="I795" t="s">
        <v>1112</v>
      </c>
      <c r="J795" t="s">
        <v>649</v>
      </c>
      <c r="K795">
        <v>250</v>
      </c>
      <c r="L795">
        <v>1</v>
      </c>
      <c r="M795" t="s">
        <v>206</v>
      </c>
      <c r="N795">
        <v>2013</v>
      </c>
      <c r="O795" s="5" t="s">
        <v>1383</v>
      </c>
      <c r="P795" t="s">
        <v>342</v>
      </c>
      <c r="Q795" t="s">
        <v>46</v>
      </c>
      <c r="R795" t="s">
        <v>47</v>
      </c>
      <c r="S795">
        <v>7.67</v>
      </c>
      <c r="T795">
        <v>7.58</v>
      </c>
      <c r="U795">
        <v>7.5</v>
      </c>
      <c r="V795">
        <v>7.58</v>
      </c>
      <c r="W795">
        <v>7.5</v>
      </c>
      <c r="X795">
        <v>7.5</v>
      </c>
      <c r="Y795">
        <v>10</v>
      </c>
      <c r="Z795">
        <v>10</v>
      </c>
      <c r="AA795">
        <v>10</v>
      </c>
      <c r="AB795">
        <v>7.67</v>
      </c>
      <c r="AC795">
        <f>SUM(S795:AB795)</f>
        <v>83</v>
      </c>
      <c r="AD795" t="s">
        <v>1584</v>
      </c>
      <c r="AE795" s="1">
        <v>0.11</v>
      </c>
      <c r="AF795" t="s">
        <v>49</v>
      </c>
      <c r="AG795">
        <v>0</v>
      </c>
      <c r="AH795" t="s">
        <v>50</v>
      </c>
      <c r="AI795" t="s">
        <v>182</v>
      </c>
      <c r="AJ795" t="s">
        <v>1384</v>
      </c>
      <c r="AK795" t="s">
        <v>206</v>
      </c>
      <c r="AL795" t="s">
        <v>212</v>
      </c>
      <c r="AM795" t="s">
        <v>213</v>
      </c>
      <c r="AN795" t="s">
        <v>54</v>
      </c>
      <c r="AO795">
        <v>1100</v>
      </c>
      <c r="AP795">
        <v>1300</v>
      </c>
      <c r="AQ795">
        <v>2013</v>
      </c>
    </row>
    <row r="796" spans="1:43" x14ac:dyDescent="0.25">
      <c r="A796">
        <v>82.58</v>
      </c>
      <c r="B796" t="s">
        <v>645</v>
      </c>
      <c r="C796" t="str">
        <f>AQ796&amp;D796</f>
        <v>2013Costa Rica</v>
      </c>
      <c r="D796" t="s">
        <v>130</v>
      </c>
      <c r="E796" t="s">
        <v>3259</v>
      </c>
      <c r="F796" s="7">
        <f>VLOOKUP(C796,'[1]Grower Price Country'!$D:$S,6,FALSE)</f>
        <v>7.4587500000000002</v>
      </c>
      <c r="G796" t="s">
        <v>646</v>
      </c>
      <c r="H796" t="s">
        <v>647</v>
      </c>
      <c r="I796" t="s">
        <v>1112</v>
      </c>
      <c r="J796" t="s">
        <v>646</v>
      </c>
      <c r="K796">
        <v>250</v>
      </c>
      <c r="L796">
        <v>1</v>
      </c>
      <c r="M796" t="s">
        <v>206</v>
      </c>
      <c r="N796">
        <v>2013</v>
      </c>
      <c r="O796" s="5" t="s">
        <v>954</v>
      </c>
      <c r="P796" t="s">
        <v>342</v>
      </c>
      <c r="Q796" t="s">
        <v>46</v>
      </c>
      <c r="R796" t="s">
        <v>47</v>
      </c>
      <c r="S796">
        <v>7.67</v>
      </c>
      <c r="T796">
        <v>7.42</v>
      </c>
      <c r="U796">
        <v>7.5</v>
      </c>
      <c r="V796">
        <v>7.67</v>
      </c>
      <c r="W796">
        <v>7</v>
      </c>
      <c r="X796">
        <v>7.75</v>
      </c>
      <c r="Y796">
        <v>10</v>
      </c>
      <c r="Z796">
        <v>10</v>
      </c>
      <c r="AA796">
        <v>10</v>
      </c>
      <c r="AB796">
        <v>7.58</v>
      </c>
      <c r="AC796">
        <f>SUM(S796:AB796)</f>
        <v>82.589999999999989</v>
      </c>
      <c r="AD796" t="s">
        <v>1901</v>
      </c>
      <c r="AE796" s="1">
        <v>0.11</v>
      </c>
      <c r="AF796" t="s">
        <v>49</v>
      </c>
      <c r="AG796">
        <v>0</v>
      </c>
      <c r="AH796" t="s">
        <v>50</v>
      </c>
      <c r="AI796" t="s">
        <v>182</v>
      </c>
      <c r="AJ796" t="s">
        <v>1923</v>
      </c>
      <c r="AK796" t="s">
        <v>206</v>
      </c>
      <c r="AL796" t="s">
        <v>212</v>
      </c>
      <c r="AM796" t="s">
        <v>213</v>
      </c>
      <c r="AN796" t="s">
        <v>54</v>
      </c>
      <c r="AO796">
        <v>1200</v>
      </c>
      <c r="AP796">
        <v>1400</v>
      </c>
      <c r="AQ796">
        <v>2013</v>
      </c>
    </row>
    <row r="797" spans="1:43" x14ac:dyDescent="0.25">
      <c r="A797">
        <v>82.08</v>
      </c>
      <c r="B797" t="s">
        <v>918</v>
      </c>
      <c r="C797" t="str">
        <f>AQ797&amp;D797</f>
        <v>2013Costa Rica</v>
      </c>
      <c r="D797" t="s">
        <v>130</v>
      </c>
      <c r="E797" t="s">
        <v>3259</v>
      </c>
      <c r="F797" s="7">
        <f>VLOOKUP(C797,'[1]Grower Price Country'!$D:$S,6,FALSE)</f>
        <v>7.4587500000000002</v>
      </c>
      <c r="G797" t="s">
        <v>2162</v>
      </c>
      <c r="H797" t="s">
        <v>920</v>
      </c>
      <c r="I797" t="s">
        <v>2163</v>
      </c>
      <c r="J797" t="s">
        <v>2162</v>
      </c>
      <c r="K797">
        <v>150</v>
      </c>
      <c r="L797">
        <v>69</v>
      </c>
      <c r="M797" t="s">
        <v>206</v>
      </c>
      <c r="N797">
        <v>2013</v>
      </c>
      <c r="O797" s="5" t="s">
        <v>1248</v>
      </c>
      <c r="P797" t="s">
        <v>135</v>
      </c>
      <c r="Q797" t="s">
        <v>46</v>
      </c>
      <c r="R797" t="s">
        <v>47</v>
      </c>
      <c r="S797">
        <v>7.58</v>
      </c>
      <c r="T797">
        <v>7.33</v>
      </c>
      <c r="U797">
        <v>7.33</v>
      </c>
      <c r="V797">
        <v>7.33</v>
      </c>
      <c r="W797">
        <v>7.5</v>
      </c>
      <c r="X797">
        <v>7.67</v>
      </c>
      <c r="Y797">
        <v>10</v>
      </c>
      <c r="Z797">
        <v>10</v>
      </c>
      <c r="AA797">
        <v>10</v>
      </c>
      <c r="AB797">
        <v>7.33</v>
      </c>
      <c r="AC797">
        <f>SUM(S797:AB797)</f>
        <v>82.070000000000007</v>
      </c>
      <c r="AD797" t="s">
        <v>2150</v>
      </c>
      <c r="AE797" s="1">
        <v>0.11</v>
      </c>
      <c r="AF797" t="s">
        <v>49</v>
      </c>
      <c r="AG797">
        <v>0</v>
      </c>
      <c r="AH797" t="s">
        <v>50</v>
      </c>
      <c r="AI797" t="s">
        <v>66</v>
      </c>
      <c r="AJ797" t="s">
        <v>1249</v>
      </c>
      <c r="AK797" t="s">
        <v>206</v>
      </c>
      <c r="AL797" t="s">
        <v>212</v>
      </c>
      <c r="AM797" t="s">
        <v>213</v>
      </c>
      <c r="AN797" t="s">
        <v>54</v>
      </c>
      <c r="AQ797">
        <v>2013</v>
      </c>
    </row>
    <row r="798" spans="1:43" x14ac:dyDescent="0.25">
      <c r="A798">
        <v>82</v>
      </c>
      <c r="B798" t="s">
        <v>645</v>
      </c>
      <c r="C798" t="str">
        <f>AQ798&amp;D798</f>
        <v>2013Costa Rica</v>
      </c>
      <c r="D798" t="s">
        <v>130</v>
      </c>
      <c r="E798" t="s">
        <v>3259</v>
      </c>
      <c r="F798" s="7">
        <f>VLOOKUP(C798,'[1]Grower Price Country'!$D:$S,6,FALSE)</f>
        <v>7.4587500000000002</v>
      </c>
      <c r="G798" t="s">
        <v>646</v>
      </c>
      <c r="H798" t="s">
        <v>647</v>
      </c>
      <c r="I798" t="s">
        <v>1112</v>
      </c>
      <c r="J798" t="s">
        <v>646</v>
      </c>
      <c r="K798">
        <v>250</v>
      </c>
      <c r="L798">
        <v>1</v>
      </c>
      <c r="M798" t="s">
        <v>206</v>
      </c>
      <c r="N798">
        <v>2013</v>
      </c>
      <c r="O798" s="5" t="s">
        <v>1113</v>
      </c>
      <c r="P798" t="s">
        <v>342</v>
      </c>
      <c r="Q798" t="s">
        <v>46</v>
      </c>
      <c r="R798" t="s">
        <v>47</v>
      </c>
      <c r="S798">
        <v>7.5</v>
      </c>
      <c r="T798">
        <v>7.25</v>
      </c>
      <c r="U798">
        <v>7.33</v>
      </c>
      <c r="V798">
        <v>7.33</v>
      </c>
      <c r="W798">
        <v>7.75</v>
      </c>
      <c r="X798">
        <v>7.5</v>
      </c>
      <c r="Y798">
        <v>10</v>
      </c>
      <c r="Z798">
        <v>10</v>
      </c>
      <c r="AA798">
        <v>10</v>
      </c>
      <c r="AB798">
        <v>7.33</v>
      </c>
      <c r="AC798">
        <f>SUM(S798:AB798)</f>
        <v>81.99</v>
      </c>
      <c r="AD798" t="s">
        <v>2176</v>
      </c>
      <c r="AE798" s="1">
        <v>0.1</v>
      </c>
      <c r="AF798" t="s">
        <v>49</v>
      </c>
      <c r="AG798">
        <v>0</v>
      </c>
      <c r="AH798" t="s">
        <v>50</v>
      </c>
      <c r="AI798" t="s">
        <v>91</v>
      </c>
      <c r="AJ798" t="s">
        <v>545</v>
      </c>
      <c r="AK798" t="s">
        <v>206</v>
      </c>
      <c r="AL798" t="s">
        <v>212</v>
      </c>
      <c r="AM798" t="s">
        <v>213</v>
      </c>
      <c r="AN798" t="s">
        <v>54</v>
      </c>
      <c r="AO798">
        <v>1200</v>
      </c>
      <c r="AP798">
        <v>1400</v>
      </c>
      <c r="AQ798">
        <v>2013</v>
      </c>
    </row>
    <row r="799" spans="1:43" x14ac:dyDescent="0.25">
      <c r="A799">
        <v>81.67</v>
      </c>
      <c r="B799" t="s">
        <v>918</v>
      </c>
      <c r="C799" t="str">
        <f>AQ799&amp;D799</f>
        <v>2013Costa Rica</v>
      </c>
      <c r="D799" t="s">
        <v>130</v>
      </c>
      <c r="E799" t="s">
        <v>3259</v>
      </c>
      <c r="F799" s="7">
        <f>VLOOKUP(C799,'[1]Grower Price Country'!$D:$S,6,FALSE)</f>
        <v>7.4587500000000002</v>
      </c>
      <c r="G799" t="s">
        <v>919</v>
      </c>
      <c r="H799" t="s">
        <v>920</v>
      </c>
      <c r="I799" t="s">
        <v>501</v>
      </c>
      <c r="J799" t="s">
        <v>922</v>
      </c>
      <c r="K799">
        <v>275</v>
      </c>
      <c r="L799">
        <v>69</v>
      </c>
      <c r="M799" t="s">
        <v>206</v>
      </c>
      <c r="N799">
        <v>2013</v>
      </c>
      <c r="O799" s="5" t="s">
        <v>1125</v>
      </c>
      <c r="P799" t="s">
        <v>135</v>
      </c>
      <c r="Q799" t="s">
        <v>46</v>
      </c>
      <c r="R799" t="s">
        <v>47</v>
      </c>
      <c r="S799">
        <v>7.5</v>
      </c>
      <c r="T799">
        <v>7.17</v>
      </c>
      <c r="U799">
        <v>7.17</v>
      </c>
      <c r="V799">
        <v>7.17</v>
      </c>
      <c r="W799">
        <v>7.5</v>
      </c>
      <c r="X799">
        <v>7.08</v>
      </c>
      <c r="Y799">
        <v>10</v>
      </c>
      <c r="Z799">
        <v>10</v>
      </c>
      <c r="AA799">
        <v>10</v>
      </c>
      <c r="AB799">
        <v>8.08</v>
      </c>
      <c r="AC799">
        <f>SUM(S799:AB799)</f>
        <v>81.67</v>
      </c>
      <c r="AD799" t="s">
        <v>2325</v>
      </c>
      <c r="AE799" s="1">
        <v>0.11</v>
      </c>
      <c r="AF799" t="s">
        <v>49</v>
      </c>
      <c r="AG799">
        <v>0</v>
      </c>
      <c r="AH799" t="s">
        <v>50</v>
      </c>
      <c r="AI799" t="s">
        <v>182</v>
      </c>
      <c r="AJ799" t="s">
        <v>2298</v>
      </c>
      <c r="AK799" t="s">
        <v>206</v>
      </c>
      <c r="AL799" t="s">
        <v>212</v>
      </c>
      <c r="AM799" t="s">
        <v>213</v>
      </c>
      <c r="AN799" t="s">
        <v>54</v>
      </c>
      <c r="AO799">
        <v>1850</v>
      </c>
      <c r="AQ799">
        <v>2013</v>
      </c>
    </row>
    <row r="800" spans="1:43" x14ac:dyDescent="0.25">
      <c r="A800">
        <v>79.75</v>
      </c>
      <c r="B800" t="s">
        <v>129</v>
      </c>
      <c r="C800" t="str">
        <f>AQ800&amp;D800</f>
        <v>2013Costa Rica</v>
      </c>
      <c r="D800" t="s">
        <v>130</v>
      </c>
      <c r="E800" t="s">
        <v>3259</v>
      </c>
      <c r="F800" s="7">
        <f>VLOOKUP(C800,'[1]Grower Price Country'!$D:$S,6,FALSE)</f>
        <v>7.4587500000000002</v>
      </c>
      <c r="G800" t="s">
        <v>422</v>
      </c>
      <c r="H800" t="s">
        <v>129</v>
      </c>
      <c r="I800" t="s">
        <v>2885</v>
      </c>
      <c r="J800" t="s">
        <v>2886</v>
      </c>
      <c r="K800">
        <v>275</v>
      </c>
      <c r="L800">
        <v>2</v>
      </c>
      <c r="M800" t="s">
        <v>133</v>
      </c>
      <c r="N800">
        <v>2013</v>
      </c>
      <c r="O800" s="5" t="s">
        <v>2887</v>
      </c>
      <c r="P800" t="s">
        <v>342</v>
      </c>
      <c r="Q800" t="s">
        <v>46</v>
      </c>
      <c r="R800" t="s">
        <v>47</v>
      </c>
      <c r="S800">
        <v>7.58</v>
      </c>
      <c r="T800">
        <v>7.5</v>
      </c>
      <c r="U800">
        <v>7.67</v>
      </c>
      <c r="V800">
        <v>7.75</v>
      </c>
      <c r="W800">
        <v>7.67</v>
      </c>
      <c r="X800">
        <v>7.58</v>
      </c>
      <c r="Y800">
        <v>8</v>
      </c>
      <c r="Z800">
        <v>8</v>
      </c>
      <c r="AA800">
        <v>10</v>
      </c>
      <c r="AB800">
        <v>8</v>
      </c>
      <c r="AC800">
        <f>SUM(S800:AB800)</f>
        <v>79.75</v>
      </c>
      <c r="AD800" t="s">
        <v>2873</v>
      </c>
      <c r="AE800" s="1">
        <v>0.1</v>
      </c>
      <c r="AF800" t="s">
        <v>49</v>
      </c>
      <c r="AG800">
        <v>0</v>
      </c>
      <c r="AH800" t="s">
        <v>74</v>
      </c>
      <c r="AI800" t="s">
        <v>91</v>
      </c>
      <c r="AJ800" t="s">
        <v>2411</v>
      </c>
      <c r="AK800" t="s">
        <v>133</v>
      </c>
      <c r="AL800" t="s">
        <v>138</v>
      </c>
      <c r="AM800" t="s">
        <v>139</v>
      </c>
      <c r="AN800" t="s">
        <v>54</v>
      </c>
      <c r="AO800">
        <v>1100</v>
      </c>
      <c r="AQ800">
        <v>2013</v>
      </c>
    </row>
    <row r="801" spans="1:43" x14ac:dyDescent="0.25">
      <c r="A801">
        <v>85.5</v>
      </c>
      <c r="B801" t="s">
        <v>296</v>
      </c>
      <c r="C801" t="str">
        <f>AQ801&amp;D801</f>
        <v>2013Guatemala</v>
      </c>
      <c r="D801" t="s">
        <v>297</v>
      </c>
      <c r="E801" t="s">
        <v>3259</v>
      </c>
      <c r="F801" s="7">
        <f>VLOOKUP(C801,'[1]Grower Price Country'!$D:$S,6,FALSE)</f>
        <v>7.2042424242424259</v>
      </c>
      <c r="G801" t="s">
        <v>394</v>
      </c>
      <c r="H801" t="s">
        <v>395</v>
      </c>
      <c r="I801" t="s">
        <v>396</v>
      </c>
      <c r="J801" t="s">
        <v>397</v>
      </c>
      <c r="K801">
        <v>250</v>
      </c>
      <c r="L801">
        <v>69</v>
      </c>
      <c r="M801" t="s">
        <v>302</v>
      </c>
      <c r="N801">
        <v>2013</v>
      </c>
      <c r="O801" s="5" t="s">
        <v>398</v>
      </c>
      <c r="P801" t="s">
        <v>156</v>
      </c>
      <c r="Q801" t="s">
        <v>46</v>
      </c>
      <c r="R801" t="s">
        <v>47</v>
      </c>
      <c r="S801">
        <v>8</v>
      </c>
      <c r="T801">
        <v>7.83</v>
      </c>
      <c r="U801">
        <v>7.67</v>
      </c>
      <c r="V801">
        <v>8.33</v>
      </c>
      <c r="W801">
        <v>7.83</v>
      </c>
      <c r="X801">
        <v>8</v>
      </c>
      <c r="Y801">
        <v>10</v>
      </c>
      <c r="Z801">
        <v>10</v>
      </c>
      <c r="AA801">
        <v>10</v>
      </c>
      <c r="AB801">
        <v>7.83</v>
      </c>
      <c r="AC801">
        <f>SUM(S801:AB801)</f>
        <v>85.49</v>
      </c>
      <c r="AD801" t="s">
        <v>382</v>
      </c>
      <c r="AE801" s="1">
        <v>0.11</v>
      </c>
      <c r="AF801" t="s">
        <v>49</v>
      </c>
      <c r="AG801">
        <v>0</v>
      </c>
      <c r="AH801" t="s">
        <v>50</v>
      </c>
      <c r="AI801" t="s">
        <v>58</v>
      </c>
      <c r="AJ801" t="s">
        <v>399</v>
      </c>
      <c r="AK801" t="s">
        <v>302</v>
      </c>
      <c r="AL801" t="s">
        <v>306</v>
      </c>
      <c r="AM801" t="s">
        <v>307</v>
      </c>
      <c r="AN801" t="s">
        <v>54</v>
      </c>
      <c r="AO801">
        <v>5600</v>
      </c>
      <c r="AP801">
        <v>5760</v>
      </c>
      <c r="AQ801">
        <v>2013</v>
      </c>
    </row>
    <row r="802" spans="1:43" x14ac:dyDescent="0.25">
      <c r="A802">
        <v>84.5</v>
      </c>
      <c r="B802" t="s">
        <v>296</v>
      </c>
      <c r="C802" t="str">
        <f>AQ802&amp;D802</f>
        <v>2013Guatemala</v>
      </c>
      <c r="D802" t="s">
        <v>297</v>
      </c>
      <c r="E802" t="s">
        <v>3259</v>
      </c>
      <c r="F802" s="7">
        <f>VLOOKUP(C802,'[1]Grower Price Country'!$D:$S,6,FALSE)</f>
        <v>7.2042424242424259</v>
      </c>
      <c r="G802" t="s">
        <v>742</v>
      </c>
      <c r="H802" t="s">
        <v>743</v>
      </c>
      <c r="I802" t="s">
        <v>442</v>
      </c>
      <c r="J802" t="s">
        <v>744</v>
      </c>
      <c r="K802">
        <v>250</v>
      </c>
      <c r="L802">
        <v>69</v>
      </c>
      <c r="M802" t="s">
        <v>302</v>
      </c>
      <c r="N802">
        <v>2013</v>
      </c>
      <c r="O802" s="5" t="s">
        <v>398</v>
      </c>
      <c r="P802" t="s">
        <v>156</v>
      </c>
      <c r="Q802" t="s">
        <v>46</v>
      </c>
      <c r="R802" t="s">
        <v>47</v>
      </c>
      <c r="S802">
        <v>8.17</v>
      </c>
      <c r="T802">
        <v>7.83</v>
      </c>
      <c r="U802">
        <v>7.67</v>
      </c>
      <c r="V802">
        <v>7.83</v>
      </c>
      <c r="W802">
        <v>7.67</v>
      </c>
      <c r="X802">
        <v>7.83</v>
      </c>
      <c r="Y802">
        <v>10</v>
      </c>
      <c r="Z802">
        <v>10</v>
      </c>
      <c r="AA802">
        <v>10</v>
      </c>
      <c r="AB802">
        <v>7.5</v>
      </c>
      <c r="AC802">
        <f>SUM(S802:AB802)</f>
        <v>84.5</v>
      </c>
      <c r="AD802" t="s">
        <v>729</v>
      </c>
      <c r="AE802" s="1">
        <v>0.11</v>
      </c>
      <c r="AF802" t="s">
        <v>49</v>
      </c>
      <c r="AG802">
        <v>0</v>
      </c>
      <c r="AH802" t="s">
        <v>50</v>
      </c>
      <c r="AI802" t="s">
        <v>66</v>
      </c>
      <c r="AJ802" t="s">
        <v>399</v>
      </c>
      <c r="AK802" t="s">
        <v>302</v>
      </c>
      <c r="AL802" t="s">
        <v>306</v>
      </c>
      <c r="AM802" t="s">
        <v>307</v>
      </c>
      <c r="AN802" t="s">
        <v>336</v>
      </c>
      <c r="AO802">
        <v>4300</v>
      </c>
      <c r="AQ802">
        <v>2013</v>
      </c>
    </row>
    <row r="803" spans="1:43" x14ac:dyDescent="0.25">
      <c r="A803">
        <v>84.17</v>
      </c>
      <c r="B803" t="s">
        <v>939</v>
      </c>
      <c r="C803" t="str">
        <f>AQ803&amp;D803</f>
        <v>2013Guatemala</v>
      </c>
      <c r="D803" t="s">
        <v>297</v>
      </c>
      <c r="E803" t="s">
        <v>3259</v>
      </c>
      <c r="F803" s="7">
        <f>VLOOKUP(C803,'[1]Grower Price Country'!$D:$S,6,FALSE)</f>
        <v>7.2042424242424259</v>
      </c>
      <c r="H803" t="s">
        <v>940</v>
      </c>
      <c r="K803">
        <v>275</v>
      </c>
      <c r="L803">
        <v>2.26796</v>
      </c>
      <c r="M803" t="s">
        <v>133</v>
      </c>
      <c r="N803">
        <v>2013</v>
      </c>
      <c r="O803" s="5" t="s">
        <v>941</v>
      </c>
      <c r="Q803" t="s">
        <v>46</v>
      </c>
      <c r="R803" t="s">
        <v>47</v>
      </c>
      <c r="S803">
        <v>7.67</v>
      </c>
      <c r="T803">
        <v>7.75</v>
      </c>
      <c r="U803">
        <v>7.67</v>
      </c>
      <c r="V803">
        <v>7.75</v>
      </c>
      <c r="W803">
        <v>7.75</v>
      </c>
      <c r="X803">
        <v>7.75</v>
      </c>
      <c r="Y803">
        <v>10</v>
      </c>
      <c r="Z803">
        <v>10</v>
      </c>
      <c r="AA803">
        <v>10</v>
      </c>
      <c r="AB803">
        <v>7.83</v>
      </c>
      <c r="AC803">
        <f>SUM(S803:AB803)</f>
        <v>84.17</v>
      </c>
      <c r="AD803" t="s">
        <v>884</v>
      </c>
      <c r="AE803" s="1">
        <v>0.11</v>
      </c>
      <c r="AF803" t="s">
        <v>49</v>
      </c>
      <c r="AG803">
        <v>0</v>
      </c>
      <c r="AH803" t="s">
        <v>74</v>
      </c>
      <c r="AI803" t="s">
        <v>49</v>
      </c>
      <c r="AJ803" t="s">
        <v>942</v>
      </c>
      <c r="AK803" t="s">
        <v>133</v>
      </c>
      <c r="AL803" t="s">
        <v>138</v>
      </c>
      <c r="AM803" t="s">
        <v>139</v>
      </c>
      <c r="AQ803">
        <v>2013</v>
      </c>
    </row>
    <row r="804" spans="1:43" x14ac:dyDescent="0.25">
      <c r="A804">
        <v>84.17</v>
      </c>
      <c r="B804" t="s">
        <v>296</v>
      </c>
      <c r="C804" t="str">
        <f>AQ804&amp;D804</f>
        <v>2013Guatemala</v>
      </c>
      <c r="D804" t="s">
        <v>297</v>
      </c>
      <c r="E804" t="s">
        <v>3259</v>
      </c>
      <c r="F804" s="7">
        <f>VLOOKUP(C804,'[1]Grower Price Country'!$D:$S,6,FALSE)</f>
        <v>7.2042424242424259</v>
      </c>
      <c r="G804" t="s">
        <v>951</v>
      </c>
      <c r="H804" t="s">
        <v>703</v>
      </c>
      <c r="I804" t="s">
        <v>442</v>
      </c>
      <c r="J804" t="s">
        <v>952</v>
      </c>
      <c r="K804">
        <v>250</v>
      </c>
      <c r="L804">
        <v>69</v>
      </c>
      <c r="M804" t="s">
        <v>302</v>
      </c>
      <c r="N804">
        <v>2013</v>
      </c>
      <c r="O804" s="5" t="s">
        <v>953</v>
      </c>
      <c r="P804" t="s">
        <v>156</v>
      </c>
      <c r="Q804" t="s">
        <v>46</v>
      </c>
      <c r="R804" t="s">
        <v>47</v>
      </c>
      <c r="S804">
        <v>7.92</v>
      </c>
      <c r="T804">
        <v>7.75</v>
      </c>
      <c r="U804">
        <v>7.67</v>
      </c>
      <c r="V804">
        <v>7.67</v>
      </c>
      <c r="W804">
        <v>7.83</v>
      </c>
      <c r="X804">
        <v>7.92</v>
      </c>
      <c r="Y804">
        <v>10</v>
      </c>
      <c r="Z804">
        <v>10</v>
      </c>
      <c r="AA804">
        <v>10</v>
      </c>
      <c r="AB804">
        <v>7.42</v>
      </c>
      <c r="AC804">
        <f>SUM(S804:AB804)</f>
        <v>84.179999999999993</v>
      </c>
      <c r="AD804" t="s">
        <v>884</v>
      </c>
      <c r="AE804" s="1">
        <v>0.11</v>
      </c>
      <c r="AF804" t="s">
        <v>49</v>
      </c>
      <c r="AG804">
        <v>0</v>
      </c>
      <c r="AH804" t="s">
        <v>50</v>
      </c>
      <c r="AI804" t="s">
        <v>91</v>
      </c>
      <c r="AJ804" t="s">
        <v>954</v>
      </c>
      <c r="AK804" t="s">
        <v>302</v>
      </c>
      <c r="AL804" t="s">
        <v>306</v>
      </c>
      <c r="AM804" t="s">
        <v>307</v>
      </c>
      <c r="AN804" t="s">
        <v>336</v>
      </c>
      <c r="AO804">
        <v>4300</v>
      </c>
      <c r="AQ804">
        <v>2013</v>
      </c>
    </row>
    <row r="805" spans="1:43" x14ac:dyDescent="0.25">
      <c r="A805">
        <v>83.83</v>
      </c>
      <c r="B805" t="s">
        <v>296</v>
      </c>
      <c r="C805" t="str">
        <f>AQ805&amp;D805</f>
        <v>2013Guatemala</v>
      </c>
      <c r="D805" t="s">
        <v>297</v>
      </c>
      <c r="E805" t="s">
        <v>3259</v>
      </c>
      <c r="F805" s="7">
        <f>VLOOKUP(C805,'[1]Grower Price Country'!$D:$S,6,FALSE)</f>
        <v>7.2042424242424259</v>
      </c>
      <c r="G805" t="s">
        <v>1123</v>
      </c>
      <c r="H805" t="s">
        <v>703</v>
      </c>
      <c r="I805" t="s">
        <v>442</v>
      </c>
      <c r="J805" t="s">
        <v>698</v>
      </c>
      <c r="K805">
        <v>250</v>
      </c>
      <c r="L805">
        <v>69</v>
      </c>
      <c r="M805" t="s">
        <v>302</v>
      </c>
      <c r="N805">
        <v>2013</v>
      </c>
      <c r="O805" s="5" t="s">
        <v>1124</v>
      </c>
      <c r="P805" t="s">
        <v>156</v>
      </c>
      <c r="Q805" t="s">
        <v>46</v>
      </c>
      <c r="R805" t="s">
        <v>47</v>
      </c>
      <c r="S805">
        <v>7.5</v>
      </c>
      <c r="T805">
        <v>7.83</v>
      </c>
      <c r="U805">
        <v>7.5</v>
      </c>
      <c r="V805">
        <v>7.83</v>
      </c>
      <c r="W805">
        <v>7.83</v>
      </c>
      <c r="X805">
        <v>7.67</v>
      </c>
      <c r="Y805">
        <v>10</v>
      </c>
      <c r="Z805">
        <v>10</v>
      </c>
      <c r="AA805">
        <v>10</v>
      </c>
      <c r="AB805">
        <v>7.67</v>
      </c>
      <c r="AC805">
        <f>SUM(S805:AB805)</f>
        <v>83.83</v>
      </c>
      <c r="AD805" t="s">
        <v>1091</v>
      </c>
      <c r="AE805" s="1">
        <v>0.11</v>
      </c>
      <c r="AF805" t="s">
        <v>49</v>
      </c>
      <c r="AG805">
        <v>0</v>
      </c>
      <c r="AH805" t="s">
        <v>50</v>
      </c>
      <c r="AI805" t="s">
        <v>182</v>
      </c>
      <c r="AJ805" t="s">
        <v>1125</v>
      </c>
      <c r="AK805" t="s">
        <v>302</v>
      </c>
      <c r="AL805" t="s">
        <v>306</v>
      </c>
      <c r="AM805" t="s">
        <v>307</v>
      </c>
      <c r="AN805" t="s">
        <v>336</v>
      </c>
      <c r="AO805">
        <v>4300</v>
      </c>
      <c r="AQ805">
        <v>2013</v>
      </c>
    </row>
    <row r="806" spans="1:43" x14ac:dyDescent="0.25">
      <c r="A806">
        <v>83.67</v>
      </c>
      <c r="B806" t="s">
        <v>296</v>
      </c>
      <c r="C806" t="str">
        <f>AQ806&amp;D806</f>
        <v>2013Guatemala</v>
      </c>
      <c r="D806" t="s">
        <v>297</v>
      </c>
      <c r="E806" t="s">
        <v>3259</v>
      </c>
      <c r="F806" s="7">
        <f>VLOOKUP(C806,'[1]Grower Price Country'!$D:$S,6,FALSE)</f>
        <v>7.2042424242424259</v>
      </c>
      <c r="G806" t="s">
        <v>951</v>
      </c>
      <c r="H806" t="s">
        <v>703</v>
      </c>
      <c r="I806" t="s">
        <v>442</v>
      </c>
      <c r="J806" t="s">
        <v>952</v>
      </c>
      <c r="K806">
        <v>250</v>
      </c>
      <c r="L806">
        <v>69</v>
      </c>
      <c r="M806" t="s">
        <v>302</v>
      </c>
      <c r="N806">
        <v>2013</v>
      </c>
      <c r="O806" s="5" t="s">
        <v>1206</v>
      </c>
      <c r="P806" t="s">
        <v>156</v>
      </c>
      <c r="Q806" t="s">
        <v>46</v>
      </c>
      <c r="R806" t="s">
        <v>47</v>
      </c>
      <c r="S806">
        <v>7.67</v>
      </c>
      <c r="T806">
        <v>7.67</v>
      </c>
      <c r="U806">
        <v>7.42</v>
      </c>
      <c r="V806">
        <v>7.67</v>
      </c>
      <c r="W806">
        <v>8</v>
      </c>
      <c r="X806">
        <v>7.75</v>
      </c>
      <c r="Y806">
        <v>10</v>
      </c>
      <c r="Z806">
        <v>10</v>
      </c>
      <c r="AA806">
        <v>10</v>
      </c>
      <c r="AB806">
        <v>7.5</v>
      </c>
      <c r="AC806">
        <f>SUM(S806:AB806)</f>
        <v>83.68</v>
      </c>
      <c r="AD806" t="s">
        <v>1179</v>
      </c>
      <c r="AE806" s="1">
        <v>0.12</v>
      </c>
      <c r="AF806" t="s">
        <v>58</v>
      </c>
      <c r="AG806">
        <v>0</v>
      </c>
      <c r="AH806" t="s">
        <v>50</v>
      </c>
      <c r="AI806" t="s">
        <v>182</v>
      </c>
      <c r="AJ806" t="s">
        <v>225</v>
      </c>
      <c r="AK806" t="s">
        <v>302</v>
      </c>
      <c r="AL806" t="s">
        <v>306</v>
      </c>
      <c r="AM806" t="s">
        <v>307</v>
      </c>
      <c r="AN806" t="s">
        <v>336</v>
      </c>
      <c r="AO806">
        <v>4300</v>
      </c>
      <c r="AQ806">
        <v>2013</v>
      </c>
    </row>
    <row r="807" spans="1:43" x14ac:dyDescent="0.25">
      <c r="A807">
        <v>83.67</v>
      </c>
      <c r="B807" t="s">
        <v>296</v>
      </c>
      <c r="C807" t="str">
        <f>AQ807&amp;D807</f>
        <v>2013Guatemala</v>
      </c>
      <c r="D807" t="s">
        <v>297</v>
      </c>
      <c r="E807" t="s">
        <v>3259</v>
      </c>
      <c r="F807" s="7">
        <f>VLOOKUP(C807,'[1]Grower Price Country'!$D:$S,6,FALSE)</f>
        <v>7.2042424242424259</v>
      </c>
      <c r="G807" t="s">
        <v>742</v>
      </c>
      <c r="H807" t="s">
        <v>743</v>
      </c>
      <c r="I807" t="s">
        <v>442</v>
      </c>
      <c r="J807" t="s">
        <v>744</v>
      </c>
      <c r="K807">
        <v>250</v>
      </c>
      <c r="L807">
        <v>69</v>
      </c>
      <c r="M807" t="s">
        <v>302</v>
      </c>
      <c r="N807">
        <v>2013</v>
      </c>
      <c r="O807" s="5" t="s">
        <v>398</v>
      </c>
      <c r="P807" t="s">
        <v>156</v>
      </c>
      <c r="Q807" t="s">
        <v>46</v>
      </c>
      <c r="R807" t="s">
        <v>47</v>
      </c>
      <c r="S807">
        <v>7.83</v>
      </c>
      <c r="T807">
        <v>7.67</v>
      </c>
      <c r="U807">
        <v>7.33</v>
      </c>
      <c r="V807">
        <v>7.67</v>
      </c>
      <c r="W807">
        <v>7.67</v>
      </c>
      <c r="X807">
        <v>7.83</v>
      </c>
      <c r="Y807">
        <v>10</v>
      </c>
      <c r="Z807">
        <v>10</v>
      </c>
      <c r="AA807">
        <v>10</v>
      </c>
      <c r="AB807">
        <v>7.67</v>
      </c>
      <c r="AC807">
        <f>SUM(S807:AB807)</f>
        <v>83.67</v>
      </c>
      <c r="AD807" t="s">
        <v>1179</v>
      </c>
      <c r="AE807" s="1">
        <v>0.11</v>
      </c>
      <c r="AF807" t="s">
        <v>49</v>
      </c>
      <c r="AG807">
        <v>0</v>
      </c>
      <c r="AH807" t="s">
        <v>50</v>
      </c>
      <c r="AI807" t="s">
        <v>66</v>
      </c>
      <c r="AJ807" t="s">
        <v>399</v>
      </c>
      <c r="AK807" t="s">
        <v>302</v>
      </c>
      <c r="AL807" t="s">
        <v>306</v>
      </c>
      <c r="AM807" t="s">
        <v>307</v>
      </c>
      <c r="AN807" t="s">
        <v>336</v>
      </c>
      <c r="AO807">
        <v>4300</v>
      </c>
      <c r="AQ807">
        <v>2013</v>
      </c>
    </row>
    <row r="808" spans="1:43" x14ac:dyDescent="0.25">
      <c r="A808">
        <v>83.5</v>
      </c>
      <c r="B808" t="s">
        <v>129</v>
      </c>
      <c r="C808" t="str">
        <f>AQ808&amp;D808</f>
        <v>2013Guatemala</v>
      </c>
      <c r="D808" t="s">
        <v>297</v>
      </c>
      <c r="E808" t="s">
        <v>3259</v>
      </c>
      <c r="F808" s="7">
        <f>VLOOKUP(C808,'[1]Grower Price Country'!$D:$S,6,FALSE)</f>
        <v>7.2042424242424259</v>
      </c>
      <c r="G808" t="s">
        <v>131</v>
      </c>
      <c r="H808" t="s">
        <v>129</v>
      </c>
      <c r="I808" t="s">
        <v>1291</v>
      </c>
      <c r="J808" t="s">
        <v>1292</v>
      </c>
      <c r="K808">
        <v>250</v>
      </c>
      <c r="L808">
        <v>1</v>
      </c>
      <c r="M808" t="s">
        <v>206</v>
      </c>
      <c r="N808">
        <v>2013</v>
      </c>
      <c r="O808" s="5" t="s">
        <v>1007</v>
      </c>
      <c r="P808" t="s">
        <v>135</v>
      </c>
      <c r="Q808" t="s">
        <v>46</v>
      </c>
      <c r="R808" t="s">
        <v>47</v>
      </c>
      <c r="S808">
        <v>7.58</v>
      </c>
      <c r="T808">
        <v>7.75</v>
      </c>
      <c r="U808">
        <v>7.5</v>
      </c>
      <c r="V808">
        <v>7.83</v>
      </c>
      <c r="W808">
        <v>7.42</v>
      </c>
      <c r="X808">
        <v>7.67</v>
      </c>
      <c r="Y808">
        <v>10</v>
      </c>
      <c r="Z808">
        <v>10</v>
      </c>
      <c r="AA808">
        <v>10</v>
      </c>
      <c r="AB808">
        <v>7.75</v>
      </c>
      <c r="AC808">
        <f>SUM(S808:AB808)</f>
        <v>83.5</v>
      </c>
      <c r="AD808" t="s">
        <v>1264</v>
      </c>
      <c r="AE808" s="1">
        <v>0.1</v>
      </c>
      <c r="AF808" t="s">
        <v>49</v>
      </c>
      <c r="AG808">
        <v>0</v>
      </c>
      <c r="AH808" t="s">
        <v>50</v>
      </c>
      <c r="AI808" t="s">
        <v>49</v>
      </c>
      <c r="AJ808" t="s">
        <v>1008</v>
      </c>
      <c r="AK808" t="s">
        <v>206</v>
      </c>
      <c r="AL808" t="s">
        <v>212</v>
      </c>
      <c r="AM808" t="s">
        <v>213</v>
      </c>
      <c r="AN808" t="s">
        <v>54</v>
      </c>
      <c r="AO808">
        <v>1400</v>
      </c>
      <c r="AQ808">
        <v>2013</v>
      </c>
    </row>
    <row r="809" spans="1:43" x14ac:dyDescent="0.25">
      <c r="A809">
        <v>83.42</v>
      </c>
      <c r="B809" t="s">
        <v>296</v>
      </c>
      <c r="C809" t="str">
        <f>AQ809&amp;D809</f>
        <v>2013Guatemala</v>
      </c>
      <c r="D809" t="s">
        <v>297</v>
      </c>
      <c r="E809" t="s">
        <v>3259</v>
      </c>
      <c r="F809" s="7">
        <f>VLOOKUP(C809,'[1]Grower Price Country'!$D:$S,6,FALSE)</f>
        <v>7.2042424242424259</v>
      </c>
      <c r="G809" t="s">
        <v>702</v>
      </c>
      <c r="H809" t="s">
        <v>674</v>
      </c>
      <c r="I809" t="s">
        <v>442</v>
      </c>
      <c r="J809" t="s">
        <v>704</v>
      </c>
      <c r="K809">
        <v>250</v>
      </c>
      <c r="L809">
        <v>69</v>
      </c>
      <c r="M809" t="s">
        <v>302</v>
      </c>
      <c r="N809">
        <v>2013</v>
      </c>
      <c r="O809" s="5" t="s">
        <v>858</v>
      </c>
      <c r="P809" t="s">
        <v>156</v>
      </c>
      <c r="Q809" t="s">
        <v>46</v>
      </c>
      <c r="R809" t="s">
        <v>64</v>
      </c>
      <c r="S809">
        <v>7.75</v>
      </c>
      <c r="T809">
        <v>7.83</v>
      </c>
      <c r="U809">
        <v>7.33</v>
      </c>
      <c r="V809">
        <v>7.83</v>
      </c>
      <c r="W809">
        <v>7.5</v>
      </c>
      <c r="X809">
        <v>7.67</v>
      </c>
      <c r="Y809">
        <v>10</v>
      </c>
      <c r="Z809">
        <v>10</v>
      </c>
      <c r="AA809">
        <v>10</v>
      </c>
      <c r="AB809">
        <v>7.5</v>
      </c>
      <c r="AC809">
        <f>SUM(S809:AB809)</f>
        <v>83.41</v>
      </c>
      <c r="AD809" t="s">
        <v>1321</v>
      </c>
      <c r="AE809" s="1">
        <v>0.1</v>
      </c>
      <c r="AF809" t="s">
        <v>49</v>
      </c>
      <c r="AG809">
        <v>0</v>
      </c>
      <c r="AH809" t="s">
        <v>50</v>
      </c>
      <c r="AI809" t="s">
        <v>58</v>
      </c>
      <c r="AJ809" t="s">
        <v>859</v>
      </c>
      <c r="AK809" t="s">
        <v>302</v>
      </c>
      <c r="AL809" t="s">
        <v>306</v>
      </c>
      <c r="AM809" t="s">
        <v>307</v>
      </c>
      <c r="AN809" t="s">
        <v>54</v>
      </c>
      <c r="AO809">
        <v>4000</v>
      </c>
      <c r="AQ809">
        <v>2013</v>
      </c>
    </row>
    <row r="810" spans="1:43" x14ac:dyDescent="0.25">
      <c r="A810">
        <v>83.42</v>
      </c>
      <c r="B810" t="s">
        <v>296</v>
      </c>
      <c r="C810" t="str">
        <f>AQ810&amp;D810</f>
        <v>2013Guatemala</v>
      </c>
      <c r="D810" t="s">
        <v>297</v>
      </c>
      <c r="E810" t="s">
        <v>3259</v>
      </c>
      <c r="F810" s="7">
        <f>VLOOKUP(C810,'[1]Grower Price Country'!$D:$S,6,FALSE)</f>
        <v>7.2042424242424259</v>
      </c>
      <c r="G810" t="s">
        <v>695</v>
      </c>
      <c r="H810" t="s">
        <v>703</v>
      </c>
      <c r="I810" t="s">
        <v>442</v>
      </c>
      <c r="J810" t="s">
        <v>698</v>
      </c>
      <c r="K810">
        <v>250</v>
      </c>
      <c r="L810">
        <v>69</v>
      </c>
      <c r="M810" t="s">
        <v>302</v>
      </c>
      <c r="N810">
        <v>2013</v>
      </c>
      <c r="O810" s="5" t="s">
        <v>1352</v>
      </c>
      <c r="P810" t="s">
        <v>156</v>
      </c>
      <c r="Q810" t="s">
        <v>46</v>
      </c>
      <c r="R810" t="s">
        <v>47</v>
      </c>
      <c r="S810">
        <v>7.67</v>
      </c>
      <c r="T810">
        <v>7.5</v>
      </c>
      <c r="U810">
        <v>7.75</v>
      </c>
      <c r="V810">
        <v>7.42</v>
      </c>
      <c r="W810">
        <v>7.75</v>
      </c>
      <c r="X810">
        <v>7.75</v>
      </c>
      <c r="Y810">
        <v>10</v>
      </c>
      <c r="Z810">
        <v>10</v>
      </c>
      <c r="AA810">
        <v>10</v>
      </c>
      <c r="AB810">
        <v>7.58</v>
      </c>
      <c r="AC810">
        <f>SUM(S810:AB810)</f>
        <v>83.42</v>
      </c>
      <c r="AD810" t="s">
        <v>1321</v>
      </c>
      <c r="AE810" s="1">
        <v>0.11</v>
      </c>
      <c r="AF810" t="s">
        <v>49</v>
      </c>
      <c r="AG810">
        <v>0</v>
      </c>
      <c r="AH810" t="s">
        <v>50</v>
      </c>
      <c r="AI810" t="s">
        <v>49</v>
      </c>
      <c r="AJ810" t="s">
        <v>941</v>
      </c>
      <c r="AK810" t="s">
        <v>302</v>
      </c>
      <c r="AL810" t="s">
        <v>306</v>
      </c>
      <c r="AM810" t="s">
        <v>307</v>
      </c>
      <c r="AN810" t="s">
        <v>336</v>
      </c>
      <c r="AO810">
        <v>4300</v>
      </c>
      <c r="AQ810">
        <v>2013</v>
      </c>
    </row>
    <row r="811" spans="1:43" x14ac:dyDescent="0.25">
      <c r="A811">
        <v>83.33</v>
      </c>
      <c r="B811" t="s">
        <v>296</v>
      </c>
      <c r="C811" t="str">
        <f>AQ811&amp;D811</f>
        <v>2013Guatemala</v>
      </c>
      <c r="D811" t="s">
        <v>297</v>
      </c>
      <c r="E811" t="s">
        <v>3259</v>
      </c>
      <c r="F811" s="7">
        <f>VLOOKUP(C811,'[1]Grower Price Country'!$D:$S,6,FALSE)</f>
        <v>7.2042424242424259</v>
      </c>
      <c r="G811" t="s">
        <v>742</v>
      </c>
      <c r="H811" t="s">
        <v>743</v>
      </c>
      <c r="I811" t="s">
        <v>442</v>
      </c>
      <c r="J811" t="s">
        <v>744</v>
      </c>
      <c r="K811">
        <v>250</v>
      </c>
      <c r="L811">
        <v>69</v>
      </c>
      <c r="M811" t="s">
        <v>302</v>
      </c>
      <c r="N811">
        <v>2013</v>
      </c>
      <c r="O811" s="5" t="s">
        <v>398</v>
      </c>
      <c r="P811" t="s">
        <v>156</v>
      </c>
      <c r="Q811" t="s">
        <v>46</v>
      </c>
      <c r="R811" t="s">
        <v>47</v>
      </c>
      <c r="S811">
        <v>7.83</v>
      </c>
      <c r="T811">
        <v>7.67</v>
      </c>
      <c r="U811">
        <v>7.17</v>
      </c>
      <c r="V811">
        <v>7.67</v>
      </c>
      <c r="W811">
        <v>7.67</v>
      </c>
      <c r="X811">
        <v>7.67</v>
      </c>
      <c r="Y811">
        <v>10</v>
      </c>
      <c r="Z811">
        <v>10</v>
      </c>
      <c r="AA811">
        <v>10</v>
      </c>
      <c r="AB811">
        <v>7.67</v>
      </c>
      <c r="AC811">
        <f>SUM(S811:AB811)</f>
        <v>83.350000000000009</v>
      </c>
      <c r="AD811" t="s">
        <v>1358</v>
      </c>
      <c r="AE811" s="1">
        <v>0.11</v>
      </c>
      <c r="AF811" t="s">
        <v>49</v>
      </c>
      <c r="AG811">
        <v>0</v>
      </c>
      <c r="AH811" t="s">
        <v>50</v>
      </c>
      <c r="AI811" t="s">
        <v>182</v>
      </c>
      <c r="AJ811" t="s">
        <v>399</v>
      </c>
      <c r="AK811" t="s">
        <v>302</v>
      </c>
      <c r="AL811" t="s">
        <v>306</v>
      </c>
      <c r="AM811" t="s">
        <v>307</v>
      </c>
      <c r="AN811" t="s">
        <v>336</v>
      </c>
      <c r="AO811">
        <v>4300</v>
      </c>
      <c r="AQ811">
        <v>2013</v>
      </c>
    </row>
    <row r="812" spans="1:43" x14ac:dyDescent="0.25">
      <c r="A812">
        <v>83.17</v>
      </c>
      <c r="B812" t="s">
        <v>296</v>
      </c>
      <c r="C812" t="str">
        <f>AQ812&amp;D812</f>
        <v>2013Guatemala</v>
      </c>
      <c r="D812" t="s">
        <v>297</v>
      </c>
      <c r="E812" t="s">
        <v>3259</v>
      </c>
      <c r="F812" s="7">
        <f>VLOOKUP(C812,'[1]Grower Price Country'!$D:$S,6,FALSE)</f>
        <v>7.2042424242424259</v>
      </c>
      <c r="G812" t="s">
        <v>1123</v>
      </c>
      <c r="H812" t="s">
        <v>674</v>
      </c>
      <c r="I812" t="s">
        <v>442</v>
      </c>
      <c r="J812" t="s">
        <v>698</v>
      </c>
      <c r="K812">
        <v>250</v>
      </c>
      <c r="L812">
        <v>69</v>
      </c>
      <c r="M812" t="s">
        <v>302</v>
      </c>
      <c r="N812">
        <v>2013</v>
      </c>
      <c r="O812" s="5" t="s">
        <v>1124</v>
      </c>
      <c r="P812" t="s">
        <v>156</v>
      </c>
      <c r="Q812" t="s">
        <v>46</v>
      </c>
      <c r="R812" t="s">
        <v>47</v>
      </c>
      <c r="S812">
        <v>7.67</v>
      </c>
      <c r="T812">
        <v>7.83</v>
      </c>
      <c r="U812">
        <v>7.33</v>
      </c>
      <c r="V812">
        <v>7.67</v>
      </c>
      <c r="W812">
        <v>7.5</v>
      </c>
      <c r="X812">
        <v>7.67</v>
      </c>
      <c r="Y812">
        <v>10</v>
      </c>
      <c r="Z812">
        <v>10</v>
      </c>
      <c r="AA812">
        <v>10</v>
      </c>
      <c r="AB812">
        <v>7.5</v>
      </c>
      <c r="AC812">
        <f>SUM(S812:AB812)</f>
        <v>83.17</v>
      </c>
      <c r="AD812" t="s">
        <v>1462</v>
      </c>
      <c r="AE812" s="1">
        <v>0.11</v>
      </c>
      <c r="AF812" t="s">
        <v>49</v>
      </c>
      <c r="AG812">
        <v>0</v>
      </c>
      <c r="AH812" t="s">
        <v>50</v>
      </c>
      <c r="AI812" t="s">
        <v>66</v>
      </c>
      <c r="AJ812" t="s">
        <v>1125</v>
      </c>
      <c r="AK812" t="s">
        <v>302</v>
      </c>
      <c r="AL812" t="s">
        <v>306</v>
      </c>
      <c r="AM812" t="s">
        <v>307</v>
      </c>
      <c r="AN812" t="s">
        <v>336</v>
      </c>
      <c r="AO812">
        <v>4300</v>
      </c>
      <c r="AQ812">
        <v>2013</v>
      </c>
    </row>
    <row r="813" spans="1:43" x14ac:dyDescent="0.25">
      <c r="A813">
        <v>82.92</v>
      </c>
      <c r="B813" t="s">
        <v>296</v>
      </c>
      <c r="C813" t="str">
        <f>AQ813&amp;D813</f>
        <v>2013Guatemala</v>
      </c>
      <c r="D813" t="s">
        <v>297</v>
      </c>
      <c r="E813" t="s">
        <v>3259</v>
      </c>
      <c r="F813" s="7">
        <f>VLOOKUP(C813,'[1]Grower Price Country'!$D:$S,6,FALSE)</f>
        <v>7.2042424242424259</v>
      </c>
      <c r="G813" t="s">
        <v>1004</v>
      </c>
      <c r="H813" t="s">
        <v>395</v>
      </c>
      <c r="I813" t="s">
        <v>396</v>
      </c>
      <c r="J813" t="s">
        <v>1720</v>
      </c>
      <c r="K813">
        <v>250</v>
      </c>
      <c r="L813">
        <v>69</v>
      </c>
      <c r="M813" t="s">
        <v>302</v>
      </c>
      <c r="N813">
        <v>2013</v>
      </c>
      <c r="O813" s="5" t="s">
        <v>1721</v>
      </c>
      <c r="P813" t="s">
        <v>156</v>
      </c>
      <c r="Q813" t="s">
        <v>46</v>
      </c>
      <c r="R813" t="s">
        <v>47</v>
      </c>
      <c r="S813">
        <v>7.83</v>
      </c>
      <c r="T813">
        <v>7.75</v>
      </c>
      <c r="U813">
        <v>7.25</v>
      </c>
      <c r="V813">
        <v>7.92</v>
      </c>
      <c r="W813">
        <v>7.5</v>
      </c>
      <c r="X813">
        <v>7.17</v>
      </c>
      <c r="Y813">
        <v>10</v>
      </c>
      <c r="Z813">
        <v>10</v>
      </c>
      <c r="AA813">
        <v>10</v>
      </c>
      <c r="AB813">
        <v>7.5</v>
      </c>
      <c r="AC813">
        <f>SUM(S813:AB813)</f>
        <v>82.92</v>
      </c>
      <c r="AD813" t="s">
        <v>1658</v>
      </c>
      <c r="AE813" s="1">
        <v>0.11</v>
      </c>
      <c r="AF813" t="s">
        <v>49</v>
      </c>
      <c r="AG813">
        <v>0</v>
      </c>
      <c r="AH813" t="s">
        <v>50</v>
      </c>
      <c r="AI813" t="s">
        <v>66</v>
      </c>
      <c r="AJ813" t="s">
        <v>1722</v>
      </c>
      <c r="AK813" t="s">
        <v>302</v>
      </c>
      <c r="AL813" t="s">
        <v>306</v>
      </c>
      <c r="AM813" t="s">
        <v>307</v>
      </c>
      <c r="AN813" t="s">
        <v>54</v>
      </c>
      <c r="AO813">
        <v>5440</v>
      </c>
      <c r="AP813">
        <v>5760</v>
      </c>
      <c r="AQ813">
        <v>2013</v>
      </c>
    </row>
    <row r="814" spans="1:43" x14ac:dyDescent="0.25">
      <c r="A814">
        <v>82.5</v>
      </c>
      <c r="B814" t="s">
        <v>296</v>
      </c>
      <c r="C814" t="str">
        <f>AQ814&amp;D814</f>
        <v>2013Guatemala</v>
      </c>
      <c r="D814" t="s">
        <v>297</v>
      </c>
      <c r="E814" t="s">
        <v>3259</v>
      </c>
      <c r="F814" s="7">
        <f>VLOOKUP(C814,'[1]Grower Price Country'!$D:$S,6,FALSE)</f>
        <v>7.2042424242424259</v>
      </c>
      <c r="G814" t="s">
        <v>951</v>
      </c>
      <c r="H814" t="s">
        <v>703</v>
      </c>
      <c r="I814" t="s">
        <v>442</v>
      </c>
      <c r="J814" t="s">
        <v>952</v>
      </c>
      <c r="K814">
        <v>250</v>
      </c>
      <c r="L814">
        <v>69</v>
      </c>
      <c r="M814" t="s">
        <v>302</v>
      </c>
      <c r="N814">
        <v>2013</v>
      </c>
      <c r="O814" s="5" t="s">
        <v>1206</v>
      </c>
      <c r="P814" t="s">
        <v>156</v>
      </c>
      <c r="Q814" t="s">
        <v>46</v>
      </c>
      <c r="R814" t="s">
        <v>47</v>
      </c>
      <c r="S814">
        <v>7.83</v>
      </c>
      <c r="T814">
        <v>7.42</v>
      </c>
      <c r="U814">
        <v>7.33</v>
      </c>
      <c r="V814">
        <v>7.67</v>
      </c>
      <c r="W814">
        <v>7.42</v>
      </c>
      <c r="X814">
        <v>7.5</v>
      </c>
      <c r="Y814">
        <v>10</v>
      </c>
      <c r="Z814">
        <v>10</v>
      </c>
      <c r="AA814">
        <v>10</v>
      </c>
      <c r="AB814">
        <v>7.33</v>
      </c>
      <c r="AC814">
        <f>SUM(S814:AB814)</f>
        <v>82.5</v>
      </c>
      <c r="AD814" t="s">
        <v>1943</v>
      </c>
      <c r="AE814" s="1">
        <v>0.12</v>
      </c>
      <c r="AF814" t="s">
        <v>49</v>
      </c>
      <c r="AG814">
        <v>0</v>
      </c>
      <c r="AH814" t="s">
        <v>50</v>
      </c>
      <c r="AI814" t="s">
        <v>91</v>
      </c>
      <c r="AJ814" t="s">
        <v>225</v>
      </c>
      <c r="AK814" t="s">
        <v>302</v>
      </c>
      <c r="AL814" t="s">
        <v>306</v>
      </c>
      <c r="AM814" t="s">
        <v>307</v>
      </c>
      <c r="AN814" t="s">
        <v>336</v>
      </c>
      <c r="AO814">
        <v>4300</v>
      </c>
      <c r="AQ814">
        <v>2013</v>
      </c>
    </row>
    <row r="815" spans="1:43" x14ac:dyDescent="0.25">
      <c r="A815">
        <v>82.5</v>
      </c>
      <c r="B815" t="s">
        <v>296</v>
      </c>
      <c r="C815" t="str">
        <f>AQ815&amp;D815</f>
        <v>2013Guatemala</v>
      </c>
      <c r="D815" t="s">
        <v>297</v>
      </c>
      <c r="E815" t="s">
        <v>3259</v>
      </c>
      <c r="F815" s="7">
        <f>VLOOKUP(C815,'[1]Grower Price Country'!$D:$S,6,FALSE)</f>
        <v>7.2042424242424259</v>
      </c>
      <c r="G815" t="s">
        <v>298</v>
      </c>
      <c r="H815" t="s">
        <v>743</v>
      </c>
      <c r="I815" t="s">
        <v>442</v>
      </c>
      <c r="J815" t="s">
        <v>1963</v>
      </c>
      <c r="K815">
        <v>250</v>
      </c>
      <c r="L815">
        <v>69</v>
      </c>
      <c r="M815" t="s">
        <v>302</v>
      </c>
      <c r="N815">
        <v>2013</v>
      </c>
      <c r="O815" s="5" t="s">
        <v>398</v>
      </c>
      <c r="P815" t="s">
        <v>156</v>
      </c>
      <c r="Q815" t="s">
        <v>46</v>
      </c>
      <c r="R815" t="s">
        <v>47</v>
      </c>
      <c r="S815">
        <v>7.83</v>
      </c>
      <c r="T815">
        <v>7.67</v>
      </c>
      <c r="U815">
        <v>7.17</v>
      </c>
      <c r="V815">
        <v>7.33</v>
      </c>
      <c r="W815">
        <v>7.5</v>
      </c>
      <c r="X815">
        <v>7.67</v>
      </c>
      <c r="Y815">
        <v>10</v>
      </c>
      <c r="Z815">
        <v>10</v>
      </c>
      <c r="AA815">
        <v>10</v>
      </c>
      <c r="AB815">
        <v>7.33</v>
      </c>
      <c r="AC815">
        <f>SUM(S815:AB815)</f>
        <v>82.5</v>
      </c>
      <c r="AD815" t="s">
        <v>1943</v>
      </c>
      <c r="AE815" s="1">
        <v>0.11</v>
      </c>
      <c r="AF815" t="s">
        <v>49</v>
      </c>
      <c r="AG815">
        <v>0</v>
      </c>
      <c r="AH815" t="s">
        <v>50</v>
      </c>
      <c r="AI815" t="s">
        <v>49</v>
      </c>
      <c r="AJ815" t="s">
        <v>399</v>
      </c>
      <c r="AK815" t="s">
        <v>302</v>
      </c>
      <c r="AL815" t="s">
        <v>306</v>
      </c>
      <c r="AM815" t="s">
        <v>307</v>
      </c>
      <c r="AN815" t="s">
        <v>336</v>
      </c>
      <c r="AO815">
        <v>4300</v>
      </c>
      <c r="AQ815">
        <v>2013</v>
      </c>
    </row>
    <row r="816" spans="1:43" x14ac:dyDescent="0.25">
      <c r="A816">
        <v>82.42</v>
      </c>
      <c r="B816" t="s">
        <v>129</v>
      </c>
      <c r="C816" t="str">
        <f>AQ816&amp;D816</f>
        <v>2013Guatemala</v>
      </c>
      <c r="D816" t="s">
        <v>297</v>
      </c>
      <c r="E816" t="s">
        <v>3259</v>
      </c>
      <c r="F816" s="7">
        <f>VLOOKUP(C816,'[1]Grower Price Country'!$D:$S,6,FALSE)</f>
        <v>7.2042424242424259</v>
      </c>
      <c r="G816" t="s">
        <v>131</v>
      </c>
      <c r="H816" t="s">
        <v>129</v>
      </c>
      <c r="I816" t="s">
        <v>1291</v>
      </c>
      <c r="J816" t="s">
        <v>1292</v>
      </c>
      <c r="K816">
        <v>250</v>
      </c>
      <c r="L816">
        <v>1</v>
      </c>
      <c r="M816" t="s">
        <v>206</v>
      </c>
      <c r="N816">
        <v>2013</v>
      </c>
      <c r="O816" s="5" t="s">
        <v>1007</v>
      </c>
      <c r="P816" t="s">
        <v>135</v>
      </c>
      <c r="Q816" t="s">
        <v>46</v>
      </c>
      <c r="R816" t="s">
        <v>47</v>
      </c>
      <c r="S816">
        <v>7.5</v>
      </c>
      <c r="T816">
        <v>7.5</v>
      </c>
      <c r="U816">
        <v>7.5</v>
      </c>
      <c r="V816">
        <v>7.67</v>
      </c>
      <c r="W816">
        <v>7.42</v>
      </c>
      <c r="X816">
        <v>7.5</v>
      </c>
      <c r="Y816">
        <v>10</v>
      </c>
      <c r="Z816">
        <v>10</v>
      </c>
      <c r="AA816">
        <v>10</v>
      </c>
      <c r="AB816">
        <v>7.33</v>
      </c>
      <c r="AC816">
        <f>SUM(S816:AB816)</f>
        <v>82.42</v>
      </c>
      <c r="AD816" t="s">
        <v>1985</v>
      </c>
      <c r="AE816" s="1">
        <v>0.1</v>
      </c>
      <c r="AF816" t="s">
        <v>49</v>
      </c>
      <c r="AG816">
        <v>0</v>
      </c>
      <c r="AH816" t="s">
        <v>50</v>
      </c>
      <c r="AI816" t="s">
        <v>49</v>
      </c>
      <c r="AJ816" t="s">
        <v>1008</v>
      </c>
      <c r="AK816" t="s">
        <v>206</v>
      </c>
      <c r="AL816" t="s">
        <v>212</v>
      </c>
      <c r="AM816" t="s">
        <v>213</v>
      </c>
      <c r="AN816" t="s">
        <v>54</v>
      </c>
      <c r="AO816">
        <v>1400</v>
      </c>
      <c r="AQ816">
        <v>2013</v>
      </c>
    </row>
    <row r="817" spans="1:43" x14ac:dyDescent="0.25">
      <c r="A817">
        <v>82.33</v>
      </c>
      <c r="B817" t="s">
        <v>296</v>
      </c>
      <c r="C817" t="str">
        <f>AQ817&amp;D817</f>
        <v>2013Guatemala</v>
      </c>
      <c r="D817" t="s">
        <v>297</v>
      </c>
      <c r="E817" t="s">
        <v>3259</v>
      </c>
      <c r="F817" s="7">
        <f>VLOOKUP(C817,'[1]Grower Price Country'!$D:$S,6,FALSE)</f>
        <v>7.2042424242424259</v>
      </c>
      <c r="G817" t="s">
        <v>695</v>
      </c>
      <c r="H817" t="s">
        <v>703</v>
      </c>
      <c r="I817" t="s">
        <v>442</v>
      </c>
      <c r="J817" t="s">
        <v>698</v>
      </c>
      <c r="K817">
        <v>250</v>
      </c>
      <c r="L817">
        <v>69</v>
      </c>
      <c r="M817" t="s">
        <v>302</v>
      </c>
      <c r="N817">
        <v>2013</v>
      </c>
      <c r="O817" s="5" t="s">
        <v>1352</v>
      </c>
      <c r="P817" t="s">
        <v>156</v>
      </c>
      <c r="Q817" t="s">
        <v>46</v>
      </c>
      <c r="R817" t="s">
        <v>47</v>
      </c>
      <c r="S817">
        <v>7.5</v>
      </c>
      <c r="T817">
        <v>7.42</v>
      </c>
      <c r="U817">
        <v>7.58</v>
      </c>
      <c r="V817">
        <v>7.5</v>
      </c>
      <c r="W817">
        <v>7.5</v>
      </c>
      <c r="X817">
        <v>7.58</v>
      </c>
      <c r="Y817">
        <v>10</v>
      </c>
      <c r="Z817">
        <v>10</v>
      </c>
      <c r="AA817">
        <v>10</v>
      </c>
      <c r="AB817">
        <v>7.25</v>
      </c>
      <c r="AC817">
        <f>SUM(S817:AB817)</f>
        <v>82.33</v>
      </c>
      <c r="AD817" t="s">
        <v>2038</v>
      </c>
      <c r="AE817" s="1">
        <v>0.12</v>
      </c>
      <c r="AF817" t="s">
        <v>66</v>
      </c>
      <c r="AG817">
        <v>0</v>
      </c>
      <c r="AH817" t="s">
        <v>50</v>
      </c>
      <c r="AI817" t="s">
        <v>58</v>
      </c>
      <c r="AJ817" t="s">
        <v>941</v>
      </c>
      <c r="AK817" t="s">
        <v>302</v>
      </c>
      <c r="AL817" t="s">
        <v>306</v>
      </c>
      <c r="AM817" t="s">
        <v>307</v>
      </c>
      <c r="AN817" t="s">
        <v>336</v>
      </c>
      <c r="AO817">
        <v>4300</v>
      </c>
      <c r="AQ817">
        <v>2013</v>
      </c>
    </row>
    <row r="818" spans="1:43" x14ac:dyDescent="0.25">
      <c r="A818">
        <v>81.83</v>
      </c>
      <c r="B818" t="s">
        <v>296</v>
      </c>
      <c r="C818" t="str">
        <f>AQ818&amp;D818</f>
        <v>2013Guatemala</v>
      </c>
      <c r="D818" t="s">
        <v>297</v>
      </c>
      <c r="E818" t="s">
        <v>3259</v>
      </c>
      <c r="F818" s="7">
        <f>VLOOKUP(C818,'[1]Grower Price Country'!$D:$S,6,FALSE)</f>
        <v>7.2042424242424259</v>
      </c>
      <c r="G818" t="s">
        <v>742</v>
      </c>
      <c r="H818" t="s">
        <v>743</v>
      </c>
      <c r="I818" t="s">
        <v>442</v>
      </c>
      <c r="J818" t="s">
        <v>744</v>
      </c>
      <c r="K818">
        <v>250</v>
      </c>
      <c r="L818">
        <v>69</v>
      </c>
      <c r="M818" t="s">
        <v>302</v>
      </c>
      <c r="N818">
        <v>2013</v>
      </c>
      <c r="O818" s="5" t="s">
        <v>398</v>
      </c>
      <c r="P818" t="s">
        <v>156</v>
      </c>
      <c r="Q818" t="s">
        <v>46</v>
      </c>
      <c r="R818" t="s">
        <v>47</v>
      </c>
      <c r="S818">
        <v>7.83</v>
      </c>
      <c r="T818">
        <v>7.67</v>
      </c>
      <c r="U818">
        <v>7.33</v>
      </c>
      <c r="V818">
        <v>7.33</v>
      </c>
      <c r="W818">
        <v>7.67</v>
      </c>
      <c r="X818">
        <v>7.83</v>
      </c>
      <c r="Y818">
        <v>9.33</v>
      </c>
      <c r="Z818">
        <v>10</v>
      </c>
      <c r="AA818">
        <v>9.33</v>
      </c>
      <c r="AB818">
        <v>7.5</v>
      </c>
      <c r="AC818">
        <f>SUM(S818:AB818)</f>
        <v>81.819999999999993</v>
      </c>
      <c r="AD818" t="s">
        <v>2260</v>
      </c>
      <c r="AE818" s="1">
        <v>0.11</v>
      </c>
      <c r="AF818" t="s">
        <v>49</v>
      </c>
      <c r="AG818">
        <v>0</v>
      </c>
      <c r="AH818" t="s">
        <v>50</v>
      </c>
      <c r="AI818" t="s">
        <v>58</v>
      </c>
      <c r="AJ818" t="s">
        <v>399</v>
      </c>
      <c r="AK818" t="s">
        <v>302</v>
      </c>
      <c r="AL818" t="s">
        <v>306</v>
      </c>
      <c r="AM818" t="s">
        <v>307</v>
      </c>
      <c r="AN818" t="s">
        <v>336</v>
      </c>
      <c r="AO818">
        <v>4300</v>
      </c>
      <c r="AQ818">
        <v>2013</v>
      </c>
    </row>
    <row r="819" spans="1:43" x14ac:dyDescent="0.25">
      <c r="A819">
        <v>81.58</v>
      </c>
      <c r="B819" t="s">
        <v>296</v>
      </c>
      <c r="C819" t="str">
        <f>AQ819&amp;D819</f>
        <v>2013Guatemala</v>
      </c>
      <c r="D819" t="s">
        <v>297</v>
      </c>
      <c r="E819" t="s">
        <v>3259</v>
      </c>
      <c r="F819" s="7">
        <f>VLOOKUP(C819,'[1]Grower Price Country'!$D:$S,6,FALSE)</f>
        <v>7.2042424242424259</v>
      </c>
      <c r="G819" t="s">
        <v>695</v>
      </c>
      <c r="H819" t="s">
        <v>703</v>
      </c>
      <c r="I819" t="s">
        <v>442</v>
      </c>
      <c r="J819" t="s">
        <v>698</v>
      </c>
      <c r="K819">
        <v>250</v>
      </c>
      <c r="L819">
        <v>69</v>
      </c>
      <c r="M819" t="s">
        <v>302</v>
      </c>
      <c r="N819">
        <v>2013</v>
      </c>
      <c r="O819" s="5" t="s">
        <v>1352</v>
      </c>
      <c r="P819" t="s">
        <v>156</v>
      </c>
      <c r="Q819" t="s">
        <v>46</v>
      </c>
      <c r="R819" t="s">
        <v>47</v>
      </c>
      <c r="S819">
        <v>7.42</v>
      </c>
      <c r="T819">
        <v>7.33</v>
      </c>
      <c r="U819">
        <v>7.17</v>
      </c>
      <c r="V819">
        <v>7.58</v>
      </c>
      <c r="W819">
        <v>7.42</v>
      </c>
      <c r="X819">
        <v>7.5</v>
      </c>
      <c r="Y819">
        <v>10</v>
      </c>
      <c r="Z819">
        <v>10</v>
      </c>
      <c r="AA819">
        <v>10</v>
      </c>
      <c r="AB819">
        <v>7.17</v>
      </c>
      <c r="AC819">
        <f>SUM(S819:AB819)</f>
        <v>81.59</v>
      </c>
      <c r="AD819" t="s">
        <v>2360</v>
      </c>
      <c r="AE819" s="1">
        <v>0.12</v>
      </c>
      <c r="AF819" t="s">
        <v>49</v>
      </c>
      <c r="AG819">
        <v>0</v>
      </c>
      <c r="AH819" t="s">
        <v>50</v>
      </c>
      <c r="AI819" t="s">
        <v>58</v>
      </c>
      <c r="AJ819" t="s">
        <v>941</v>
      </c>
      <c r="AK819" t="s">
        <v>302</v>
      </c>
      <c r="AL819" t="s">
        <v>306</v>
      </c>
      <c r="AM819" t="s">
        <v>307</v>
      </c>
      <c r="AN819" t="s">
        <v>336</v>
      </c>
      <c r="AO819">
        <v>4300</v>
      </c>
      <c r="AQ819">
        <v>2013</v>
      </c>
    </row>
    <row r="820" spans="1:43" x14ac:dyDescent="0.25">
      <c r="A820">
        <v>81.42</v>
      </c>
      <c r="B820" t="s">
        <v>296</v>
      </c>
      <c r="C820" t="str">
        <f>AQ820&amp;D820</f>
        <v>2013Guatemala</v>
      </c>
      <c r="D820" t="s">
        <v>297</v>
      </c>
      <c r="E820" t="s">
        <v>3259</v>
      </c>
      <c r="F820" s="7">
        <f>VLOOKUP(C820,'[1]Grower Price Country'!$D:$S,6,FALSE)</f>
        <v>7.2042424242424259</v>
      </c>
      <c r="G820" t="s">
        <v>2466</v>
      </c>
      <c r="H820" t="s">
        <v>703</v>
      </c>
      <c r="I820" t="s">
        <v>442</v>
      </c>
      <c r="J820" t="s">
        <v>1798</v>
      </c>
      <c r="K820">
        <v>250</v>
      </c>
      <c r="L820">
        <v>69</v>
      </c>
      <c r="M820" t="s">
        <v>302</v>
      </c>
      <c r="N820">
        <v>2013</v>
      </c>
      <c r="O820" s="5" t="s">
        <v>2467</v>
      </c>
      <c r="P820" t="s">
        <v>156</v>
      </c>
      <c r="Q820" t="s">
        <v>46</v>
      </c>
      <c r="R820" t="s">
        <v>47</v>
      </c>
      <c r="S820">
        <v>7.42</v>
      </c>
      <c r="T820">
        <v>7.33</v>
      </c>
      <c r="U820">
        <v>7.25</v>
      </c>
      <c r="V820">
        <v>7.42</v>
      </c>
      <c r="W820">
        <v>7.42</v>
      </c>
      <c r="X820">
        <v>7.5</v>
      </c>
      <c r="Y820">
        <v>10</v>
      </c>
      <c r="Z820">
        <v>10</v>
      </c>
      <c r="AA820">
        <v>10</v>
      </c>
      <c r="AB820">
        <v>7.08</v>
      </c>
      <c r="AC820">
        <f>SUM(S820:AB820)</f>
        <v>81.42</v>
      </c>
      <c r="AD820" t="s">
        <v>2446</v>
      </c>
      <c r="AE820" s="1">
        <v>0.12</v>
      </c>
      <c r="AF820" t="s">
        <v>49</v>
      </c>
      <c r="AG820">
        <v>0</v>
      </c>
      <c r="AH820" t="s">
        <v>50</v>
      </c>
      <c r="AI820" t="s">
        <v>91</v>
      </c>
      <c r="AJ820" t="s">
        <v>480</v>
      </c>
      <c r="AK820" t="s">
        <v>302</v>
      </c>
      <c r="AL820" t="s">
        <v>306</v>
      </c>
      <c r="AM820" t="s">
        <v>307</v>
      </c>
      <c r="AN820" t="s">
        <v>336</v>
      </c>
      <c r="AO820">
        <v>4300</v>
      </c>
      <c r="AQ820">
        <v>2013</v>
      </c>
    </row>
    <row r="821" spans="1:43" x14ac:dyDescent="0.25">
      <c r="A821">
        <v>81.25</v>
      </c>
      <c r="B821" t="s">
        <v>296</v>
      </c>
      <c r="C821" t="str">
        <f>AQ821&amp;D821</f>
        <v>2013Guatemala</v>
      </c>
      <c r="D821" t="s">
        <v>297</v>
      </c>
      <c r="E821" t="s">
        <v>3259</v>
      </c>
      <c r="F821" s="7">
        <f>VLOOKUP(C821,'[1]Grower Price Country'!$D:$S,6,FALSE)</f>
        <v>7.2042424242424259</v>
      </c>
      <c r="G821" t="s">
        <v>842</v>
      </c>
      <c r="H821" t="s">
        <v>843</v>
      </c>
      <c r="I821" t="s">
        <v>1225</v>
      </c>
      <c r="J821" t="s">
        <v>843</v>
      </c>
      <c r="K821">
        <v>250</v>
      </c>
      <c r="L821">
        <v>69</v>
      </c>
      <c r="M821" t="s">
        <v>302</v>
      </c>
      <c r="N821">
        <v>2013</v>
      </c>
      <c r="O821" s="5" t="s">
        <v>2516</v>
      </c>
      <c r="P821" t="s">
        <v>135</v>
      </c>
      <c r="Q821" t="s">
        <v>46</v>
      </c>
      <c r="R821" t="s">
        <v>47</v>
      </c>
      <c r="S821">
        <v>7.5</v>
      </c>
      <c r="T821">
        <v>7.33</v>
      </c>
      <c r="U821">
        <v>7.5</v>
      </c>
      <c r="V821">
        <v>7.58</v>
      </c>
      <c r="W821">
        <v>7</v>
      </c>
      <c r="X821">
        <v>7.25</v>
      </c>
      <c r="Y821">
        <v>10</v>
      </c>
      <c r="Z821">
        <v>10</v>
      </c>
      <c r="AA821">
        <v>10</v>
      </c>
      <c r="AB821">
        <v>7.08</v>
      </c>
      <c r="AC821">
        <f>SUM(S821:AB821)</f>
        <v>81.239999999999995</v>
      </c>
      <c r="AD821" t="s">
        <v>2503</v>
      </c>
      <c r="AE821" s="1">
        <v>0.11</v>
      </c>
      <c r="AF821" t="s">
        <v>49</v>
      </c>
      <c r="AG821">
        <v>0</v>
      </c>
      <c r="AH821" t="s">
        <v>50</v>
      </c>
      <c r="AI821" t="s">
        <v>91</v>
      </c>
      <c r="AJ821" t="s">
        <v>2517</v>
      </c>
      <c r="AK821" t="s">
        <v>302</v>
      </c>
      <c r="AL821" t="s">
        <v>306</v>
      </c>
      <c r="AM821" t="s">
        <v>307</v>
      </c>
      <c r="AN821" t="s">
        <v>336</v>
      </c>
      <c r="AO821">
        <v>5000</v>
      </c>
      <c r="AQ821">
        <v>2013</v>
      </c>
    </row>
    <row r="822" spans="1:43" x14ac:dyDescent="0.25">
      <c r="A822">
        <v>80.83</v>
      </c>
      <c r="B822" t="s">
        <v>129</v>
      </c>
      <c r="C822" t="str">
        <f>AQ822&amp;D822</f>
        <v>2013Guatemala</v>
      </c>
      <c r="D822" t="s">
        <v>297</v>
      </c>
      <c r="E822" t="s">
        <v>3259</v>
      </c>
      <c r="F822" s="7">
        <f>VLOOKUP(C822,'[1]Grower Price Country'!$D:$S,6,FALSE)</f>
        <v>7.2042424242424259</v>
      </c>
      <c r="G822" t="s">
        <v>1830</v>
      </c>
      <c r="H822" t="s">
        <v>129</v>
      </c>
      <c r="I822" t="s">
        <v>2648</v>
      </c>
      <c r="J822" t="s">
        <v>1830</v>
      </c>
      <c r="K822">
        <v>250</v>
      </c>
      <c r="L822">
        <v>1</v>
      </c>
      <c r="M822" t="s">
        <v>206</v>
      </c>
      <c r="N822">
        <v>2013</v>
      </c>
      <c r="O822" s="5" t="s">
        <v>2463</v>
      </c>
      <c r="P822" t="s">
        <v>135</v>
      </c>
      <c r="Q822" t="s">
        <v>46</v>
      </c>
      <c r="R822" t="s">
        <v>47</v>
      </c>
      <c r="S822">
        <v>7.67</v>
      </c>
      <c r="T822">
        <v>7.25</v>
      </c>
      <c r="U822">
        <v>7.08</v>
      </c>
      <c r="V822">
        <v>7.33</v>
      </c>
      <c r="W822">
        <v>7.17</v>
      </c>
      <c r="X822">
        <v>7.25</v>
      </c>
      <c r="Y822">
        <v>10</v>
      </c>
      <c r="Z822">
        <v>10</v>
      </c>
      <c r="AA822">
        <v>10</v>
      </c>
      <c r="AB822">
        <v>7.08</v>
      </c>
      <c r="AC822">
        <f>SUM(S822:AB822)</f>
        <v>80.83</v>
      </c>
      <c r="AD822" t="s">
        <v>2647</v>
      </c>
      <c r="AE822" s="1">
        <v>0.11</v>
      </c>
      <c r="AF822" t="s">
        <v>49</v>
      </c>
      <c r="AG822">
        <v>0</v>
      </c>
      <c r="AH822" t="s">
        <v>50</v>
      </c>
      <c r="AI822" t="s">
        <v>58</v>
      </c>
      <c r="AJ822" t="s">
        <v>1765</v>
      </c>
      <c r="AK822" t="s">
        <v>206</v>
      </c>
      <c r="AL822" t="s">
        <v>212</v>
      </c>
      <c r="AM822" t="s">
        <v>213</v>
      </c>
      <c r="AN822" t="s">
        <v>54</v>
      </c>
      <c r="AO822">
        <v>1200</v>
      </c>
      <c r="AQ822">
        <v>2013</v>
      </c>
    </row>
    <row r="823" spans="1:43" x14ac:dyDescent="0.25">
      <c r="A823">
        <v>80.67</v>
      </c>
      <c r="B823" t="s">
        <v>296</v>
      </c>
      <c r="C823" t="str">
        <f>AQ823&amp;D823</f>
        <v>2013Guatemala</v>
      </c>
      <c r="D823" t="s">
        <v>297</v>
      </c>
      <c r="E823" t="s">
        <v>3259</v>
      </c>
      <c r="F823" s="7">
        <f>VLOOKUP(C823,'[1]Grower Price Country'!$D:$S,6,FALSE)</f>
        <v>7.2042424242424259</v>
      </c>
      <c r="G823" t="s">
        <v>895</v>
      </c>
      <c r="H823" t="s">
        <v>2688</v>
      </c>
      <c r="I823" t="s">
        <v>2461</v>
      </c>
      <c r="J823" t="s">
        <v>2689</v>
      </c>
      <c r="K823">
        <v>250</v>
      </c>
      <c r="L823">
        <v>69</v>
      </c>
      <c r="M823" t="s">
        <v>302</v>
      </c>
      <c r="N823">
        <v>2013</v>
      </c>
      <c r="O823" s="5" t="s">
        <v>343</v>
      </c>
      <c r="P823" t="s">
        <v>156</v>
      </c>
      <c r="Q823" t="s">
        <v>46</v>
      </c>
      <c r="R823" t="s">
        <v>47</v>
      </c>
      <c r="S823">
        <v>7.67</v>
      </c>
      <c r="T823">
        <v>7.17</v>
      </c>
      <c r="U823">
        <v>7</v>
      </c>
      <c r="V823">
        <v>7.5</v>
      </c>
      <c r="W823">
        <v>7</v>
      </c>
      <c r="X823">
        <v>7</v>
      </c>
      <c r="Y823">
        <v>10</v>
      </c>
      <c r="Z823">
        <v>10</v>
      </c>
      <c r="AA823">
        <v>10</v>
      </c>
      <c r="AB823">
        <v>7.33</v>
      </c>
      <c r="AC823">
        <f>SUM(S823:AB823)</f>
        <v>80.67</v>
      </c>
      <c r="AD823" t="s">
        <v>2678</v>
      </c>
      <c r="AE823" s="1">
        <v>0.12</v>
      </c>
      <c r="AF823" t="s">
        <v>49</v>
      </c>
      <c r="AG823">
        <v>0</v>
      </c>
      <c r="AH823" t="s">
        <v>50</v>
      </c>
      <c r="AI823" t="s">
        <v>405</v>
      </c>
      <c r="AJ823" t="s">
        <v>2690</v>
      </c>
      <c r="AK823" t="s">
        <v>302</v>
      </c>
      <c r="AL823" t="s">
        <v>306</v>
      </c>
      <c r="AM823" t="s">
        <v>307</v>
      </c>
      <c r="AN823" t="s">
        <v>54</v>
      </c>
      <c r="AO823">
        <v>1550</v>
      </c>
      <c r="AQ823">
        <v>2013</v>
      </c>
    </row>
    <row r="824" spans="1:43" x14ac:dyDescent="0.25">
      <c r="A824">
        <v>80.5</v>
      </c>
      <c r="B824" t="s">
        <v>296</v>
      </c>
      <c r="C824" t="str">
        <f>AQ824&amp;D824</f>
        <v>2013Guatemala</v>
      </c>
      <c r="D824" t="s">
        <v>297</v>
      </c>
      <c r="E824" t="s">
        <v>3259</v>
      </c>
      <c r="F824" s="7">
        <f>VLOOKUP(C824,'[1]Grower Price Country'!$D:$S,6,FALSE)</f>
        <v>7.2042424242424259</v>
      </c>
      <c r="G824" t="s">
        <v>2726</v>
      </c>
      <c r="H824" t="s">
        <v>395</v>
      </c>
      <c r="I824" t="s">
        <v>396</v>
      </c>
      <c r="J824" t="s">
        <v>2727</v>
      </c>
      <c r="K824">
        <v>250</v>
      </c>
      <c r="L824">
        <v>1</v>
      </c>
      <c r="M824" t="s">
        <v>302</v>
      </c>
      <c r="N824">
        <v>2013</v>
      </c>
      <c r="O824" s="5" t="s">
        <v>2728</v>
      </c>
      <c r="P824" t="s">
        <v>156</v>
      </c>
      <c r="Q824" t="s">
        <v>46</v>
      </c>
      <c r="R824" t="s">
        <v>47</v>
      </c>
      <c r="S824">
        <v>7.5</v>
      </c>
      <c r="T824">
        <v>7.5</v>
      </c>
      <c r="U824">
        <v>7</v>
      </c>
      <c r="V824">
        <v>7.67</v>
      </c>
      <c r="W824">
        <v>7.17</v>
      </c>
      <c r="X824">
        <v>7</v>
      </c>
      <c r="Y824">
        <v>10</v>
      </c>
      <c r="Z824">
        <v>10</v>
      </c>
      <c r="AA824">
        <v>10</v>
      </c>
      <c r="AB824">
        <v>6.67</v>
      </c>
      <c r="AC824">
        <f>SUM(S824:AB824)</f>
        <v>80.510000000000005</v>
      </c>
      <c r="AD824" t="s">
        <v>2706</v>
      </c>
      <c r="AE824" s="1">
        <v>0.12</v>
      </c>
      <c r="AF824" t="s">
        <v>58</v>
      </c>
      <c r="AG824">
        <v>0</v>
      </c>
      <c r="AH824" t="s">
        <v>50</v>
      </c>
      <c r="AI824" t="s">
        <v>58</v>
      </c>
      <c r="AJ824" t="s">
        <v>2729</v>
      </c>
      <c r="AK824" t="s">
        <v>302</v>
      </c>
      <c r="AL824" t="s">
        <v>306</v>
      </c>
      <c r="AM824" t="s">
        <v>307</v>
      </c>
      <c r="AN824" t="s">
        <v>54</v>
      </c>
      <c r="AO824">
        <v>6100</v>
      </c>
      <c r="AQ824">
        <v>2013</v>
      </c>
    </row>
    <row r="825" spans="1:43" x14ac:dyDescent="0.25">
      <c r="A825">
        <v>80.33</v>
      </c>
      <c r="B825" t="s">
        <v>296</v>
      </c>
      <c r="C825" t="str">
        <f>AQ825&amp;D825</f>
        <v>2013Guatemala</v>
      </c>
      <c r="D825" t="s">
        <v>297</v>
      </c>
      <c r="E825" t="s">
        <v>3259</v>
      </c>
      <c r="F825" s="7">
        <f>VLOOKUP(C825,'[1]Grower Price Country'!$D:$S,6,FALSE)</f>
        <v>7.2042424242424259</v>
      </c>
      <c r="G825" t="s">
        <v>2764</v>
      </c>
      <c r="H825" t="s">
        <v>703</v>
      </c>
      <c r="I825" t="s">
        <v>442</v>
      </c>
      <c r="J825" t="s">
        <v>2765</v>
      </c>
      <c r="K825">
        <v>250</v>
      </c>
      <c r="L825">
        <v>69</v>
      </c>
      <c r="M825" t="s">
        <v>302</v>
      </c>
      <c r="N825">
        <v>2013</v>
      </c>
      <c r="O825" s="5" t="s">
        <v>757</v>
      </c>
      <c r="P825" t="s">
        <v>156</v>
      </c>
      <c r="Q825" t="s">
        <v>46</v>
      </c>
      <c r="R825" t="s">
        <v>47</v>
      </c>
      <c r="S825">
        <v>7.33</v>
      </c>
      <c r="T825">
        <v>7.33</v>
      </c>
      <c r="U825">
        <v>6.83</v>
      </c>
      <c r="V825">
        <v>7.5</v>
      </c>
      <c r="W825">
        <v>7</v>
      </c>
      <c r="X825">
        <v>7.17</v>
      </c>
      <c r="Y825">
        <v>10</v>
      </c>
      <c r="Z825">
        <v>10</v>
      </c>
      <c r="AA825">
        <v>10</v>
      </c>
      <c r="AB825">
        <v>7.17</v>
      </c>
      <c r="AC825">
        <f>SUM(S825:AB825)</f>
        <v>80.33</v>
      </c>
      <c r="AD825" t="s">
        <v>2756</v>
      </c>
      <c r="AE825" s="1">
        <v>0.11</v>
      </c>
      <c r="AF825" t="s">
        <v>58</v>
      </c>
      <c r="AG825">
        <v>0</v>
      </c>
      <c r="AH825" t="s">
        <v>50</v>
      </c>
      <c r="AI825" t="s">
        <v>91</v>
      </c>
      <c r="AJ825" t="s">
        <v>2766</v>
      </c>
      <c r="AK825" t="s">
        <v>302</v>
      </c>
      <c r="AL825" t="s">
        <v>306</v>
      </c>
      <c r="AM825" t="s">
        <v>307</v>
      </c>
      <c r="AN825" t="s">
        <v>336</v>
      </c>
      <c r="AO825">
        <v>4300</v>
      </c>
      <c r="AQ825">
        <v>2013</v>
      </c>
    </row>
    <row r="826" spans="1:43" x14ac:dyDescent="0.25">
      <c r="A826">
        <v>80.17</v>
      </c>
      <c r="B826" t="s">
        <v>296</v>
      </c>
      <c r="C826" t="str">
        <f>AQ826&amp;D826</f>
        <v>2013Guatemala</v>
      </c>
      <c r="D826" t="s">
        <v>297</v>
      </c>
      <c r="E826" t="s">
        <v>3259</v>
      </c>
      <c r="F826" s="7">
        <f>VLOOKUP(C826,'[1]Grower Price Country'!$D:$S,6,FALSE)</f>
        <v>7.2042424242424259</v>
      </c>
      <c r="G826" t="s">
        <v>695</v>
      </c>
      <c r="H826" t="s">
        <v>674</v>
      </c>
      <c r="I826" t="s">
        <v>442</v>
      </c>
      <c r="J826" t="s">
        <v>698</v>
      </c>
      <c r="K826">
        <v>250</v>
      </c>
      <c r="L826">
        <v>69</v>
      </c>
      <c r="M826" t="s">
        <v>302</v>
      </c>
      <c r="N826">
        <v>2013</v>
      </c>
      <c r="O826" s="5" t="s">
        <v>2811</v>
      </c>
      <c r="P826" t="s">
        <v>156</v>
      </c>
      <c r="Q826" t="s">
        <v>46</v>
      </c>
      <c r="R826" t="s">
        <v>47</v>
      </c>
      <c r="S826">
        <v>7.33</v>
      </c>
      <c r="T826">
        <v>7.33</v>
      </c>
      <c r="U826">
        <v>7</v>
      </c>
      <c r="V826">
        <v>7.17</v>
      </c>
      <c r="W826">
        <v>7.17</v>
      </c>
      <c r="X826">
        <v>7.17</v>
      </c>
      <c r="Y826">
        <v>10</v>
      </c>
      <c r="Z826">
        <v>10</v>
      </c>
      <c r="AA826">
        <v>10</v>
      </c>
      <c r="AB826">
        <v>7</v>
      </c>
      <c r="AC826">
        <f>SUM(S826:AB826)</f>
        <v>80.17</v>
      </c>
      <c r="AD826" t="s">
        <v>2807</v>
      </c>
      <c r="AE826" s="1">
        <v>0.11</v>
      </c>
      <c r="AF826" t="s">
        <v>49</v>
      </c>
      <c r="AG826">
        <v>0</v>
      </c>
      <c r="AH826" t="s">
        <v>50</v>
      </c>
      <c r="AI826" t="s">
        <v>66</v>
      </c>
      <c r="AJ826" t="s">
        <v>2812</v>
      </c>
      <c r="AK826" t="s">
        <v>302</v>
      </c>
      <c r="AL826" t="s">
        <v>306</v>
      </c>
      <c r="AM826" t="s">
        <v>307</v>
      </c>
      <c r="AN826" t="s">
        <v>336</v>
      </c>
      <c r="AO826">
        <v>4300</v>
      </c>
      <c r="AQ826">
        <v>2013</v>
      </c>
    </row>
    <row r="827" spans="1:43" x14ac:dyDescent="0.25">
      <c r="A827">
        <v>79.67</v>
      </c>
      <c r="B827" t="s">
        <v>296</v>
      </c>
      <c r="C827" t="str">
        <f>AQ827&amp;D827</f>
        <v>2013Guatemala</v>
      </c>
      <c r="D827" t="s">
        <v>297</v>
      </c>
      <c r="E827" t="s">
        <v>3259</v>
      </c>
      <c r="F827" s="7">
        <f>VLOOKUP(C827,'[1]Grower Price Country'!$D:$S,6,FALSE)</f>
        <v>7.2042424242424259</v>
      </c>
      <c r="G827" t="s">
        <v>2764</v>
      </c>
      <c r="H827" t="s">
        <v>703</v>
      </c>
      <c r="I827" t="s">
        <v>442</v>
      </c>
      <c r="J827" t="s">
        <v>2765</v>
      </c>
      <c r="K827">
        <v>250</v>
      </c>
      <c r="L827">
        <v>69</v>
      </c>
      <c r="M827" t="s">
        <v>302</v>
      </c>
      <c r="N827">
        <v>2013</v>
      </c>
      <c r="O827" s="5" t="s">
        <v>2903</v>
      </c>
      <c r="P827" t="s">
        <v>156</v>
      </c>
      <c r="Q827" t="s">
        <v>46</v>
      </c>
      <c r="R827" t="s">
        <v>47</v>
      </c>
      <c r="S827">
        <v>7.5</v>
      </c>
      <c r="T827">
        <v>7</v>
      </c>
      <c r="U827">
        <v>6.83</v>
      </c>
      <c r="V827">
        <v>7.08</v>
      </c>
      <c r="W827">
        <v>7.08</v>
      </c>
      <c r="X827">
        <v>7.17</v>
      </c>
      <c r="Y827">
        <v>10</v>
      </c>
      <c r="Z827">
        <v>10</v>
      </c>
      <c r="AA827">
        <v>10</v>
      </c>
      <c r="AB827">
        <v>7</v>
      </c>
      <c r="AC827">
        <f>SUM(S827:AB827)</f>
        <v>79.66</v>
      </c>
      <c r="AD827" t="s">
        <v>2900</v>
      </c>
      <c r="AE827" s="1">
        <v>0.11</v>
      </c>
      <c r="AF827" t="s">
        <v>49</v>
      </c>
      <c r="AG827">
        <v>0</v>
      </c>
      <c r="AH827" t="s">
        <v>50</v>
      </c>
      <c r="AI827" t="s">
        <v>356</v>
      </c>
      <c r="AJ827" t="s">
        <v>1011</v>
      </c>
      <c r="AK827" t="s">
        <v>302</v>
      </c>
      <c r="AL827" t="s">
        <v>306</v>
      </c>
      <c r="AM827" t="s">
        <v>307</v>
      </c>
      <c r="AN827" t="s">
        <v>336</v>
      </c>
      <c r="AO827">
        <v>4300</v>
      </c>
      <c r="AQ827">
        <v>2013</v>
      </c>
    </row>
    <row r="828" spans="1:43" x14ac:dyDescent="0.25">
      <c r="A828">
        <v>79.42</v>
      </c>
      <c r="B828" t="s">
        <v>296</v>
      </c>
      <c r="C828" t="str">
        <f>AQ828&amp;D828</f>
        <v>2013Guatemala</v>
      </c>
      <c r="D828" t="s">
        <v>297</v>
      </c>
      <c r="E828" t="s">
        <v>3259</v>
      </c>
      <c r="F828" s="7">
        <f>VLOOKUP(C828,'[1]Grower Price Country'!$D:$S,6,FALSE)</f>
        <v>7.2042424242424259</v>
      </c>
      <c r="G828" t="s">
        <v>702</v>
      </c>
      <c r="H828" t="s">
        <v>674</v>
      </c>
      <c r="I828" t="s">
        <v>442</v>
      </c>
      <c r="J828" t="s">
        <v>704</v>
      </c>
      <c r="K828">
        <v>250</v>
      </c>
      <c r="L828">
        <v>69</v>
      </c>
      <c r="M828" t="s">
        <v>302</v>
      </c>
      <c r="N828">
        <v>2013</v>
      </c>
      <c r="O828" s="5" t="s">
        <v>2922</v>
      </c>
      <c r="P828" t="s">
        <v>156</v>
      </c>
      <c r="Q828" t="s">
        <v>46</v>
      </c>
      <c r="R828" t="s">
        <v>47</v>
      </c>
      <c r="S828">
        <v>7.08</v>
      </c>
      <c r="T828">
        <v>7.33</v>
      </c>
      <c r="U828">
        <v>7.25</v>
      </c>
      <c r="V828">
        <v>7.58</v>
      </c>
      <c r="W828">
        <v>7.33</v>
      </c>
      <c r="X828">
        <v>7.42</v>
      </c>
      <c r="Y828">
        <v>9.33</v>
      </c>
      <c r="Z828">
        <v>9.33</v>
      </c>
      <c r="AA828">
        <v>9.33</v>
      </c>
      <c r="AB828">
        <v>7.42</v>
      </c>
      <c r="AC828">
        <f>SUM(S828:AB828)</f>
        <v>79.400000000000006</v>
      </c>
      <c r="AD828" t="s">
        <v>2923</v>
      </c>
      <c r="AE828" s="1">
        <v>0.1</v>
      </c>
      <c r="AF828" t="s">
        <v>49</v>
      </c>
      <c r="AG828">
        <v>0</v>
      </c>
      <c r="AH828" t="s">
        <v>50</v>
      </c>
      <c r="AI828" t="s">
        <v>66</v>
      </c>
      <c r="AJ828" t="s">
        <v>2924</v>
      </c>
      <c r="AK828" t="s">
        <v>302</v>
      </c>
      <c r="AL828" t="s">
        <v>306</v>
      </c>
      <c r="AM828" t="s">
        <v>307</v>
      </c>
      <c r="AN828" t="s">
        <v>54</v>
      </c>
      <c r="AO828">
        <v>4000</v>
      </c>
      <c r="AQ828">
        <v>2013</v>
      </c>
    </row>
    <row r="829" spans="1:43" x14ac:dyDescent="0.25">
      <c r="A829">
        <v>78.75</v>
      </c>
      <c r="B829" t="s">
        <v>296</v>
      </c>
      <c r="C829" t="str">
        <f>AQ829&amp;D829</f>
        <v>2013Guatemala</v>
      </c>
      <c r="D829" t="s">
        <v>297</v>
      </c>
      <c r="E829" t="s">
        <v>3259</v>
      </c>
      <c r="F829" s="7">
        <f>VLOOKUP(C829,'[1]Grower Price Country'!$D:$S,6,FALSE)</f>
        <v>7.2042424242424259</v>
      </c>
      <c r="G829" t="s">
        <v>2764</v>
      </c>
      <c r="H829" t="s">
        <v>674</v>
      </c>
      <c r="I829" t="s">
        <v>442</v>
      </c>
      <c r="J829" t="s">
        <v>2765</v>
      </c>
      <c r="K829">
        <v>250</v>
      </c>
      <c r="L829">
        <v>69</v>
      </c>
      <c r="M829" t="s">
        <v>302</v>
      </c>
      <c r="N829">
        <v>2013</v>
      </c>
      <c r="O829" s="5" t="s">
        <v>2997</v>
      </c>
      <c r="P829" t="s">
        <v>156</v>
      </c>
      <c r="Q829" t="s">
        <v>46</v>
      </c>
      <c r="R829" t="s">
        <v>47</v>
      </c>
      <c r="S829">
        <v>7.33</v>
      </c>
      <c r="T829">
        <v>7.08</v>
      </c>
      <c r="U829">
        <v>6.33</v>
      </c>
      <c r="V829">
        <v>7.25</v>
      </c>
      <c r="W829">
        <v>7</v>
      </c>
      <c r="X829">
        <v>7</v>
      </c>
      <c r="Y829">
        <v>10</v>
      </c>
      <c r="Z829">
        <v>10</v>
      </c>
      <c r="AA829">
        <v>10</v>
      </c>
      <c r="AB829">
        <v>6.75</v>
      </c>
      <c r="AC829">
        <f>SUM(S829:AB829)</f>
        <v>78.740000000000009</v>
      </c>
      <c r="AD829" t="s">
        <v>2996</v>
      </c>
      <c r="AE829" s="1">
        <v>0.12</v>
      </c>
      <c r="AF829" t="s">
        <v>58</v>
      </c>
      <c r="AG829">
        <v>0</v>
      </c>
      <c r="AH829" t="s">
        <v>50</v>
      </c>
      <c r="AI829" t="s">
        <v>124</v>
      </c>
      <c r="AJ829" t="s">
        <v>2998</v>
      </c>
      <c r="AK829" t="s">
        <v>302</v>
      </c>
      <c r="AL829" t="s">
        <v>306</v>
      </c>
      <c r="AM829" t="s">
        <v>307</v>
      </c>
      <c r="AN829" t="s">
        <v>336</v>
      </c>
      <c r="AO829">
        <v>4300</v>
      </c>
      <c r="AQ829">
        <v>2013</v>
      </c>
    </row>
    <row r="830" spans="1:43" x14ac:dyDescent="0.25">
      <c r="A830">
        <v>78</v>
      </c>
      <c r="B830" t="s">
        <v>296</v>
      </c>
      <c r="C830" t="str">
        <f>AQ830&amp;D830</f>
        <v>2013Guatemala</v>
      </c>
      <c r="D830" t="s">
        <v>297</v>
      </c>
      <c r="E830" t="s">
        <v>3259</v>
      </c>
      <c r="F830" s="7">
        <f>VLOOKUP(C830,'[1]Grower Price Country'!$D:$S,6,FALSE)</f>
        <v>7.2042424242424259</v>
      </c>
      <c r="G830" t="s">
        <v>951</v>
      </c>
      <c r="H830" t="s">
        <v>703</v>
      </c>
      <c r="I830" t="s">
        <v>442</v>
      </c>
      <c r="J830" t="s">
        <v>952</v>
      </c>
      <c r="K830">
        <v>250</v>
      </c>
      <c r="L830">
        <v>69</v>
      </c>
      <c r="M830" t="s">
        <v>302</v>
      </c>
      <c r="N830">
        <v>2013</v>
      </c>
      <c r="O830" s="5" t="s">
        <v>3062</v>
      </c>
      <c r="P830" t="s">
        <v>156</v>
      </c>
      <c r="Q830" t="s">
        <v>46</v>
      </c>
      <c r="R830" t="s">
        <v>47</v>
      </c>
      <c r="S830">
        <v>7</v>
      </c>
      <c r="T830">
        <v>6.83</v>
      </c>
      <c r="U830">
        <v>6.83</v>
      </c>
      <c r="V830">
        <v>7.17</v>
      </c>
      <c r="W830">
        <v>6.67</v>
      </c>
      <c r="X830">
        <v>6.83</v>
      </c>
      <c r="Y830">
        <v>10</v>
      </c>
      <c r="Z830">
        <v>10</v>
      </c>
      <c r="AA830">
        <v>10</v>
      </c>
      <c r="AB830">
        <v>6.67</v>
      </c>
      <c r="AC830">
        <f>SUM(S830:AB830)</f>
        <v>78</v>
      </c>
      <c r="AD830" t="s">
        <v>3059</v>
      </c>
      <c r="AE830" s="1">
        <v>0.11</v>
      </c>
      <c r="AF830" t="s">
        <v>182</v>
      </c>
      <c r="AG830">
        <v>0</v>
      </c>
      <c r="AH830" t="s">
        <v>50</v>
      </c>
      <c r="AI830" t="s">
        <v>242</v>
      </c>
      <c r="AJ830" t="s">
        <v>3063</v>
      </c>
      <c r="AK830" t="s">
        <v>302</v>
      </c>
      <c r="AL830" t="s">
        <v>306</v>
      </c>
      <c r="AM830" t="s">
        <v>307</v>
      </c>
      <c r="AN830" t="s">
        <v>336</v>
      </c>
      <c r="AO830">
        <v>4300</v>
      </c>
      <c r="AQ830">
        <v>2013</v>
      </c>
    </row>
    <row r="831" spans="1:43" x14ac:dyDescent="0.25">
      <c r="A831">
        <v>77.83</v>
      </c>
      <c r="B831" t="s">
        <v>296</v>
      </c>
      <c r="C831" t="str">
        <f>AQ831&amp;D831</f>
        <v>2013Guatemala</v>
      </c>
      <c r="D831" t="s">
        <v>297</v>
      </c>
      <c r="E831" t="s">
        <v>3259</v>
      </c>
      <c r="F831" s="7">
        <f>VLOOKUP(C831,'[1]Grower Price Country'!$D:$S,6,FALSE)</f>
        <v>7.2042424242424259</v>
      </c>
      <c r="G831" t="s">
        <v>742</v>
      </c>
      <c r="H831" t="s">
        <v>743</v>
      </c>
      <c r="I831" t="s">
        <v>442</v>
      </c>
      <c r="J831" t="s">
        <v>744</v>
      </c>
      <c r="K831">
        <v>250</v>
      </c>
      <c r="L831">
        <v>1</v>
      </c>
      <c r="M831" t="s">
        <v>302</v>
      </c>
      <c r="N831">
        <v>2013</v>
      </c>
      <c r="O831" s="5" t="s">
        <v>2355</v>
      </c>
      <c r="P831" t="s">
        <v>156</v>
      </c>
      <c r="Q831" t="s">
        <v>46</v>
      </c>
      <c r="R831" t="s">
        <v>47</v>
      </c>
      <c r="S831">
        <v>7</v>
      </c>
      <c r="T831">
        <v>6.83</v>
      </c>
      <c r="U831">
        <v>6.67</v>
      </c>
      <c r="V831">
        <v>7.17</v>
      </c>
      <c r="W831">
        <v>6.83</v>
      </c>
      <c r="X831">
        <v>6.83</v>
      </c>
      <c r="Y831">
        <v>10</v>
      </c>
      <c r="Z831">
        <v>10</v>
      </c>
      <c r="AA831">
        <v>10</v>
      </c>
      <c r="AB831">
        <v>6.5</v>
      </c>
      <c r="AC831">
        <f>SUM(S831:AB831)</f>
        <v>77.83</v>
      </c>
      <c r="AD831" t="s">
        <v>3076</v>
      </c>
      <c r="AE831" s="1">
        <v>0.11</v>
      </c>
      <c r="AF831" t="s">
        <v>49</v>
      </c>
      <c r="AG831">
        <v>0</v>
      </c>
      <c r="AH831" t="s">
        <v>50</v>
      </c>
      <c r="AI831" t="s">
        <v>66</v>
      </c>
      <c r="AJ831" t="s">
        <v>1527</v>
      </c>
      <c r="AK831" t="s">
        <v>302</v>
      </c>
      <c r="AL831" t="s">
        <v>306</v>
      </c>
      <c r="AM831" t="s">
        <v>307</v>
      </c>
      <c r="AN831" t="s">
        <v>336</v>
      </c>
      <c r="AO831">
        <v>4300</v>
      </c>
      <c r="AQ831">
        <v>2013</v>
      </c>
    </row>
    <row r="832" spans="1:43" x14ac:dyDescent="0.25">
      <c r="A832">
        <v>77.42</v>
      </c>
      <c r="B832" t="s">
        <v>296</v>
      </c>
      <c r="C832" t="str">
        <f>AQ832&amp;D832</f>
        <v>2013Guatemala</v>
      </c>
      <c r="D832" t="s">
        <v>297</v>
      </c>
      <c r="E832" t="s">
        <v>3259</v>
      </c>
      <c r="F832" s="7">
        <f>VLOOKUP(C832,'[1]Grower Price Country'!$D:$S,6,FALSE)</f>
        <v>7.2042424242424259</v>
      </c>
      <c r="G832" t="s">
        <v>298</v>
      </c>
      <c r="H832" t="s">
        <v>743</v>
      </c>
      <c r="I832" t="s">
        <v>442</v>
      </c>
      <c r="J832" t="s">
        <v>3085</v>
      </c>
      <c r="K832">
        <v>250</v>
      </c>
      <c r="L832">
        <v>1</v>
      </c>
      <c r="M832" t="s">
        <v>302</v>
      </c>
      <c r="N832">
        <v>2013</v>
      </c>
      <c r="O832" s="5" t="s">
        <v>3086</v>
      </c>
      <c r="P832" t="s">
        <v>156</v>
      </c>
      <c r="Q832" t="s">
        <v>46</v>
      </c>
      <c r="R832" t="s">
        <v>47</v>
      </c>
      <c r="S832">
        <v>7.08</v>
      </c>
      <c r="T832">
        <v>6.92</v>
      </c>
      <c r="U832">
        <v>6.33</v>
      </c>
      <c r="V832">
        <v>7</v>
      </c>
      <c r="W832">
        <v>6.92</v>
      </c>
      <c r="X832">
        <v>7</v>
      </c>
      <c r="Y832">
        <v>10</v>
      </c>
      <c r="Z832">
        <v>10</v>
      </c>
      <c r="AA832">
        <v>10</v>
      </c>
      <c r="AB832">
        <v>6.17</v>
      </c>
      <c r="AC832">
        <f>SUM(S832:AB832)</f>
        <v>77.42</v>
      </c>
      <c r="AD832" t="s">
        <v>3087</v>
      </c>
      <c r="AE832" s="1">
        <v>0.11</v>
      </c>
      <c r="AF832" t="s">
        <v>66</v>
      </c>
      <c r="AG832">
        <v>0</v>
      </c>
      <c r="AH832" t="s">
        <v>50</v>
      </c>
      <c r="AI832" t="s">
        <v>577</v>
      </c>
      <c r="AJ832" t="s">
        <v>3088</v>
      </c>
      <c r="AK832" t="s">
        <v>302</v>
      </c>
      <c r="AL832" t="s">
        <v>306</v>
      </c>
      <c r="AM832" t="s">
        <v>307</v>
      </c>
      <c r="AN832" t="s">
        <v>336</v>
      </c>
      <c r="AO832">
        <v>4300</v>
      </c>
      <c r="AQ832">
        <v>2013</v>
      </c>
    </row>
    <row r="833" spans="1:43" x14ac:dyDescent="0.25">
      <c r="A833">
        <v>74.33</v>
      </c>
      <c r="B833" t="s">
        <v>296</v>
      </c>
      <c r="C833" t="str">
        <f>AQ833&amp;D833</f>
        <v>2013Guatemala</v>
      </c>
      <c r="D833" t="s">
        <v>297</v>
      </c>
      <c r="E833" t="s">
        <v>3259</v>
      </c>
      <c r="F833" s="7">
        <f>VLOOKUP(C833,'[1]Grower Price Country'!$D:$S,6,FALSE)</f>
        <v>7.2042424242424259</v>
      </c>
      <c r="G833" t="s">
        <v>2764</v>
      </c>
      <c r="H833" t="s">
        <v>703</v>
      </c>
      <c r="I833" t="s">
        <v>442</v>
      </c>
      <c r="J833" t="s">
        <v>2765</v>
      </c>
      <c r="K833">
        <v>250</v>
      </c>
      <c r="L833">
        <v>69</v>
      </c>
      <c r="M833" t="s">
        <v>302</v>
      </c>
      <c r="N833">
        <v>2013</v>
      </c>
      <c r="O833" s="5" t="s">
        <v>757</v>
      </c>
      <c r="P833" t="s">
        <v>156</v>
      </c>
      <c r="Q833" t="s">
        <v>46</v>
      </c>
      <c r="R833" t="s">
        <v>47</v>
      </c>
      <c r="S833">
        <v>6.5</v>
      </c>
      <c r="T833">
        <v>6.33</v>
      </c>
      <c r="U833">
        <v>6.5</v>
      </c>
      <c r="V833">
        <v>7.5</v>
      </c>
      <c r="W833">
        <v>7.33</v>
      </c>
      <c r="X833">
        <v>6.83</v>
      </c>
      <c r="Y833">
        <v>8.67</v>
      </c>
      <c r="Z833">
        <v>10</v>
      </c>
      <c r="AA833">
        <v>8.67</v>
      </c>
      <c r="AB833">
        <v>6</v>
      </c>
      <c r="AC833">
        <f>SUM(S833:AB833)</f>
        <v>74.33</v>
      </c>
      <c r="AD833" t="s">
        <v>3163</v>
      </c>
      <c r="AE833" s="1">
        <v>0.11</v>
      </c>
      <c r="AF833" t="s">
        <v>58</v>
      </c>
      <c r="AG833">
        <v>0</v>
      </c>
      <c r="AH833" t="s">
        <v>50</v>
      </c>
      <c r="AI833" t="s">
        <v>58</v>
      </c>
      <c r="AJ833" t="s">
        <v>2766</v>
      </c>
      <c r="AK833" t="s">
        <v>302</v>
      </c>
      <c r="AL833" t="s">
        <v>306</v>
      </c>
      <c r="AM833" t="s">
        <v>307</v>
      </c>
      <c r="AN833" t="s">
        <v>336</v>
      </c>
      <c r="AO833">
        <v>4300</v>
      </c>
      <c r="AQ833">
        <v>2013</v>
      </c>
    </row>
    <row r="834" spans="1:43" x14ac:dyDescent="0.25">
      <c r="A834">
        <v>85.25</v>
      </c>
      <c r="B834" t="s">
        <v>449</v>
      </c>
      <c r="C834" t="str">
        <f>AQ834&amp;D834</f>
        <v>2014Colombia</v>
      </c>
      <c r="D834" t="s">
        <v>275</v>
      </c>
      <c r="E834" t="s">
        <v>3257</v>
      </c>
      <c r="F834" s="7">
        <f>VLOOKUP(C834,'[1]Grower Price Country'!$D:$S,6,FALSE)</f>
        <v>7.569642857142858</v>
      </c>
      <c r="H834" t="s">
        <v>450</v>
      </c>
      <c r="I834" t="s">
        <v>451</v>
      </c>
      <c r="K834">
        <v>250</v>
      </c>
      <c r="L834">
        <v>70</v>
      </c>
      <c r="M834" t="s">
        <v>99</v>
      </c>
      <c r="N834">
        <v>2014</v>
      </c>
      <c r="O834" s="5" t="s">
        <v>452</v>
      </c>
      <c r="P834" t="s">
        <v>135</v>
      </c>
      <c r="Q834" t="s">
        <v>46</v>
      </c>
      <c r="R834" t="s">
        <v>64</v>
      </c>
      <c r="S834">
        <v>7.58</v>
      </c>
      <c r="T834">
        <v>8.08</v>
      </c>
      <c r="U834">
        <v>7.92</v>
      </c>
      <c r="V834">
        <v>7.83</v>
      </c>
      <c r="W834">
        <v>8</v>
      </c>
      <c r="X834">
        <v>7.92</v>
      </c>
      <c r="Y834">
        <v>10</v>
      </c>
      <c r="Z834">
        <v>10</v>
      </c>
      <c r="AA834">
        <v>10</v>
      </c>
      <c r="AB834">
        <v>7.92</v>
      </c>
      <c r="AC834">
        <f>SUM(S834:AB834)</f>
        <v>85.25</v>
      </c>
      <c r="AD834" t="s">
        <v>444</v>
      </c>
      <c r="AE834" s="1">
        <v>0.12</v>
      </c>
      <c r="AF834" t="s">
        <v>49</v>
      </c>
      <c r="AG834">
        <v>0</v>
      </c>
      <c r="AH834" t="s">
        <v>50</v>
      </c>
      <c r="AI834" t="s">
        <v>66</v>
      </c>
      <c r="AJ834" t="s">
        <v>453</v>
      </c>
      <c r="AK834" t="s">
        <v>99</v>
      </c>
      <c r="AL834" t="s">
        <v>101</v>
      </c>
      <c r="AM834" t="s">
        <v>102</v>
      </c>
      <c r="AN834" t="s">
        <v>54</v>
      </c>
      <c r="AO834">
        <v>1550</v>
      </c>
      <c r="AQ834">
        <v>2014</v>
      </c>
    </row>
    <row r="835" spans="1:43" x14ac:dyDescent="0.25">
      <c r="A835">
        <v>84.42</v>
      </c>
      <c r="B835" t="s">
        <v>494</v>
      </c>
      <c r="C835" t="str">
        <f>AQ835&amp;D835</f>
        <v>2014Colombia</v>
      </c>
      <c r="D835" t="s">
        <v>275</v>
      </c>
      <c r="E835" t="s">
        <v>3257</v>
      </c>
      <c r="F835" s="7">
        <f>VLOOKUP(C835,'[1]Grower Price Country'!$D:$S,6,FALSE)</f>
        <v>7.569642857142858</v>
      </c>
      <c r="H835" t="s">
        <v>494</v>
      </c>
      <c r="I835" t="s">
        <v>316</v>
      </c>
      <c r="J835" t="s">
        <v>495</v>
      </c>
      <c r="K835">
        <v>275</v>
      </c>
      <c r="L835">
        <v>70</v>
      </c>
      <c r="M835" t="s">
        <v>99</v>
      </c>
      <c r="N835">
        <v>2014</v>
      </c>
      <c r="O835" s="5" t="s">
        <v>779</v>
      </c>
      <c r="P835" t="s">
        <v>135</v>
      </c>
      <c r="Q835" t="s">
        <v>46</v>
      </c>
      <c r="R835" t="s">
        <v>47</v>
      </c>
      <c r="S835">
        <v>7.92</v>
      </c>
      <c r="T835">
        <v>7.75</v>
      </c>
      <c r="U835">
        <v>7.67</v>
      </c>
      <c r="V835">
        <v>7.92</v>
      </c>
      <c r="W835">
        <v>7.67</v>
      </c>
      <c r="X835">
        <v>7.75</v>
      </c>
      <c r="Y835">
        <v>10</v>
      </c>
      <c r="Z835">
        <v>10</v>
      </c>
      <c r="AA835">
        <v>10</v>
      </c>
      <c r="AB835">
        <v>7.75</v>
      </c>
      <c r="AC835">
        <f>SUM(S835:AB835)</f>
        <v>84.43</v>
      </c>
      <c r="AD835" t="s">
        <v>767</v>
      </c>
      <c r="AE835" s="1">
        <v>0</v>
      </c>
      <c r="AF835" t="s">
        <v>49</v>
      </c>
      <c r="AG835">
        <v>0</v>
      </c>
      <c r="AH835" t="s">
        <v>50</v>
      </c>
      <c r="AI835" t="s">
        <v>182</v>
      </c>
      <c r="AJ835" t="s">
        <v>780</v>
      </c>
      <c r="AK835" t="s">
        <v>99</v>
      </c>
      <c r="AL835" t="s">
        <v>101</v>
      </c>
      <c r="AM835" t="s">
        <v>102</v>
      </c>
      <c r="AN835" t="s">
        <v>54</v>
      </c>
      <c r="AQ835">
        <v>2014</v>
      </c>
    </row>
    <row r="836" spans="1:43" x14ac:dyDescent="0.25">
      <c r="A836">
        <v>84.17</v>
      </c>
      <c r="B836" t="s">
        <v>934</v>
      </c>
      <c r="C836" t="str">
        <f>AQ836&amp;D836</f>
        <v>2014Colombia</v>
      </c>
      <c r="D836" t="s">
        <v>275</v>
      </c>
      <c r="E836" t="s">
        <v>3257</v>
      </c>
      <c r="F836" s="7">
        <f>VLOOKUP(C836,'[1]Grower Price Country'!$D:$S,6,FALSE)</f>
        <v>7.569642857142858</v>
      </c>
      <c r="H836" t="s">
        <v>935</v>
      </c>
      <c r="I836" t="s">
        <v>316</v>
      </c>
      <c r="K836">
        <v>250</v>
      </c>
      <c r="L836">
        <v>1</v>
      </c>
      <c r="M836" t="s">
        <v>99</v>
      </c>
      <c r="N836" t="s">
        <v>936</v>
      </c>
      <c r="O836" s="5" t="s">
        <v>937</v>
      </c>
      <c r="P836" t="s">
        <v>56</v>
      </c>
      <c r="Q836" t="s">
        <v>46</v>
      </c>
      <c r="R836" t="s">
        <v>47</v>
      </c>
      <c r="T836">
        <v>7.5</v>
      </c>
      <c r="U836">
        <v>7.67</v>
      </c>
      <c r="V836">
        <v>7.42</v>
      </c>
      <c r="W836">
        <v>7.83</v>
      </c>
      <c r="X836">
        <v>8.58</v>
      </c>
      <c r="Y836">
        <v>10</v>
      </c>
      <c r="Z836">
        <v>10</v>
      </c>
      <c r="AA836">
        <v>10</v>
      </c>
      <c r="AB836">
        <v>7.5</v>
      </c>
      <c r="AC836">
        <f>SUM(S836:AB836)</f>
        <v>76.5</v>
      </c>
      <c r="AD836" t="s">
        <v>884</v>
      </c>
      <c r="AE836" s="1">
        <v>0.12</v>
      </c>
      <c r="AF836" t="s">
        <v>49</v>
      </c>
      <c r="AG836">
        <v>0</v>
      </c>
      <c r="AH836" t="s">
        <v>50</v>
      </c>
      <c r="AI836" t="s">
        <v>91</v>
      </c>
      <c r="AJ836" t="s">
        <v>938</v>
      </c>
      <c r="AK836" t="s">
        <v>99</v>
      </c>
      <c r="AL836" t="s">
        <v>101</v>
      </c>
      <c r="AM836" t="s">
        <v>102</v>
      </c>
      <c r="AN836" t="s">
        <v>54</v>
      </c>
      <c r="AO836">
        <v>1530</v>
      </c>
      <c r="AQ836">
        <v>2014</v>
      </c>
    </row>
    <row r="837" spans="1:43" x14ac:dyDescent="0.25">
      <c r="A837">
        <v>84.08</v>
      </c>
      <c r="B837" t="s">
        <v>494</v>
      </c>
      <c r="C837" t="str">
        <f>AQ837&amp;D837</f>
        <v>2014Colombia</v>
      </c>
      <c r="D837" t="s">
        <v>275</v>
      </c>
      <c r="E837" t="s">
        <v>3257</v>
      </c>
      <c r="F837" s="7">
        <f>VLOOKUP(C837,'[1]Grower Price Country'!$D:$S,6,FALSE)</f>
        <v>7.569642857142858</v>
      </c>
      <c r="H837" t="s">
        <v>494</v>
      </c>
      <c r="I837" t="s">
        <v>316</v>
      </c>
      <c r="J837" t="s">
        <v>495</v>
      </c>
      <c r="K837">
        <v>200</v>
      </c>
      <c r="L837">
        <v>70</v>
      </c>
      <c r="M837" t="s">
        <v>99</v>
      </c>
      <c r="N837">
        <v>2014</v>
      </c>
      <c r="O837" s="5" t="s">
        <v>979</v>
      </c>
      <c r="P837" t="s">
        <v>135</v>
      </c>
      <c r="Q837" t="s">
        <v>46</v>
      </c>
      <c r="R837" t="s">
        <v>47</v>
      </c>
      <c r="S837">
        <v>7.92</v>
      </c>
      <c r="T837">
        <v>7.75</v>
      </c>
      <c r="U837">
        <v>7.67</v>
      </c>
      <c r="V837">
        <v>7.75</v>
      </c>
      <c r="W837">
        <v>7.67</v>
      </c>
      <c r="X837">
        <v>7.67</v>
      </c>
      <c r="Y837">
        <v>10</v>
      </c>
      <c r="Z837">
        <v>10</v>
      </c>
      <c r="AA837">
        <v>10</v>
      </c>
      <c r="AB837">
        <v>7.67</v>
      </c>
      <c r="AC837">
        <f>SUM(S837:AB837)</f>
        <v>84.100000000000009</v>
      </c>
      <c r="AD837" t="s">
        <v>975</v>
      </c>
      <c r="AE837" s="1">
        <v>0</v>
      </c>
      <c r="AF837" t="s">
        <v>49</v>
      </c>
      <c r="AG837">
        <v>0</v>
      </c>
      <c r="AI837" t="s">
        <v>66</v>
      </c>
      <c r="AJ837" t="s">
        <v>980</v>
      </c>
      <c r="AK837" t="s">
        <v>99</v>
      </c>
      <c r="AL837" t="s">
        <v>101</v>
      </c>
      <c r="AM837" t="s">
        <v>102</v>
      </c>
      <c r="AN837" t="s">
        <v>54</v>
      </c>
      <c r="AQ837">
        <v>2014</v>
      </c>
    </row>
    <row r="838" spans="1:43" x14ac:dyDescent="0.25">
      <c r="A838">
        <v>84</v>
      </c>
      <c r="B838" t="s">
        <v>934</v>
      </c>
      <c r="C838" t="str">
        <f>AQ838&amp;D838</f>
        <v>2014Colombia</v>
      </c>
      <c r="D838" t="s">
        <v>275</v>
      </c>
      <c r="E838" t="s">
        <v>3257</v>
      </c>
      <c r="F838" s="7">
        <f>VLOOKUP(C838,'[1]Grower Price Country'!$D:$S,6,FALSE)</f>
        <v>7.569642857142858</v>
      </c>
      <c r="H838" t="s">
        <v>935</v>
      </c>
      <c r="I838" t="s">
        <v>316</v>
      </c>
      <c r="K838">
        <v>250</v>
      </c>
      <c r="L838">
        <v>1</v>
      </c>
      <c r="M838" t="s">
        <v>99</v>
      </c>
      <c r="N838" t="s">
        <v>936</v>
      </c>
      <c r="O838" s="5" t="s">
        <v>1007</v>
      </c>
      <c r="P838" t="s">
        <v>56</v>
      </c>
      <c r="Q838" t="s">
        <v>46</v>
      </c>
      <c r="R838" t="s">
        <v>47</v>
      </c>
      <c r="T838">
        <v>7.67</v>
      </c>
      <c r="U838">
        <v>7.83</v>
      </c>
      <c r="V838">
        <v>7.58</v>
      </c>
      <c r="W838">
        <v>7.58</v>
      </c>
      <c r="X838">
        <v>7.83</v>
      </c>
      <c r="Y838">
        <v>10</v>
      </c>
      <c r="Z838">
        <v>10</v>
      </c>
      <c r="AA838">
        <v>10</v>
      </c>
      <c r="AB838">
        <v>7.83</v>
      </c>
      <c r="AC838">
        <f>SUM(S838:AB838)</f>
        <v>76.319999999999993</v>
      </c>
      <c r="AD838" t="s">
        <v>996</v>
      </c>
      <c r="AE838" s="1">
        <v>0.11</v>
      </c>
      <c r="AF838" t="s">
        <v>66</v>
      </c>
      <c r="AG838">
        <v>0</v>
      </c>
      <c r="AH838" t="s">
        <v>50</v>
      </c>
      <c r="AI838" t="s">
        <v>350</v>
      </c>
      <c r="AJ838" t="s">
        <v>1008</v>
      </c>
      <c r="AK838" t="s">
        <v>99</v>
      </c>
      <c r="AL838" t="s">
        <v>101</v>
      </c>
      <c r="AM838" t="s">
        <v>102</v>
      </c>
      <c r="AN838" t="s">
        <v>54</v>
      </c>
      <c r="AO838">
        <v>1600</v>
      </c>
      <c r="AQ838">
        <v>2014</v>
      </c>
    </row>
    <row r="839" spans="1:43" x14ac:dyDescent="0.25">
      <c r="A839">
        <v>84</v>
      </c>
      <c r="B839" t="s">
        <v>934</v>
      </c>
      <c r="C839" t="str">
        <f>AQ839&amp;D839</f>
        <v>2014Colombia</v>
      </c>
      <c r="D839" t="s">
        <v>275</v>
      </c>
      <c r="E839" t="s">
        <v>3257</v>
      </c>
      <c r="F839" s="7">
        <f>VLOOKUP(C839,'[1]Grower Price Country'!$D:$S,6,FALSE)</f>
        <v>7.569642857142858</v>
      </c>
      <c r="H839" t="s">
        <v>935</v>
      </c>
      <c r="I839" t="s">
        <v>316</v>
      </c>
      <c r="K839">
        <v>250</v>
      </c>
      <c r="L839">
        <v>1</v>
      </c>
      <c r="M839" t="s">
        <v>99</v>
      </c>
      <c r="N839">
        <v>2014</v>
      </c>
      <c r="O839" s="5" t="s">
        <v>1013</v>
      </c>
      <c r="Q839" t="s">
        <v>46</v>
      </c>
      <c r="R839" t="s">
        <v>47</v>
      </c>
      <c r="S839">
        <v>7.67</v>
      </c>
      <c r="T839">
        <v>7.75</v>
      </c>
      <c r="U839">
        <v>7.67</v>
      </c>
      <c r="V839">
        <v>7.67</v>
      </c>
      <c r="W839">
        <v>7.67</v>
      </c>
      <c r="X839">
        <v>7.75</v>
      </c>
      <c r="Y839">
        <v>10</v>
      </c>
      <c r="Z839">
        <v>10</v>
      </c>
      <c r="AA839">
        <v>10</v>
      </c>
      <c r="AB839">
        <v>7.83</v>
      </c>
      <c r="AC839">
        <f>SUM(S839:AB839)</f>
        <v>84.01</v>
      </c>
      <c r="AD839" t="s">
        <v>996</v>
      </c>
      <c r="AE839" s="1">
        <v>0.12</v>
      </c>
      <c r="AF839" t="s">
        <v>49</v>
      </c>
      <c r="AG839">
        <v>0</v>
      </c>
      <c r="AH839" t="s">
        <v>50</v>
      </c>
      <c r="AI839" t="s">
        <v>49</v>
      </c>
      <c r="AJ839" t="s">
        <v>1014</v>
      </c>
      <c r="AK839" t="s">
        <v>99</v>
      </c>
      <c r="AL839" t="s">
        <v>101</v>
      </c>
      <c r="AM839" t="s">
        <v>102</v>
      </c>
      <c r="AN839" t="s">
        <v>54</v>
      </c>
      <c r="AO839">
        <v>1480</v>
      </c>
      <c r="AQ839">
        <v>2014</v>
      </c>
    </row>
    <row r="840" spans="1:43" x14ac:dyDescent="0.25">
      <c r="A840">
        <v>84</v>
      </c>
      <c r="B840" t="s">
        <v>449</v>
      </c>
      <c r="C840" t="str">
        <f>AQ840&amp;D840</f>
        <v>2014Colombia</v>
      </c>
      <c r="D840" t="s">
        <v>275</v>
      </c>
      <c r="E840" t="s">
        <v>3257</v>
      </c>
      <c r="F840" s="7">
        <f>VLOOKUP(C840,'[1]Grower Price Country'!$D:$S,6,FALSE)</f>
        <v>7.569642857142858</v>
      </c>
      <c r="H840" t="s">
        <v>450</v>
      </c>
      <c r="I840" t="s">
        <v>447</v>
      </c>
      <c r="K840">
        <v>250</v>
      </c>
      <c r="L840">
        <v>70</v>
      </c>
      <c r="M840" t="s">
        <v>99</v>
      </c>
      <c r="N840">
        <v>2014</v>
      </c>
      <c r="O840" s="5" t="s">
        <v>1013</v>
      </c>
      <c r="P840" t="s">
        <v>135</v>
      </c>
      <c r="Q840" t="s">
        <v>46</v>
      </c>
      <c r="R840" t="s">
        <v>64</v>
      </c>
      <c r="S840">
        <v>7.58</v>
      </c>
      <c r="T840">
        <v>7.42</v>
      </c>
      <c r="U840">
        <v>7.75</v>
      </c>
      <c r="V840">
        <v>7.92</v>
      </c>
      <c r="W840">
        <v>7.75</v>
      </c>
      <c r="X840">
        <v>7.92</v>
      </c>
      <c r="Y840">
        <v>10</v>
      </c>
      <c r="Z840">
        <v>10</v>
      </c>
      <c r="AA840">
        <v>10</v>
      </c>
      <c r="AB840">
        <v>7.67</v>
      </c>
      <c r="AC840">
        <f>SUM(S840:AB840)</f>
        <v>84.01</v>
      </c>
      <c r="AD840" t="s">
        <v>996</v>
      </c>
      <c r="AE840" s="1">
        <v>0.12</v>
      </c>
      <c r="AF840" t="s">
        <v>49</v>
      </c>
      <c r="AG840">
        <v>0</v>
      </c>
      <c r="AH840" t="s">
        <v>50</v>
      </c>
      <c r="AI840" t="s">
        <v>49</v>
      </c>
      <c r="AJ840" t="s">
        <v>1014</v>
      </c>
      <c r="AK840" t="s">
        <v>99</v>
      </c>
      <c r="AL840" t="s">
        <v>101</v>
      </c>
      <c r="AM840" t="s">
        <v>102</v>
      </c>
      <c r="AN840" t="s">
        <v>54</v>
      </c>
      <c r="AO840">
        <v>1450</v>
      </c>
      <c r="AQ840">
        <v>2014</v>
      </c>
    </row>
    <row r="841" spans="1:43" x14ac:dyDescent="0.25">
      <c r="A841">
        <v>84</v>
      </c>
      <c r="B841" t="s">
        <v>494</v>
      </c>
      <c r="C841" t="str">
        <f>AQ841&amp;D841</f>
        <v>2014Colombia</v>
      </c>
      <c r="D841" t="s">
        <v>275</v>
      </c>
      <c r="E841" t="s">
        <v>3257</v>
      </c>
      <c r="F841" s="7">
        <f>VLOOKUP(C841,'[1]Grower Price Country'!$D:$S,6,FALSE)</f>
        <v>7.569642857142858</v>
      </c>
      <c r="H841" t="s">
        <v>494</v>
      </c>
      <c r="I841" t="s">
        <v>316</v>
      </c>
      <c r="J841" t="s">
        <v>495</v>
      </c>
      <c r="K841">
        <v>138</v>
      </c>
      <c r="L841">
        <v>70</v>
      </c>
      <c r="M841" t="s">
        <v>99</v>
      </c>
      <c r="N841">
        <v>2014</v>
      </c>
      <c r="O841" s="5" t="s">
        <v>1015</v>
      </c>
      <c r="P841" t="s">
        <v>135</v>
      </c>
      <c r="Q841" t="s">
        <v>46</v>
      </c>
      <c r="R841" t="s">
        <v>47</v>
      </c>
      <c r="S841">
        <v>7.67</v>
      </c>
      <c r="T841">
        <v>7.67</v>
      </c>
      <c r="U841">
        <v>7.5</v>
      </c>
      <c r="V841">
        <v>7.5</v>
      </c>
      <c r="W841">
        <v>7.67</v>
      </c>
      <c r="X841">
        <v>7.67</v>
      </c>
      <c r="Y841">
        <v>10</v>
      </c>
      <c r="Z841">
        <v>10</v>
      </c>
      <c r="AA841">
        <v>10</v>
      </c>
      <c r="AB841">
        <v>8.33</v>
      </c>
      <c r="AC841">
        <f>SUM(S841:AB841)</f>
        <v>84.01</v>
      </c>
      <c r="AD841" t="s">
        <v>996</v>
      </c>
      <c r="AE841" s="1">
        <v>0.12</v>
      </c>
      <c r="AF841" t="s">
        <v>49</v>
      </c>
      <c r="AG841">
        <v>0</v>
      </c>
      <c r="AH841" t="s">
        <v>50</v>
      </c>
      <c r="AI841" t="s">
        <v>182</v>
      </c>
      <c r="AJ841" t="s">
        <v>448</v>
      </c>
      <c r="AK841" t="s">
        <v>99</v>
      </c>
      <c r="AL841" t="s">
        <v>101</v>
      </c>
      <c r="AM841" t="s">
        <v>102</v>
      </c>
      <c r="AN841" t="s">
        <v>54</v>
      </c>
      <c r="AQ841">
        <v>2014</v>
      </c>
    </row>
    <row r="842" spans="1:43" x14ac:dyDescent="0.25">
      <c r="A842">
        <v>83.92</v>
      </c>
      <c r="B842" t="s">
        <v>736</v>
      </c>
      <c r="C842" t="str">
        <f>AQ842&amp;D842</f>
        <v>2014Colombia</v>
      </c>
      <c r="D842" t="s">
        <v>275</v>
      </c>
      <c r="E842" t="s">
        <v>3257</v>
      </c>
      <c r="F842" s="7">
        <f>VLOOKUP(C842,'[1]Grower Price Country'!$D:$S,6,FALSE)</f>
        <v>7.569642857142858</v>
      </c>
      <c r="H842" t="s">
        <v>736</v>
      </c>
      <c r="I842" t="s">
        <v>316</v>
      </c>
      <c r="K842">
        <v>275</v>
      </c>
      <c r="L842">
        <v>2</v>
      </c>
      <c r="M842" t="s">
        <v>99</v>
      </c>
      <c r="N842">
        <v>2014</v>
      </c>
      <c r="O842" s="5" t="s">
        <v>1070</v>
      </c>
      <c r="Q842" t="s">
        <v>46</v>
      </c>
      <c r="R842" t="s">
        <v>47</v>
      </c>
      <c r="S842">
        <v>7.83</v>
      </c>
      <c r="T842">
        <v>7.75</v>
      </c>
      <c r="U842">
        <v>7.58</v>
      </c>
      <c r="V842">
        <v>7.58</v>
      </c>
      <c r="W842">
        <v>7.75</v>
      </c>
      <c r="X842">
        <v>7.75</v>
      </c>
      <c r="Y842">
        <v>10</v>
      </c>
      <c r="Z842">
        <v>10</v>
      </c>
      <c r="AA842">
        <v>10</v>
      </c>
      <c r="AB842">
        <v>7.67</v>
      </c>
      <c r="AC842">
        <f>SUM(S842:AB842)</f>
        <v>83.910000000000011</v>
      </c>
      <c r="AD842" t="s">
        <v>1039</v>
      </c>
      <c r="AE842" s="1">
        <v>0</v>
      </c>
      <c r="AF842" t="s">
        <v>58</v>
      </c>
      <c r="AG842">
        <v>0</v>
      </c>
      <c r="AH842" t="s">
        <v>128</v>
      </c>
      <c r="AI842" t="s">
        <v>58</v>
      </c>
      <c r="AJ842" t="s">
        <v>1071</v>
      </c>
      <c r="AK842" t="s">
        <v>99</v>
      </c>
      <c r="AL842" t="s">
        <v>101</v>
      </c>
      <c r="AM842" t="s">
        <v>102</v>
      </c>
      <c r="AQ842">
        <v>2014</v>
      </c>
    </row>
    <row r="843" spans="1:43" x14ac:dyDescent="0.25">
      <c r="A843">
        <v>83.92</v>
      </c>
      <c r="B843" t="s">
        <v>494</v>
      </c>
      <c r="C843" t="str">
        <f>AQ843&amp;D843</f>
        <v>2014Colombia</v>
      </c>
      <c r="D843" t="s">
        <v>275</v>
      </c>
      <c r="E843" t="s">
        <v>3257</v>
      </c>
      <c r="F843" s="7">
        <f>VLOOKUP(C843,'[1]Grower Price Country'!$D:$S,6,FALSE)</f>
        <v>7.569642857142858</v>
      </c>
      <c r="H843" t="s">
        <v>494</v>
      </c>
      <c r="I843" t="s">
        <v>316</v>
      </c>
      <c r="J843" t="s">
        <v>495</v>
      </c>
      <c r="K843">
        <v>275</v>
      </c>
      <c r="L843">
        <v>70</v>
      </c>
      <c r="M843" t="s">
        <v>99</v>
      </c>
      <c r="N843">
        <v>2014</v>
      </c>
      <c r="O843" s="5" t="s">
        <v>551</v>
      </c>
      <c r="P843" t="s">
        <v>135</v>
      </c>
      <c r="Q843" t="s">
        <v>46</v>
      </c>
      <c r="R843" t="s">
        <v>47</v>
      </c>
      <c r="S843">
        <v>7.75</v>
      </c>
      <c r="T843">
        <v>7.58</v>
      </c>
      <c r="U843">
        <v>7.67</v>
      </c>
      <c r="V843">
        <v>7.83</v>
      </c>
      <c r="W843">
        <v>7.83</v>
      </c>
      <c r="X843">
        <v>7.67</v>
      </c>
      <c r="Y843">
        <v>10</v>
      </c>
      <c r="Z843">
        <v>10</v>
      </c>
      <c r="AA843">
        <v>10</v>
      </c>
      <c r="AB843">
        <v>7.58</v>
      </c>
      <c r="AC843">
        <f>SUM(S843:AB843)</f>
        <v>83.91</v>
      </c>
      <c r="AD843" t="s">
        <v>1039</v>
      </c>
      <c r="AE843" s="1">
        <v>0</v>
      </c>
      <c r="AF843" t="s">
        <v>49</v>
      </c>
      <c r="AG843">
        <v>0</v>
      </c>
      <c r="AH843" t="s">
        <v>50</v>
      </c>
      <c r="AI843" t="s">
        <v>58</v>
      </c>
      <c r="AJ843" t="s">
        <v>552</v>
      </c>
      <c r="AK843" t="s">
        <v>99</v>
      </c>
      <c r="AL843" t="s">
        <v>101</v>
      </c>
      <c r="AM843" t="s">
        <v>102</v>
      </c>
      <c r="AN843" t="s">
        <v>54</v>
      </c>
      <c r="AQ843">
        <v>2014</v>
      </c>
    </row>
    <row r="844" spans="1:43" x14ac:dyDescent="0.25">
      <c r="A844">
        <v>83.92</v>
      </c>
      <c r="B844" t="s">
        <v>449</v>
      </c>
      <c r="C844" t="str">
        <f>AQ844&amp;D844</f>
        <v>2014Colombia</v>
      </c>
      <c r="D844" t="s">
        <v>275</v>
      </c>
      <c r="E844" t="s">
        <v>3257</v>
      </c>
      <c r="F844" s="7">
        <f>VLOOKUP(C844,'[1]Grower Price Country'!$D:$S,6,FALSE)</f>
        <v>7.569642857142858</v>
      </c>
      <c r="H844" t="s">
        <v>450</v>
      </c>
      <c r="I844" t="s">
        <v>451</v>
      </c>
      <c r="K844">
        <v>250</v>
      </c>
      <c r="L844">
        <v>70</v>
      </c>
      <c r="M844" t="s">
        <v>99</v>
      </c>
      <c r="N844">
        <v>2014</v>
      </c>
      <c r="O844" s="5" t="s">
        <v>452</v>
      </c>
      <c r="P844" t="s">
        <v>135</v>
      </c>
      <c r="Q844" t="s">
        <v>46</v>
      </c>
      <c r="R844" t="s">
        <v>64</v>
      </c>
      <c r="S844">
        <v>7.67</v>
      </c>
      <c r="T844">
        <v>7.83</v>
      </c>
      <c r="U844">
        <v>7.67</v>
      </c>
      <c r="V844">
        <v>7.75</v>
      </c>
      <c r="W844">
        <v>7.67</v>
      </c>
      <c r="X844">
        <v>7.83</v>
      </c>
      <c r="Y844">
        <v>10</v>
      </c>
      <c r="Z844">
        <v>10</v>
      </c>
      <c r="AA844">
        <v>10</v>
      </c>
      <c r="AB844">
        <v>7.5</v>
      </c>
      <c r="AC844">
        <f>SUM(S844:AB844)</f>
        <v>83.92</v>
      </c>
      <c r="AD844" t="s">
        <v>1039</v>
      </c>
      <c r="AE844" s="1">
        <v>0.12</v>
      </c>
      <c r="AF844" t="s">
        <v>49</v>
      </c>
      <c r="AG844">
        <v>0</v>
      </c>
      <c r="AH844" t="s">
        <v>50</v>
      </c>
      <c r="AI844" t="s">
        <v>182</v>
      </c>
      <c r="AJ844" t="s">
        <v>453</v>
      </c>
      <c r="AK844" t="s">
        <v>99</v>
      </c>
      <c r="AL844" t="s">
        <v>101</v>
      </c>
      <c r="AM844" t="s">
        <v>102</v>
      </c>
      <c r="AN844" t="s">
        <v>54</v>
      </c>
      <c r="AO844">
        <v>1550</v>
      </c>
      <c r="AQ844">
        <v>2014</v>
      </c>
    </row>
    <row r="845" spans="1:43" x14ac:dyDescent="0.25">
      <c r="A845">
        <v>83.75</v>
      </c>
      <c r="B845" t="s">
        <v>494</v>
      </c>
      <c r="C845" t="str">
        <f>AQ845&amp;D845</f>
        <v>2014Colombia</v>
      </c>
      <c r="D845" t="s">
        <v>275</v>
      </c>
      <c r="E845" t="s">
        <v>3257</v>
      </c>
      <c r="F845" s="7">
        <f>VLOOKUP(C845,'[1]Grower Price Country'!$D:$S,6,FALSE)</f>
        <v>7.569642857142858</v>
      </c>
      <c r="H845" t="s">
        <v>494</v>
      </c>
      <c r="I845" t="s">
        <v>316</v>
      </c>
      <c r="J845" t="s">
        <v>495</v>
      </c>
      <c r="K845">
        <v>100</v>
      </c>
      <c r="L845">
        <v>70</v>
      </c>
      <c r="M845" t="s">
        <v>99</v>
      </c>
      <c r="N845">
        <v>2014</v>
      </c>
      <c r="O845" s="5" t="s">
        <v>1161</v>
      </c>
      <c r="P845" t="s">
        <v>135</v>
      </c>
      <c r="Q845" t="s">
        <v>46</v>
      </c>
      <c r="R845" t="s">
        <v>47</v>
      </c>
      <c r="S845">
        <v>7.67</v>
      </c>
      <c r="T845">
        <v>7.67</v>
      </c>
      <c r="U845">
        <v>7.67</v>
      </c>
      <c r="V845">
        <v>7.92</v>
      </c>
      <c r="W845">
        <v>7.5</v>
      </c>
      <c r="X845">
        <v>7.67</v>
      </c>
      <c r="Y845">
        <v>10</v>
      </c>
      <c r="Z845">
        <v>10</v>
      </c>
      <c r="AA845">
        <v>10</v>
      </c>
      <c r="AB845">
        <v>7.67</v>
      </c>
      <c r="AC845">
        <f>SUM(S845:AB845)</f>
        <v>83.77</v>
      </c>
      <c r="AD845" t="s">
        <v>1142</v>
      </c>
      <c r="AE845" s="1">
        <v>0</v>
      </c>
      <c r="AF845" t="s">
        <v>49</v>
      </c>
      <c r="AG845">
        <v>0</v>
      </c>
      <c r="AH845" t="s">
        <v>50</v>
      </c>
      <c r="AI845" t="s">
        <v>405</v>
      </c>
      <c r="AJ845" t="s">
        <v>1162</v>
      </c>
      <c r="AK845" t="s">
        <v>99</v>
      </c>
      <c r="AL845" t="s">
        <v>101</v>
      </c>
      <c r="AM845" t="s">
        <v>102</v>
      </c>
      <c r="AN845" t="s">
        <v>54</v>
      </c>
      <c r="AQ845">
        <v>2014</v>
      </c>
    </row>
    <row r="846" spans="1:43" x14ac:dyDescent="0.25">
      <c r="A846">
        <v>83.75</v>
      </c>
      <c r="B846" t="s">
        <v>934</v>
      </c>
      <c r="C846" t="str">
        <f>AQ846&amp;D846</f>
        <v>2014Colombia</v>
      </c>
      <c r="D846" t="s">
        <v>275</v>
      </c>
      <c r="E846" t="s">
        <v>3257</v>
      </c>
      <c r="F846" s="7">
        <f>VLOOKUP(C846,'[1]Grower Price Country'!$D:$S,6,FALSE)</f>
        <v>7.569642857142858</v>
      </c>
      <c r="H846" t="s">
        <v>935</v>
      </c>
      <c r="I846" t="s">
        <v>316</v>
      </c>
      <c r="K846">
        <v>250</v>
      </c>
      <c r="L846">
        <v>70</v>
      </c>
      <c r="M846" t="s">
        <v>99</v>
      </c>
      <c r="N846">
        <v>2014</v>
      </c>
      <c r="O846" s="5" t="s">
        <v>985</v>
      </c>
      <c r="P846" t="s">
        <v>56</v>
      </c>
      <c r="Q846" t="s">
        <v>46</v>
      </c>
      <c r="R846" t="s">
        <v>47</v>
      </c>
      <c r="S846">
        <v>7.67</v>
      </c>
      <c r="T846">
        <v>7.42</v>
      </c>
      <c r="U846">
        <v>7.42</v>
      </c>
      <c r="V846">
        <v>7.42</v>
      </c>
      <c r="W846">
        <v>8</v>
      </c>
      <c r="X846">
        <v>8.33</v>
      </c>
      <c r="Y846">
        <v>10</v>
      </c>
      <c r="Z846">
        <v>10</v>
      </c>
      <c r="AA846">
        <v>10</v>
      </c>
      <c r="AB846">
        <v>7.5</v>
      </c>
      <c r="AC846">
        <f>SUM(S846:AB846)</f>
        <v>83.759999999999991</v>
      </c>
      <c r="AD846" t="s">
        <v>1142</v>
      </c>
      <c r="AE846" s="1">
        <v>0</v>
      </c>
      <c r="AF846" t="s">
        <v>49</v>
      </c>
      <c r="AG846">
        <v>0</v>
      </c>
      <c r="AH846" t="s">
        <v>50</v>
      </c>
      <c r="AI846" t="s">
        <v>182</v>
      </c>
      <c r="AJ846" t="s">
        <v>1163</v>
      </c>
      <c r="AK846" t="s">
        <v>99</v>
      </c>
      <c r="AL846" t="s">
        <v>101</v>
      </c>
      <c r="AM846" t="s">
        <v>102</v>
      </c>
      <c r="AN846" t="s">
        <v>54</v>
      </c>
      <c r="AO846">
        <v>1500</v>
      </c>
      <c r="AP846">
        <v>1600</v>
      </c>
      <c r="AQ846">
        <v>2014</v>
      </c>
    </row>
    <row r="847" spans="1:43" x14ac:dyDescent="0.25">
      <c r="A847">
        <v>83.67</v>
      </c>
      <c r="B847" t="s">
        <v>1191</v>
      </c>
      <c r="C847" t="str">
        <f>AQ847&amp;D847</f>
        <v>2014Colombia</v>
      </c>
      <c r="D847" t="s">
        <v>275</v>
      </c>
      <c r="E847" t="s">
        <v>3257</v>
      </c>
      <c r="F847" s="7">
        <f>VLOOKUP(C847,'[1]Grower Price Country'!$D:$S,6,FALSE)</f>
        <v>7.569642857142858</v>
      </c>
      <c r="H847" t="s">
        <v>1192</v>
      </c>
      <c r="I847" t="s">
        <v>316</v>
      </c>
      <c r="J847" t="s">
        <v>1193</v>
      </c>
      <c r="K847">
        <v>100</v>
      </c>
      <c r="L847">
        <v>0.90718399999999999</v>
      </c>
      <c r="M847" t="s">
        <v>133</v>
      </c>
      <c r="N847" t="s">
        <v>936</v>
      </c>
      <c r="O847" s="5" t="s">
        <v>1194</v>
      </c>
      <c r="P847" t="s">
        <v>135</v>
      </c>
      <c r="Q847" t="s">
        <v>46</v>
      </c>
      <c r="R847" t="s">
        <v>47</v>
      </c>
      <c r="T847">
        <v>7.75</v>
      </c>
      <c r="U847">
        <v>7.5</v>
      </c>
      <c r="V847">
        <v>7.75</v>
      </c>
      <c r="W847">
        <v>7.67</v>
      </c>
      <c r="X847">
        <v>7.67</v>
      </c>
      <c r="Y847">
        <v>10</v>
      </c>
      <c r="Z847">
        <v>10</v>
      </c>
      <c r="AA847">
        <v>10</v>
      </c>
      <c r="AB847">
        <v>7.83</v>
      </c>
      <c r="AC847">
        <f>SUM(S847:AB847)</f>
        <v>76.17</v>
      </c>
      <c r="AD847" t="s">
        <v>1179</v>
      </c>
      <c r="AE847" s="1">
        <v>0.11</v>
      </c>
      <c r="AF847" t="s">
        <v>49</v>
      </c>
      <c r="AG847">
        <v>0</v>
      </c>
      <c r="AI847" t="s">
        <v>91</v>
      </c>
      <c r="AJ847" t="s">
        <v>1195</v>
      </c>
      <c r="AK847" t="s">
        <v>133</v>
      </c>
      <c r="AL847" t="s">
        <v>138</v>
      </c>
      <c r="AM847" t="s">
        <v>139</v>
      </c>
      <c r="AN847" t="s">
        <v>54</v>
      </c>
      <c r="AO847">
        <v>1550</v>
      </c>
      <c r="AP847">
        <v>1700</v>
      </c>
      <c r="AQ847">
        <v>2014</v>
      </c>
    </row>
    <row r="848" spans="1:43" x14ac:dyDescent="0.25">
      <c r="A848">
        <v>83.58</v>
      </c>
      <c r="B848" t="s">
        <v>449</v>
      </c>
      <c r="C848" t="str">
        <f>AQ848&amp;D848</f>
        <v>2014Colombia</v>
      </c>
      <c r="D848" t="s">
        <v>275</v>
      </c>
      <c r="E848" t="s">
        <v>3257</v>
      </c>
      <c r="F848" s="7">
        <f>VLOOKUP(C848,'[1]Grower Price Country'!$D:$S,6,FALSE)</f>
        <v>7.569642857142858</v>
      </c>
      <c r="H848" t="s">
        <v>450</v>
      </c>
      <c r="I848" t="s">
        <v>483</v>
      </c>
      <c r="K848">
        <v>250</v>
      </c>
      <c r="L848">
        <v>70</v>
      </c>
      <c r="M848" t="s">
        <v>99</v>
      </c>
      <c r="N848">
        <v>2014</v>
      </c>
      <c r="O848" s="5" t="s">
        <v>1245</v>
      </c>
      <c r="P848" t="s">
        <v>135</v>
      </c>
      <c r="Q848" t="s">
        <v>46</v>
      </c>
      <c r="R848" t="s">
        <v>64</v>
      </c>
      <c r="S848">
        <v>7.67</v>
      </c>
      <c r="T848">
        <v>7.58</v>
      </c>
      <c r="U848">
        <v>7.67</v>
      </c>
      <c r="V848">
        <v>7.67</v>
      </c>
      <c r="W848">
        <v>7.67</v>
      </c>
      <c r="X848">
        <v>7.67</v>
      </c>
      <c r="Y848">
        <v>10</v>
      </c>
      <c r="Z848">
        <v>10</v>
      </c>
      <c r="AA848">
        <v>10</v>
      </c>
      <c r="AB848">
        <v>7.67</v>
      </c>
      <c r="AC848">
        <f>SUM(S848:AB848)</f>
        <v>83.600000000000009</v>
      </c>
      <c r="AD848" t="s">
        <v>1228</v>
      </c>
      <c r="AE848" s="1">
        <v>0</v>
      </c>
      <c r="AF848" t="s">
        <v>49</v>
      </c>
      <c r="AG848">
        <v>0</v>
      </c>
      <c r="AH848" t="s">
        <v>50</v>
      </c>
      <c r="AI848" t="s">
        <v>49</v>
      </c>
      <c r="AJ848" t="s">
        <v>1246</v>
      </c>
      <c r="AK848" t="s">
        <v>99</v>
      </c>
      <c r="AL848" t="s">
        <v>101</v>
      </c>
      <c r="AM848" t="s">
        <v>102</v>
      </c>
      <c r="AN848" t="s">
        <v>54</v>
      </c>
      <c r="AO848">
        <v>1600</v>
      </c>
      <c r="AQ848">
        <v>2014</v>
      </c>
    </row>
    <row r="849" spans="1:43" x14ac:dyDescent="0.25">
      <c r="A849">
        <v>83.58</v>
      </c>
      <c r="B849" t="s">
        <v>449</v>
      </c>
      <c r="C849" t="str">
        <f>AQ849&amp;D849</f>
        <v>2014Colombia</v>
      </c>
      <c r="D849" t="s">
        <v>275</v>
      </c>
      <c r="E849" t="s">
        <v>3257</v>
      </c>
      <c r="F849" s="7">
        <f>VLOOKUP(C849,'[1]Grower Price Country'!$D:$S,6,FALSE)</f>
        <v>7.569642857142858</v>
      </c>
      <c r="H849" t="s">
        <v>450</v>
      </c>
      <c r="I849" t="s">
        <v>451</v>
      </c>
      <c r="K849">
        <v>250</v>
      </c>
      <c r="L849">
        <v>70</v>
      </c>
      <c r="M849" t="s">
        <v>99</v>
      </c>
      <c r="N849">
        <v>2014</v>
      </c>
      <c r="O849" s="5" t="s">
        <v>1247</v>
      </c>
      <c r="P849" t="s">
        <v>135</v>
      </c>
      <c r="Q849" t="s">
        <v>46</v>
      </c>
      <c r="R849" t="s">
        <v>47</v>
      </c>
      <c r="S849">
        <v>7.67</v>
      </c>
      <c r="T849">
        <v>7.58</v>
      </c>
      <c r="U849">
        <v>7.67</v>
      </c>
      <c r="V849">
        <v>7.58</v>
      </c>
      <c r="W849">
        <v>7.67</v>
      </c>
      <c r="X849">
        <v>7.75</v>
      </c>
      <c r="Y849">
        <v>10</v>
      </c>
      <c r="Z849">
        <v>10</v>
      </c>
      <c r="AA849">
        <v>10</v>
      </c>
      <c r="AB849">
        <v>7.67</v>
      </c>
      <c r="AC849">
        <f>SUM(S849:AB849)</f>
        <v>83.59</v>
      </c>
      <c r="AD849" t="s">
        <v>1228</v>
      </c>
      <c r="AE849" s="1">
        <v>0.12</v>
      </c>
      <c r="AF849" t="s">
        <v>49</v>
      </c>
      <c r="AG849">
        <v>0</v>
      </c>
      <c r="AH849" t="s">
        <v>50</v>
      </c>
      <c r="AI849" t="s">
        <v>58</v>
      </c>
      <c r="AJ849" t="s">
        <v>100</v>
      </c>
      <c r="AK849" t="s">
        <v>99</v>
      </c>
      <c r="AL849" t="s">
        <v>101</v>
      </c>
      <c r="AM849" t="s">
        <v>102</v>
      </c>
      <c r="AN849" t="s">
        <v>54</v>
      </c>
      <c r="AO849">
        <v>1550</v>
      </c>
      <c r="AQ849">
        <v>2014</v>
      </c>
    </row>
    <row r="850" spans="1:43" x14ac:dyDescent="0.25">
      <c r="A850">
        <v>83.58</v>
      </c>
      <c r="B850" t="s">
        <v>449</v>
      </c>
      <c r="C850" t="str">
        <f>AQ850&amp;D850</f>
        <v>2014Colombia</v>
      </c>
      <c r="D850" t="s">
        <v>275</v>
      </c>
      <c r="E850" t="s">
        <v>3257</v>
      </c>
      <c r="F850" s="7">
        <f>VLOOKUP(C850,'[1]Grower Price Country'!$D:$S,6,FALSE)</f>
        <v>7.569642857142858</v>
      </c>
      <c r="H850" t="s">
        <v>450</v>
      </c>
      <c r="I850" t="s">
        <v>451</v>
      </c>
      <c r="K850">
        <v>250</v>
      </c>
      <c r="L850">
        <v>70</v>
      </c>
      <c r="M850" t="s">
        <v>99</v>
      </c>
      <c r="N850">
        <v>2014</v>
      </c>
      <c r="O850" s="5" t="s">
        <v>1248</v>
      </c>
      <c r="P850" t="s">
        <v>135</v>
      </c>
      <c r="Q850" t="s">
        <v>46</v>
      </c>
      <c r="R850" t="s">
        <v>47</v>
      </c>
      <c r="S850">
        <v>7.75</v>
      </c>
      <c r="T850">
        <v>7.58</v>
      </c>
      <c r="U850">
        <v>7.5</v>
      </c>
      <c r="V850">
        <v>7.58</v>
      </c>
      <c r="W850">
        <v>7.75</v>
      </c>
      <c r="X850">
        <v>7.83</v>
      </c>
      <c r="Y850">
        <v>10</v>
      </c>
      <c r="Z850">
        <v>10</v>
      </c>
      <c r="AA850">
        <v>10</v>
      </c>
      <c r="AB850">
        <v>7.58</v>
      </c>
      <c r="AC850">
        <f>SUM(S850:AB850)</f>
        <v>83.57</v>
      </c>
      <c r="AD850" t="s">
        <v>1228</v>
      </c>
      <c r="AE850" s="1">
        <v>0</v>
      </c>
      <c r="AF850" t="s">
        <v>49</v>
      </c>
      <c r="AG850">
        <v>0</v>
      </c>
      <c r="AI850" t="s">
        <v>49</v>
      </c>
      <c r="AJ850" t="s">
        <v>1249</v>
      </c>
      <c r="AK850" t="s">
        <v>99</v>
      </c>
      <c r="AL850" t="s">
        <v>101</v>
      </c>
      <c r="AM850" t="s">
        <v>102</v>
      </c>
      <c r="AN850" t="s">
        <v>54</v>
      </c>
      <c r="AO850">
        <v>1550</v>
      </c>
      <c r="AQ850">
        <v>2014</v>
      </c>
    </row>
    <row r="851" spans="1:43" x14ac:dyDescent="0.25">
      <c r="A851">
        <v>83.5</v>
      </c>
      <c r="B851" t="s">
        <v>736</v>
      </c>
      <c r="C851" t="str">
        <f>AQ851&amp;D851</f>
        <v>2014Colombia</v>
      </c>
      <c r="D851" t="s">
        <v>275</v>
      </c>
      <c r="E851" t="s">
        <v>3257</v>
      </c>
      <c r="F851" s="7">
        <f>VLOOKUP(C851,'[1]Grower Price Country'!$D:$S,6,FALSE)</f>
        <v>7.569642857142858</v>
      </c>
      <c r="H851" t="s">
        <v>736</v>
      </c>
      <c r="I851" t="s">
        <v>316</v>
      </c>
      <c r="K851">
        <v>275</v>
      </c>
      <c r="L851">
        <v>2</v>
      </c>
      <c r="M851" t="s">
        <v>99</v>
      </c>
      <c r="N851">
        <v>2014</v>
      </c>
      <c r="O851" s="5" t="s">
        <v>1070</v>
      </c>
      <c r="Q851" t="s">
        <v>46</v>
      </c>
      <c r="R851" t="s">
        <v>47</v>
      </c>
      <c r="S851">
        <v>7.67</v>
      </c>
      <c r="T851">
        <v>7.42</v>
      </c>
      <c r="U851">
        <v>7.67</v>
      </c>
      <c r="V851">
        <v>7.83</v>
      </c>
      <c r="W851">
        <v>7.58</v>
      </c>
      <c r="X851">
        <v>7.67</v>
      </c>
      <c r="Y851">
        <v>10</v>
      </c>
      <c r="Z851">
        <v>10</v>
      </c>
      <c r="AA851">
        <v>10</v>
      </c>
      <c r="AB851">
        <v>7.67</v>
      </c>
      <c r="AC851">
        <f>SUM(S851:AB851)</f>
        <v>83.51</v>
      </c>
      <c r="AD851" t="s">
        <v>1264</v>
      </c>
      <c r="AE851" s="1">
        <v>0</v>
      </c>
      <c r="AF851" t="s">
        <v>58</v>
      </c>
      <c r="AG851">
        <v>0</v>
      </c>
      <c r="AI851" t="s">
        <v>49</v>
      </c>
      <c r="AJ851" t="s">
        <v>1071</v>
      </c>
      <c r="AK851" t="s">
        <v>99</v>
      </c>
      <c r="AL851" t="s">
        <v>101</v>
      </c>
      <c r="AM851" t="s">
        <v>102</v>
      </c>
      <c r="AQ851">
        <v>2014</v>
      </c>
    </row>
    <row r="852" spans="1:43" x14ac:dyDescent="0.25">
      <c r="A852">
        <v>83.5</v>
      </c>
      <c r="B852" t="s">
        <v>315</v>
      </c>
      <c r="C852" t="str">
        <f>AQ852&amp;D852</f>
        <v>2014Colombia</v>
      </c>
      <c r="D852" t="s">
        <v>275</v>
      </c>
      <c r="E852" t="s">
        <v>3257</v>
      </c>
      <c r="F852" s="7">
        <f>VLOOKUP(C852,'[1]Grower Price Country'!$D:$S,6,FALSE)</f>
        <v>7.569642857142858</v>
      </c>
      <c r="H852" t="s">
        <v>315</v>
      </c>
      <c r="I852" t="s">
        <v>553</v>
      </c>
      <c r="K852">
        <v>275</v>
      </c>
      <c r="L852">
        <v>70</v>
      </c>
      <c r="M852" t="s">
        <v>99</v>
      </c>
      <c r="N852">
        <v>2014</v>
      </c>
      <c r="O852" s="5" t="s">
        <v>357</v>
      </c>
      <c r="P852" t="s">
        <v>135</v>
      </c>
      <c r="Q852" t="s">
        <v>46</v>
      </c>
      <c r="R852" t="s">
        <v>47</v>
      </c>
      <c r="S852">
        <v>8</v>
      </c>
      <c r="T852">
        <v>7.58</v>
      </c>
      <c r="U852">
        <v>7.25</v>
      </c>
      <c r="V852">
        <v>7.58</v>
      </c>
      <c r="W852">
        <v>7.92</v>
      </c>
      <c r="X852">
        <v>7.58</v>
      </c>
      <c r="Y852">
        <v>10</v>
      </c>
      <c r="Z852">
        <v>10</v>
      </c>
      <c r="AA852">
        <v>10</v>
      </c>
      <c r="AB852">
        <v>7.58</v>
      </c>
      <c r="AC852">
        <f>SUM(S852:AB852)</f>
        <v>83.49</v>
      </c>
      <c r="AD852" t="s">
        <v>1264</v>
      </c>
      <c r="AE852" s="1">
        <v>0.11</v>
      </c>
      <c r="AF852" t="s">
        <v>49</v>
      </c>
      <c r="AG852">
        <v>0</v>
      </c>
      <c r="AH852" t="s">
        <v>50</v>
      </c>
      <c r="AI852" t="s">
        <v>49</v>
      </c>
      <c r="AJ852" t="s">
        <v>1290</v>
      </c>
      <c r="AK852" t="s">
        <v>99</v>
      </c>
      <c r="AL852" t="s">
        <v>101</v>
      </c>
      <c r="AM852" t="s">
        <v>102</v>
      </c>
      <c r="AN852" t="s">
        <v>54</v>
      </c>
      <c r="AO852">
        <v>1850</v>
      </c>
      <c r="AQ852">
        <v>2014</v>
      </c>
    </row>
    <row r="853" spans="1:43" x14ac:dyDescent="0.25">
      <c r="A853">
        <v>83.5</v>
      </c>
      <c r="B853" t="s">
        <v>449</v>
      </c>
      <c r="C853" t="str">
        <f>AQ853&amp;D853</f>
        <v>2014Colombia</v>
      </c>
      <c r="D853" t="s">
        <v>275</v>
      </c>
      <c r="E853" t="s">
        <v>3257</v>
      </c>
      <c r="F853" s="7">
        <f>VLOOKUP(C853,'[1]Grower Price Country'!$D:$S,6,FALSE)</f>
        <v>7.569642857142858</v>
      </c>
      <c r="H853" t="s">
        <v>450</v>
      </c>
      <c r="I853" t="s">
        <v>1262</v>
      </c>
      <c r="K853">
        <v>250</v>
      </c>
      <c r="L853">
        <v>70</v>
      </c>
      <c r="M853" t="s">
        <v>99</v>
      </c>
      <c r="N853">
        <v>2014</v>
      </c>
      <c r="O853" s="5" t="s">
        <v>1293</v>
      </c>
      <c r="P853" t="s">
        <v>135</v>
      </c>
      <c r="Q853" t="s">
        <v>46</v>
      </c>
      <c r="R853" t="s">
        <v>47</v>
      </c>
      <c r="S853">
        <v>7.75</v>
      </c>
      <c r="T853">
        <v>7.58</v>
      </c>
      <c r="U853">
        <v>7.33</v>
      </c>
      <c r="V853">
        <v>7.5</v>
      </c>
      <c r="W853">
        <v>7.83</v>
      </c>
      <c r="X853">
        <v>7.83</v>
      </c>
      <c r="Y853">
        <v>10</v>
      </c>
      <c r="Z853">
        <v>10</v>
      </c>
      <c r="AA853">
        <v>10</v>
      </c>
      <c r="AB853">
        <v>7.67</v>
      </c>
      <c r="AC853">
        <f>SUM(S853:AB853)</f>
        <v>83.49</v>
      </c>
      <c r="AD853" t="s">
        <v>1264</v>
      </c>
      <c r="AE853" s="1">
        <v>0</v>
      </c>
      <c r="AF853" t="s">
        <v>66</v>
      </c>
      <c r="AG853">
        <v>0</v>
      </c>
      <c r="AI853" t="s">
        <v>49</v>
      </c>
      <c r="AJ853" t="s">
        <v>1294</v>
      </c>
      <c r="AK853" t="s">
        <v>99</v>
      </c>
      <c r="AL853" t="s">
        <v>101</v>
      </c>
      <c r="AM853" t="s">
        <v>102</v>
      </c>
      <c r="AN853" t="s">
        <v>54</v>
      </c>
      <c r="AO853">
        <v>1650</v>
      </c>
      <c r="AQ853">
        <v>2014</v>
      </c>
    </row>
    <row r="854" spans="1:43" x14ac:dyDescent="0.25">
      <c r="A854">
        <v>83.42</v>
      </c>
      <c r="B854" t="s">
        <v>449</v>
      </c>
      <c r="C854" t="str">
        <f>AQ854&amp;D854</f>
        <v>2014Colombia</v>
      </c>
      <c r="D854" t="s">
        <v>275</v>
      </c>
      <c r="E854" t="s">
        <v>3257</v>
      </c>
      <c r="F854" s="7">
        <f>VLOOKUP(C854,'[1]Grower Price Country'!$D:$S,6,FALSE)</f>
        <v>7.569642857142858</v>
      </c>
      <c r="H854" t="s">
        <v>450</v>
      </c>
      <c r="I854" t="s">
        <v>553</v>
      </c>
      <c r="K854">
        <v>250</v>
      </c>
      <c r="L854">
        <v>70</v>
      </c>
      <c r="M854" t="s">
        <v>99</v>
      </c>
      <c r="N854" t="s">
        <v>936</v>
      </c>
      <c r="O854" s="5" t="s">
        <v>937</v>
      </c>
      <c r="P854" t="s">
        <v>135</v>
      </c>
      <c r="Q854" t="s">
        <v>46</v>
      </c>
      <c r="R854" t="s">
        <v>47</v>
      </c>
      <c r="T854">
        <v>7.58</v>
      </c>
      <c r="U854">
        <v>7.25</v>
      </c>
      <c r="V854">
        <v>7.75</v>
      </c>
      <c r="W854">
        <v>7.75</v>
      </c>
      <c r="X854">
        <v>8.58</v>
      </c>
      <c r="Y854">
        <v>9.33</v>
      </c>
      <c r="Z854">
        <v>10</v>
      </c>
      <c r="AA854">
        <v>10</v>
      </c>
      <c r="AB854">
        <v>7.58</v>
      </c>
      <c r="AC854">
        <f>SUM(S854:AB854)</f>
        <v>75.819999999999993</v>
      </c>
      <c r="AD854" t="s">
        <v>1321</v>
      </c>
      <c r="AE854" s="1">
        <v>0.12</v>
      </c>
      <c r="AF854" t="s">
        <v>49</v>
      </c>
      <c r="AG854">
        <v>0</v>
      </c>
      <c r="AH854" t="s">
        <v>50</v>
      </c>
      <c r="AI854" t="s">
        <v>58</v>
      </c>
      <c r="AJ854" t="s">
        <v>938</v>
      </c>
      <c r="AK854" t="s">
        <v>99</v>
      </c>
      <c r="AL854" t="s">
        <v>101</v>
      </c>
      <c r="AM854" t="s">
        <v>102</v>
      </c>
      <c r="AN854" t="s">
        <v>54</v>
      </c>
      <c r="AO854">
        <v>1813</v>
      </c>
      <c r="AQ854">
        <v>2014</v>
      </c>
    </row>
    <row r="855" spans="1:43" x14ac:dyDescent="0.25">
      <c r="A855">
        <v>83.25</v>
      </c>
      <c r="B855" t="s">
        <v>449</v>
      </c>
      <c r="C855" t="str">
        <f>AQ855&amp;D855</f>
        <v>2014Colombia</v>
      </c>
      <c r="D855" t="s">
        <v>275</v>
      </c>
      <c r="E855" t="s">
        <v>3257</v>
      </c>
      <c r="F855" s="7">
        <f>VLOOKUP(C855,'[1]Grower Price Country'!$D:$S,6,FALSE)</f>
        <v>7.569642857142858</v>
      </c>
      <c r="H855" t="s">
        <v>450</v>
      </c>
      <c r="I855" t="s">
        <v>1435</v>
      </c>
      <c r="K855">
        <v>250</v>
      </c>
      <c r="L855">
        <v>70</v>
      </c>
      <c r="M855" t="s">
        <v>99</v>
      </c>
      <c r="N855">
        <v>2014</v>
      </c>
      <c r="O855" s="5" t="s">
        <v>1245</v>
      </c>
      <c r="P855" t="s">
        <v>135</v>
      </c>
      <c r="Q855" t="s">
        <v>46</v>
      </c>
      <c r="R855" t="s">
        <v>64</v>
      </c>
      <c r="S855">
        <v>7.58</v>
      </c>
      <c r="T855">
        <v>7.58</v>
      </c>
      <c r="U855">
        <v>7.5</v>
      </c>
      <c r="V855">
        <v>7.58</v>
      </c>
      <c r="W855">
        <v>7.58</v>
      </c>
      <c r="X855">
        <v>7.75</v>
      </c>
      <c r="Y855">
        <v>10</v>
      </c>
      <c r="Z855">
        <v>10</v>
      </c>
      <c r="AA855">
        <v>10</v>
      </c>
      <c r="AB855">
        <v>7.67</v>
      </c>
      <c r="AC855">
        <f>SUM(S855:AB855)</f>
        <v>83.24</v>
      </c>
      <c r="AD855" t="s">
        <v>1408</v>
      </c>
      <c r="AE855" s="1">
        <v>0</v>
      </c>
      <c r="AF855" t="s">
        <v>49</v>
      </c>
      <c r="AG855">
        <v>0</v>
      </c>
      <c r="AH855" t="s">
        <v>50</v>
      </c>
      <c r="AI855" t="s">
        <v>49</v>
      </c>
      <c r="AJ855" t="s">
        <v>1246</v>
      </c>
      <c r="AK855" t="s">
        <v>99</v>
      </c>
      <c r="AL855" t="s">
        <v>101</v>
      </c>
      <c r="AM855" t="s">
        <v>102</v>
      </c>
      <c r="AN855" t="s">
        <v>54</v>
      </c>
      <c r="AO855">
        <v>1483</v>
      </c>
      <c r="AQ855">
        <v>2014</v>
      </c>
    </row>
    <row r="856" spans="1:43" x14ac:dyDescent="0.25">
      <c r="A856">
        <v>83.17</v>
      </c>
      <c r="B856" t="s">
        <v>494</v>
      </c>
      <c r="C856" t="str">
        <f>AQ856&amp;D856</f>
        <v>2014Colombia</v>
      </c>
      <c r="D856" t="s">
        <v>275</v>
      </c>
      <c r="E856" t="s">
        <v>3257</v>
      </c>
      <c r="F856" s="7">
        <f>VLOOKUP(C856,'[1]Grower Price Country'!$D:$S,6,FALSE)</f>
        <v>7.569642857142858</v>
      </c>
      <c r="H856" t="s">
        <v>494</v>
      </c>
      <c r="I856" t="s">
        <v>316</v>
      </c>
      <c r="J856" t="s">
        <v>495</v>
      </c>
      <c r="K856">
        <v>232</v>
      </c>
      <c r="L856">
        <v>70</v>
      </c>
      <c r="M856" t="s">
        <v>99</v>
      </c>
      <c r="N856">
        <v>2014</v>
      </c>
      <c r="O856" s="5" t="s">
        <v>979</v>
      </c>
      <c r="P856" t="s">
        <v>135</v>
      </c>
      <c r="Q856" t="s">
        <v>46</v>
      </c>
      <c r="R856" t="s">
        <v>47</v>
      </c>
      <c r="S856">
        <v>7.58</v>
      </c>
      <c r="T856">
        <v>7.5</v>
      </c>
      <c r="U856">
        <v>7.5</v>
      </c>
      <c r="V856">
        <v>7.67</v>
      </c>
      <c r="W856">
        <v>7.5</v>
      </c>
      <c r="X856">
        <v>7.67</v>
      </c>
      <c r="Y856">
        <v>10</v>
      </c>
      <c r="Z856">
        <v>10</v>
      </c>
      <c r="AA856">
        <v>10</v>
      </c>
      <c r="AB856">
        <v>7.75</v>
      </c>
      <c r="AC856">
        <f>SUM(S856:AB856)</f>
        <v>83.17</v>
      </c>
      <c r="AD856" t="s">
        <v>1462</v>
      </c>
      <c r="AE856" s="1">
        <v>0</v>
      </c>
      <c r="AF856" t="s">
        <v>49</v>
      </c>
      <c r="AG856">
        <v>0</v>
      </c>
      <c r="AI856" t="s">
        <v>91</v>
      </c>
      <c r="AJ856" t="s">
        <v>980</v>
      </c>
      <c r="AK856" t="s">
        <v>99</v>
      </c>
      <c r="AL856" t="s">
        <v>101</v>
      </c>
      <c r="AM856" t="s">
        <v>102</v>
      </c>
      <c r="AN856" t="s">
        <v>54</v>
      </c>
      <c r="AQ856">
        <v>2014</v>
      </c>
    </row>
    <row r="857" spans="1:43" x14ac:dyDescent="0.25">
      <c r="A857">
        <v>83.17</v>
      </c>
      <c r="B857" t="s">
        <v>1513</v>
      </c>
      <c r="C857" t="str">
        <f>AQ857&amp;D857</f>
        <v>2014Colombia</v>
      </c>
      <c r="D857" t="s">
        <v>275</v>
      </c>
      <c r="E857" t="s">
        <v>3257</v>
      </c>
      <c r="F857" s="7">
        <f>VLOOKUP(C857,'[1]Grower Price Country'!$D:$S,6,FALSE)</f>
        <v>7.569642857142858</v>
      </c>
      <c r="G857" t="s">
        <v>1514</v>
      </c>
      <c r="H857" t="s">
        <v>1515</v>
      </c>
      <c r="I857" t="s">
        <v>1514</v>
      </c>
      <c r="J857" t="s">
        <v>1514</v>
      </c>
      <c r="K857">
        <v>1</v>
      </c>
      <c r="L857">
        <v>1.814368</v>
      </c>
      <c r="M857" t="s">
        <v>133</v>
      </c>
      <c r="N857">
        <v>2014</v>
      </c>
      <c r="O857" s="5" t="s">
        <v>1516</v>
      </c>
      <c r="Q857" t="s">
        <v>46</v>
      </c>
      <c r="R857" t="s">
        <v>47</v>
      </c>
      <c r="S857">
        <v>7.58</v>
      </c>
      <c r="T857">
        <v>7.75</v>
      </c>
      <c r="U857">
        <v>7.5</v>
      </c>
      <c r="V857">
        <v>7.58</v>
      </c>
      <c r="W857">
        <v>7.58</v>
      </c>
      <c r="X857">
        <v>7.58</v>
      </c>
      <c r="Y857">
        <v>10</v>
      </c>
      <c r="Z857">
        <v>10</v>
      </c>
      <c r="AA857">
        <v>10</v>
      </c>
      <c r="AB857">
        <v>7.58</v>
      </c>
      <c r="AC857">
        <f>SUM(S857:AB857)</f>
        <v>83.149999999999991</v>
      </c>
      <c r="AD857" t="s">
        <v>1462</v>
      </c>
      <c r="AE857" s="1">
        <v>0.11</v>
      </c>
      <c r="AF857" t="s">
        <v>655</v>
      </c>
      <c r="AG857">
        <v>0</v>
      </c>
      <c r="AH857" t="s">
        <v>50</v>
      </c>
      <c r="AI857" t="s">
        <v>182</v>
      </c>
      <c r="AJ857" t="s">
        <v>1517</v>
      </c>
      <c r="AK857" t="s">
        <v>133</v>
      </c>
      <c r="AL857" t="s">
        <v>138</v>
      </c>
      <c r="AM857" t="s">
        <v>139</v>
      </c>
      <c r="AQ857">
        <v>2014</v>
      </c>
    </row>
    <row r="858" spans="1:43" x14ac:dyDescent="0.25">
      <c r="A858">
        <v>82.83</v>
      </c>
      <c r="B858" t="s">
        <v>116</v>
      </c>
      <c r="C858" t="str">
        <f>AQ858&amp;D858</f>
        <v>2014Colombia</v>
      </c>
      <c r="D858" t="s">
        <v>275</v>
      </c>
      <c r="E858" t="s">
        <v>3257</v>
      </c>
      <c r="F858" s="7">
        <f>VLOOKUP(C858,'[1]Grower Price Country'!$D:$S,6,FALSE)</f>
        <v>7.569642857142858</v>
      </c>
      <c r="H858" t="s">
        <v>118</v>
      </c>
      <c r="I858" t="s">
        <v>316</v>
      </c>
      <c r="J858" t="s">
        <v>1767</v>
      </c>
      <c r="K858">
        <v>100</v>
      </c>
      <c r="L858">
        <v>24</v>
      </c>
      <c r="M858" t="s">
        <v>121</v>
      </c>
      <c r="N858">
        <v>2014</v>
      </c>
      <c r="O858" s="5" t="s">
        <v>1249</v>
      </c>
      <c r="P858" t="s">
        <v>56</v>
      </c>
      <c r="Q858" t="s">
        <v>46</v>
      </c>
      <c r="R858" t="s">
        <v>47</v>
      </c>
      <c r="S858">
        <v>7.83</v>
      </c>
      <c r="T858">
        <v>7.67</v>
      </c>
      <c r="U858">
        <v>7.5</v>
      </c>
      <c r="V858">
        <v>7.58</v>
      </c>
      <c r="W858">
        <v>7.5</v>
      </c>
      <c r="X858">
        <v>7.67</v>
      </c>
      <c r="Y858">
        <v>10</v>
      </c>
      <c r="Z858">
        <v>10</v>
      </c>
      <c r="AA858">
        <v>10</v>
      </c>
      <c r="AB858">
        <v>7.08</v>
      </c>
      <c r="AC858">
        <f>SUM(S858:AB858)</f>
        <v>82.83</v>
      </c>
      <c r="AD858" t="s">
        <v>1741</v>
      </c>
      <c r="AE858" s="1">
        <v>0</v>
      </c>
      <c r="AF858" t="s">
        <v>49</v>
      </c>
      <c r="AG858">
        <v>0</v>
      </c>
      <c r="AI858" t="s">
        <v>58</v>
      </c>
      <c r="AJ858" t="s">
        <v>1768</v>
      </c>
      <c r="AK858" t="s">
        <v>121</v>
      </c>
      <c r="AL858" t="s">
        <v>126</v>
      </c>
      <c r="AM858" t="s">
        <v>127</v>
      </c>
      <c r="AN858" t="s">
        <v>54</v>
      </c>
      <c r="AO858">
        <v>1200</v>
      </c>
      <c r="AP858">
        <v>2000</v>
      </c>
      <c r="AQ858">
        <v>2014</v>
      </c>
    </row>
    <row r="859" spans="1:43" x14ac:dyDescent="0.25">
      <c r="A859">
        <v>82.75</v>
      </c>
      <c r="B859" t="s">
        <v>494</v>
      </c>
      <c r="C859" t="str">
        <f>AQ859&amp;D859</f>
        <v>2014Colombia</v>
      </c>
      <c r="D859" t="s">
        <v>275</v>
      </c>
      <c r="E859" t="s">
        <v>3257</v>
      </c>
      <c r="F859" s="7">
        <f>VLOOKUP(C859,'[1]Grower Price Country'!$D:$S,6,FALSE)</f>
        <v>7.569642857142858</v>
      </c>
      <c r="H859" t="s">
        <v>494</v>
      </c>
      <c r="I859" t="s">
        <v>316</v>
      </c>
      <c r="J859" t="s">
        <v>495</v>
      </c>
      <c r="K859">
        <v>250</v>
      </c>
      <c r="L859">
        <v>70</v>
      </c>
      <c r="M859" t="s">
        <v>99</v>
      </c>
      <c r="N859">
        <v>2014</v>
      </c>
      <c r="O859" s="5" t="s">
        <v>945</v>
      </c>
      <c r="P859" t="s">
        <v>135</v>
      </c>
      <c r="Q859" t="s">
        <v>46</v>
      </c>
      <c r="R859" t="s">
        <v>47</v>
      </c>
      <c r="S859">
        <v>7.5</v>
      </c>
      <c r="T859">
        <v>7.58</v>
      </c>
      <c r="U859">
        <v>7.58</v>
      </c>
      <c r="V859">
        <v>7.75</v>
      </c>
      <c r="W859">
        <v>7.33</v>
      </c>
      <c r="X859">
        <v>7.5</v>
      </c>
      <c r="Y859">
        <v>10</v>
      </c>
      <c r="Z859">
        <v>10</v>
      </c>
      <c r="AA859">
        <v>10</v>
      </c>
      <c r="AB859">
        <v>7.5</v>
      </c>
      <c r="AC859">
        <f>SUM(S859:AB859)</f>
        <v>82.740000000000009</v>
      </c>
      <c r="AD859" t="s">
        <v>1791</v>
      </c>
      <c r="AE859" s="1">
        <v>0</v>
      </c>
      <c r="AF859" t="s">
        <v>49</v>
      </c>
      <c r="AG859">
        <v>0</v>
      </c>
      <c r="AH859" t="s">
        <v>210</v>
      </c>
      <c r="AI859" t="s">
        <v>66</v>
      </c>
      <c r="AJ859" t="s">
        <v>1068</v>
      </c>
      <c r="AK859" t="s">
        <v>99</v>
      </c>
      <c r="AL859" t="s">
        <v>101</v>
      </c>
      <c r="AM859" t="s">
        <v>102</v>
      </c>
      <c r="AN859" t="s">
        <v>54</v>
      </c>
      <c r="AQ859">
        <v>2014</v>
      </c>
    </row>
    <row r="860" spans="1:43" x14ac:dyDescent="0.25">
      <c r="A860">
        <v>82.75</v>
      </c>
      <c r="B860" t="s">
        <v>1827</v>
      </c>
      <c r="C860" t="str">
        <f>AQ860&amp;D860</f>
        <v>2014Colombia</v>
      </c>
      <c r="D860" t="s">
        <v>275</v>
      </c>
      <c r="E860" t="s">
        <v>3257</v>
      </c>
      <c r="F860" s="7">
        <f>VLOOKUP(C860,'[1]Grower Price Country'!$D:$S,6,FALSE)</f>
        <v>7.569642857142858</v>
      </c>
      <c r="H860" t="s">
        <v>1827</v>
      </c>
      <c r="I860" t="s">
        <v>316</v>
      </c>
      <c r="K860">
        <v>275</v>
      </c>
      <c r="L860">
        <v>1</v>
      </c>
      <c r="M860" t="s">
        <v>99</v>
      </c>
      <c r="N860">
        <v>2014</v>
      </c>
      <c r="O860" s="5" t="s">
        <v>1013</v>
      </c>
      <c r="P860" t="s">
        <v>441</v>
      </c>
      <c r="Q860" t="s">
        <v>46</v>
      </c>
      <c r="R860" t="s">
        <v>47</v>
      </c>
      <c r="S860">
        <v>7.67</v>
      </c>
      <c r="T860">
        <v>7.42</v>
      </c>
      <c r="U860">
        <v>7.42</v>
      </c>
      <c r="V860">
        <v>7.58</v>
      </c>
      <c r="W860">
        <v>7.33</v>
      </c>
      <c r="X860">
        <v>7.67</v>
      </c>
      <c r="Y860">
        <v>10</v>
      </c>
      <c r="Z860">
        <v>10</v>
      </c>
      <c r="AA860">
        <v>10</v>
      </c>
      <c r="AB860">
        <v>7.67</v>
      </c>
      <c r="AC860">
        <f>SUM(S860:AB860)</f>
        <v>82.76</v>
      </c>
      <c r="AD860" t="s">
        <v>1791</v>
      </c>
      <c r="AE860" s="1">
        <v>0.12</v>
      </c>
      <c r="AF860" t="s">
        <v>49</v>
      </c>
      <c r="AG860">
        <v>0</v>
      </c>
      <c r="AH860" t="s">
        <v>50</v>
      </c>
      <c r="AI860" t="s">
        <v>49</v>
      </c>
      <c r="AJ860" t="s">
        <v>1014</v>
      </c>
      <c r="AK860" t="s">
        <v>99</v>
      </c>
      <c r="AL860" t="s">
        <v>101</v>
      </c>
      <c r="AM860" t="s">
        <v>102</v>
      </c>
      <c r="AN860" t="s">
        <v>54</v>
      </c>
      <c r="AQ860">
        <v>2014</v>
      </c>
    </row>
    <row r="861" spans="1:43" x14ac:dyDescent="0.25">
      <c r="A861">
        <v>80.67</v>
      </c>
      <c r="B861" t="s">
        <v>449</v>
      </c>
      <c r="C861" t="str">
        <f>AQ861&amp;D861</f>
        <v>2014Colombia</v>
      </c>
      <c r="D861" t="s">
        <v>275</v>
      </c>
      <c r="E861" t="s">
        <v>3257</v>
      </c>
      <c r="F861" s="7">
        <f>VLOOKUP(C861,'[1]Grower Price Country'!$D:$S,6,FALSE)</f>
        <v>7.569642857142858</v>
      </c>
      <c r="H861" t="s">
        <v>450</v>
      </c>
      <c r="I861" t="s">
        <v>451</v>
      </c>
      <c r="K861">
        <v>250</v>
      </c>
      <c r="L861">
        <v>70</v>
      </c>
      <c r="M861" t="s">
        <v>99</v>
      </c>
      <c r="N861">
        <v>2014</v>
      </c>
      <c r="O861" s="5" t="s">
        <v>1957</v>
      </c>
      <c r="P861" t="s">
        <v>135</v>
      </c>
      <c r="Q861" t="s">
        <v>46</v>
      </c>
      <c r="R861" t="s">
        <v>64</v>
      </c>
      <c r="S861">
        <v>7.67</v>
      </c>
      <c r="T861">
        <v>7.5</v>
      </c>
      <c r="U861">
        <v>7.42</v>
      </c>
      <c r="V861">
        <v>7.67</v>
      </c>
      <c r="W861">
        <v>7.5</v>
      </c>
      <c r="X861">
        <v>7.75</v>
      </c>
      <c r="Y861">
        <v>10</v>
      </c>
      <c r="Z861">
        <v>10</v>
      </c>
      <c r="AA861">
        <v>6.67</v>
      </c>
      <c r="AB861">
        <v>8.5</v>
      </c>
      <c r="AC861">
        <f>SUM(S861:AB861)</f>
        <v>80.679999999999993</v>
      </c>
      <c r="AD861" t="s">
        <v>2678</v>
      </c>
      <c r="AE861" s="1">
        <v>0</v>
      </c>
      <c r="AF861" t="s">
        <v>49</v>
      </c>
      <c r="AG861">
        <v>0</v>
      </c>
      <c r="AI861" t="s">
        <v>58</v>
      </c>
      <c r="AJ861" t="s">
        <v>1958</v>
      </c>
      <c r="AK861" t="s">
        <v>99</v>
      </c>
      <c r="AL861" t="s">
        <v>101</v>
      </c>
      <c r="AM861" t="s">
        <v>102</v>
      </c>
      <c r="AN861" t="s">
        <v>54</v>
      </c>
      <c r="AO861">
        <v>1550</v>
      </c>
      <c r="AQ861">
        <v>2014</v>
      </c>
    </row>
    <row r="862" spans="1:43" x14ac:dyDescent="0.25">
      <c r="A862">
        <v>85</v>
      </c>
      <c r="B862" t="s">
        <v>498</v>
      </c>
      <c r="C862" t="str">
        <f>AQ862&amp;D862</f>
        <v>2016Costa Rica</v>
      </c>
      <c r="D862" t="s">
        <v>130</v>
      </c>
      <c r="E862" t="s">
        <v>3259</v>
      </c>
      <c r="F862" s="7">
        <f>VLOOKUP(C862,'[1]Grower Price Country'!$D:$S,6,FALSE)</f>
        <v>7.6071428571428568</v>
      </c>
      <c r="G862" t="s">
        <v>499</v>
      </c>
      <c r="H862" t="s">
        <v>500</v>
      </c>
      <c r="I862" t="s">
        <v>501</v>
      </c>
      <c r="J862" t="s">
        <v>502</v>
      </c>
      <c r="K862">
        <v>36</v>
      </c>
      <c r="L862">
        <v>46</v>
      </c>
      <c r="M862" t="s">
        <v>133</v>
      </c>
      <c r="N862">
        <v>2016</v>
      </c>
      <c r="O862" s="5" t="s">
        <v>503</v>
      </c>
      <c r="P862" t="s">
        <v>342</v>
      </c>
      <c r="Q862" t="s">
        <v>46</v>
      </c>
      <c r="R862" t="s">
        <v>47</v>
      </c>
      <c r="S862">
        <v>7.83</v>
      </c>
      <c r="T862">
        <v>8</v>
      </c>
      <c r="U862">
        <v>7.58</v>
      </c>
      <c r="V862">
        <v>7.92</v>
      </c>
      <c r="W862">
        <v>7.92</v>
      </c>
      <c r="X862">
        <v>7.83</v>
      </c>
      <c r="Y862">
        <v>10</v>
      </c>
      <c r="Z862">
        <v>10</v>
      </c>
      <c r="AA862">
        <v>10</v>
      </c>
      <c r="AB862">
        <v>7.92</v>
      </c>
      <c r="AC862">
        <f>SUM(S862:AB862)</f>
        <v>85</v>
      </c>
      <c r="AD862" t="s">
        <v>492</v>
      </c>
      <c r="AE862" s="1">
        <v>0.12</v>
      </c>
      <c r="AF862" t="s">
        <v>58</v>
      </c>
      <c r="AG862">
        <v>1</v>
      </c>
      <c r="AH862" t="s">
        <v>50</v>
      </c>
      <c r="AI862" t="s">
        <v>58</v>
      </c>
      <c r="AJ862" t="s">
        <v>504</v>
      </c>
      <c r="AK862" t="s">
        <v>133</v>
      </c>
      <c r="AL862" t="s">
        <v>138</v>
      </c>
      <c r="AM862" t="s">
        <v>139</v>
      </c>
      <c r="AN862" t="s">
        <v>54</v>
      </c>
      <c r="AO862">
        <v>1900</v>
      </c>
      <c r="AQ862">
        <v>2016</v>
      </c>
    </row>
    <row r="863" spans="1:43" x14ac:dyDescent="0.25">
      <c r="A863">
        <v>84.42</v>
      </c>
      <c r="B863" t="s">
        <v>723</v>
      </c>
      <c r="C863" t="str">
        <f>AQ863&amp;D863</f>
        <v>2016Costa Rica</v>
      </c>
      <c r="D863" t="s">
        <v>130</v>
      </c>
      <c r="E863" t="s">
        <v>3259</v>
      </c>
      <c r="F863" s="7">
        <f>VLOOKUP(C863,'[1]Grower Price Country'!$D:$S,6,FALSE)</f>
        <v>7.6071428571428568</v>
      </c>
      <c r="G863" t="s">
        <v>764</v>
      </c>
      <c r="H863" t="s">
        <v>724</v>
      </c>
      <c r="I863" t="s">
        <v>501</v>
      </c>
      <c r="J863" t="s">
        <v>765</v>
      </c>
      <c r="K863">
        <v>275</v>
      </c>
      <c r="L863">
        <v>69</v>
      </c>
      <c r="M863" t="s">
        <v>206</v>
      </c>
      <c r="N863">
        <v>2016</v>
      </c>
      <c r="O863" s="5" t="s">
        <v>766</v>
      </c>
      <c r="P863" t="s">
        <v>135</v>
      </c>
      <c r="Q863" t="s">
        <v>46</v>
      </c>
      <c r="R863" t="s">
        <v>47</v>
      </c>
      <c r="S863">
        <v>7.58</v>
      </c>
      <c r="T863">
        <v>7.83</v>
      </c>
      <c r="U863">
        <v>7.83</v>
      </c>
      <c r="V863">
        <v>8</v>
      </c>
      <c r="W863">
        <v>7.67</v>
      </c>
      <c r="X863">
        <v>7.58</v>
      </c>
      <c r="Y863">
        <v>10</v>
      </c>
      <c r="Z863">
        <v>10</v>
      </c>
      <c r="AA863">
        <v>10</v>
      </c>
      <c r="AB863">
        <v>7.92</v>
      </c>
      <c r="AC863">
        <f>SUM(S863:AB863)</f>
        <v>84.410000000000011</v>
      </c>
      <c r="AD863" t="s">
        <v>767</v>
      </c>
      <c r="AE863" s="1">
        <v>0.1</v>
      </c>
      <c r="AF863" t="s">
        <v>49</v>
      </c>
      <c r="AG863">
        <v>0</v>
      </c>
      <c r="AH863" t="s">
        <v>210</v>
      </c>
      <c r="AI863" t="s">
        <v>182</v>
      </c>
      <c r="AJ863" t="s">
        <v>768</v>
      </c>
      <c r="AK863" t="s">
        <v>206</v>
      </c>
      <c r="AL863" t="s">
        <v>212</v>
      </c>
      <c r="AM863" t="s">
        <v>213</v>
      </c>
      <c r="AN863" t="s">
        <v>54</v>
      </c>
      <c r="AO863">
        <v>1300</v>
      </c>
      <c r="AQ863">
        <v>2016</v>
      </c>
    </row>
    <row r="864" spans="1:43" x14ac:dyDescent="0.25">
      <c r="A864">
        <v>84.17</v>
      </c>
      <c r="B864" t="s">
        <v>888</v>
      </c>
      <c r="C864" t="str">
        <f>AQ864&amp;D864</f>
        <v>2016Costa Rica</v>
      </c>
      <c r="D864" t="s">
        <v>130</v>
      </c>
      <c r="E864" t="s">
        <v>3259</v>
      </c>
      <c r="F864" s="7">
        <f>VLOOKUP(C864,'[1]Grower Price Country'!$D:$S,6,FALSE)</f>
        <v>7.6071428571428568</v>
      </c>
      <c r="G864" t="s">
        <v>889</v>
      </c>
      <c r="H864" t="s">
        <v>890</v>
      </c>
      <c r="I864" t="s">
        <v>501</v>
      </c>
      <c r="J864" t="s">
        <v>891</v>
      </c>
      <c r="K864">
        <v>150</v>
      </c>
      <c r="L864">
        <v>69</v>
      </c>
      <c r="M864" t="s">
        <v>206</v>
      </c>
      <c r="N864">
        <v>2016</v>
      </c>
      <c r="O864" s="5" t="s">
        <v>886</v>
      </c>
      <c r="P864" t="s">
        <v>135</v>
      </c>
      <c r="Q864" t="s">
        <v>46</v>
      </c>
      <c r="R864" t="s">
        <v>47</v>
      </c>
      <c r="S864">
        <v>7.92</v>
      </c>
      <c r="T864">
        <v>7.75</v>
      </c>
      <c r="U864">
        <v>7.67</v>
      </c>
      <c r="V864">
        <v>7.67</v>
      </c>
      <c r="W864">
        <v>7.5</v>
      </c>
      <c r="X864">
        <v>7.67</v>
      </c>
      <c r="Y864">
        <v>10</v>
      </c>
      <c r="Z864">
        <v>10</v>
      </c>
      <c r="AA864">
        <v>10</v>
      </c>
      <c r="AB864">
        <v>8</v>
      </c>
      <c r="AC864">
        <f>SUM(S864:AB864)</f>
        <v>84.18</v>
      </c>
      <c r="AD864" t="s">
        <v>884</v>
      </c>
      <c r="AE864" s="1">
        <v>0.09</v>
      </c>
      <c r="AF864" t="s">
        <v>49</v>
      </c>
      <c r="AG864">
        <v>0</v>
      </c>
      <c r="AH864" t="s">
        <v>74</v>
      </c>
      <c r="AI864" t="s">
        <v>66</v>
      </c>
      <c r="AJ864" t="s">
        <v>887</v>
      </c>
      <c r="AK864" t="s">
        <v>206</v>
      </c>
      <c r="AL864" t="s">
        <v>212</v>
      </c>
      <c r="AM864" t="s">
        <v>213</v>
      </c>
      <c r="AN864" t="s">
        <v>54</v>
      </c>
      <c r="AO864">
        <v>1700</v>
      </c>
      <c r="AQ864">
        <v>2016</v>
      </c>
    </row>
    <row r="865" spans="1:43" x14ac:dyDescent="0.25">
      <c r="A865">
        <v>83.42</v>
      </c>
      <c r="B865" t="s">
        <v>918</v>
      </c>
      <c r="C865" t="str">
        <f>AQ865&amp;D865</f>
        <v>2016Costa Rica</v>
      </c>
      <c r="D865" t="s">
        <v>130</v>
      </c>
      <c r="E865" t="s">
        <v>3259</v>
      </c>
      <c r="F865" s="7">
        <f>VLOOKUP(C865,'[1]Grower Price Country'!$D:$S,6,FALSE)</f>
        <v>7.6071428571428568</v>
      </c>
      <c r="G865" t="s">
        <v>919</v>
      </c>
      <c r="H865" t="s">
        <v>920</v>
      </c>
      <c r="I865" t="s">
        <v>501</v>
      </c>
      <c r="J865" t="s">
        <v>922</v>
      </c>
      <c r="K865">
        <v>275</v>
      </c>
      <c r="L865">
        <v>69</v>
      </c>
      <c r="M865" t="s">
        <v>206</v>
      </c>
      <c r="N865">
        <v>2016</v>
      </c>
      <c r="O865" s="5" t="s">
        <v>1327</v>
      </c>
      <c r="P865" t="s">
        <v>135</v>
      </c>
      <c r="Q865" t="s">
        <v>46</v>
      </c>
      <c r="R865" t="s">
        <v>47</v>
      </c>
      <c r="S865">
        <v>7.58</v>
      </c>
      <c r="T865">
        <v>7.5</v>
      </c>
      <c r="U865">
        <v>7.42</v>
      </c>
      <c r="V865">
        <v>7.92</v>
      </c>
      <c r="W865">
        <v>7.5</v>
      </c>
      <c r="X865">
        <v>7.67</v>
      </c>
      <c r="Y865">
        <v>10</v>
      </c>
      <c r="Z865">
        <v>10</v>
      </c>
      <c r="AA865">
        <v>10</v>
      </c>
      <c r="AB865">
        <v>7.83</v>
      </c>
      <c r="AC865">
        <f>SUM(S865:AB865)</f>
        <v>83.42</v>
      </c>
      <c r="AD865" t="s">
        <v>1321</v>
      </c>
      <c r="AE865" s="1">
        <v>0.09</v>
      </c>
      <c r="AF865" t="s">
        <v>49</v>
      </c>
      <c r="AG865">
        <v>0</v>
      </c>
      <c r="AH865" t="s">
        <v>210</v>
      </c>
      <c r="AI865" t="s">
        <v>91</v>
      </c>
      <c r="AJ865" t="s">
        <v>1328</v>
      </c>
      <c r="AK865" t="s">
        <v>206</v>
      </c>
      <c r="AL865" t="s">
        <v>212</v>
      </c>
      <c r="AM865" t="s">
        <v>213</v>
      </c>
      <c r="AN865" t="s">
        <v>54</v>
      </c>
      <c r="AO865">
        <v>1850</v>
      </c>
      <c r="AQ865">
        <v>2016</v>
      </c>
    </row>
    <row r="866" spans="1:43" x14ac:dyDescent="0.25">
      <c r="A866">
        <v>83.25</v>
      </c>
      <c r="B866" t="s">
        <v>498</v>
      </c>
      <c r="C866" t="str">
        <f>AQ866&amp;D866</f>
        <v>2016Costa Rica</v>
      </c>
      <c r="D866" t="s">
        <v>130</v>
      </c>
      <c r="E866" t="s">
        <v>3259</v>
      </c>
      <c r="F866" s="7">
        <f>VLOOKUP(C866,'[1]Grower Price Country'!$D:$S,6,FALSE)</f>
        <v>7.6071428571428568</v>
      </c>
      <c r="G866" t="s">
        <v>499</v>
      </c>
      <c r="H866" t="s">
        <v>500</v>
      </c>
      <c r="I866" t="s">
        <v>501</v>
      </c>
      <c r="J866" t="s">
        <v>502</v>
      </c>
      <c r="K866">
        <v>29</v>
      </c>
      <c r="L866">
        <v>46</v>
      </c>
      <c r="M866" t="s">
        <v>133</v>
      </c>
      <c r="N866">
        <v>2016</v>
      </c>
      <c r="O866" s="5" t="s">
        <v>503</v>
      </c>
      <c r="P866" t="s">
        <v>342</v>
      </c>
      <c r="Q866" t="s">
        <v>46</v>
      </c>
      <c r="R866" t="s">
        <v>194</v>
      </c>
      <c r="S866">
        <v>7.5</v>
      </c>
      <c r="T866">
        <v>7.5</v>
      </c>
      <c r="U866">
        <v>7.83</v>
      </c>
      <c r="V866">
        <v>7.5</v>
      </c>
      <c r="W866">
        <v>7.67</v>
      </c>
      <c r="X866">
        <v>7.67</v>
      </c>
      <c r="Y866">
        <v>10</v>
      </c>
      <c r="Z866">
        <v>10</v>
      </c>
      <c r="AA866">
        <v>10</v>
      </c>
      <c r="AB866">
        <v>7.58</v>
      </c>
      <c r="AC866">
        <f>SUM(S866:AB866)</f>
        <v>83.25</v>
      </c>
      <c r="AD866" t="s">
        <v>1408</v>
      </c>
      <c r="AE866" s="1">
        <v>0.11</v>
      </c>
      <c r="AF866" t="s">
        <v>49</v>
      </c>
      <c r="AG866">
        <v>0</v>
      </c>
      <c r="AH866" t="s">
        <v>50</v>
      </c>
      <c r="AI866" t="s">
        <v>49</v>
      </c>
      <c r="AJ866" t="s">
        <v>504</v>
      </c>
      <c r="AK866" t="s">
        <v>133</v>
      </c>
      <c r="AL866" t="s">
        <v>138</v>
      </c>
      <c r="AM866" t="s">
        <v>139</v>
      </c>
      <c r="AN866" t="s">
        <v>54</v>
      </c>
      <c r="AO866">
        <v>1900</v>
      </c>
      <c r="AQ866">
        <v>2016</v>
      </c>
    </row>
    <row r="867" spans="1:43" x14ac:dyDescent="0.25">
      <c r="A867">
        <v>82.75</v>
      </c>
      <c r="B867" t="s">
        <v>918</v>
      </c>
      <c r="C867" t="str">
        <f>AQ867&amp;D867</f>
        <v>2016Costa Rica</v>
      </c>
      <c r="D867" t="s">
        <v>130</v>
      </c>
      <c r="E867" t="s">
        <v>3259</v>
      </c>
      <c r="F867" s="7">
        <f>VLOOKUP(C867,'[1]Grower Price Country'!$D:$S,6,FALSE)</f>
        <v>7.6071428571428568</v>
      </c>
      <c r="G867" t="s">
        <v>919</v>
      </c>
      <c r="H867" t="s">
        <v>920</v>
      </c>
      <c r="I867" t="s">
        <v>501</v>
      </c>
      <c r="J867" t="s">
        <v>922</v>
      </c>
      <c r="K867">
        <v>250</v>
      </c>
      <c r="L867">
        <v>69</v>
      </c>
      <c r="M867" t="s">
        <v>206</v>
      </c>
      <c r="N867">
        <v>2016</v>
      </c>
      <c r="O867" s="5" t="s">
        <v>1818</v>
      </c>
      <c r="P867" t="s">
        <v>135</v>
      </c>
      <c r="Q867" t="s">
        <v>46</v>
      </c>
      <c r="R867" t="s">
        <v>47</v>
      </c>
      <c r="S867">
        <v>7.58</v>
      </c>
      <c r="T867">
        <v>7.5</v>
      </c>
      <c r="U867">
        <v>7.42</v>
      </c>
      <c r="V867">
        <v>7.67</v>
      </c>
      <c r="W867">
        <v>7.42</v>
      </c>
      <c r="X867">
        <v>7.5</v>
      </c>
      <c r="Y867">
        <v>10</v>
      </c>
      <c r="Z867">
        <v>10</v>
      </c>
      <c r="AA867">
        <v>10</v>
      </c>
      <c r="AB867">
        <v>7.67</v>
      </c>
      <c r="AC867">
        <f>SUM(S867:AB867)</f>
        <v>82.76</v>
      </c>
      <c r="AD867" t="s">
        <v>1791</v>
      </c>
      <c r="AE867" s="1">
        <v>0.09</v>
      </c>
      <c r="AF867" t="s">
        <v>49</v>
      </c>
      <c r="AG867">
        <v>0</v>
      </c>
      <c r="AH867" t="s">
        <v>74</v>
      </c>
      <c r="AI867" t="s">
        <v>58</v>
      </c>
      <c r="AJ867" t="s">
        <v>1819</v>
      </c>
      <c r="AK867" t="s">
        <v>206</v>
      </c>
      <c r="AL867" t="s">
        <v>212</v>
      </c>
      <c r="AM867" t="s">
        <v>213</v>
      </c>
      <c r="AN867" t="s">
        <v>54</v>
      </c>
      <c r="AO867">
        <v>1850</v>
      </c>
      <c r="AQ867">
        <v>2016</v>
      </c>
    </row>
    <row r="868" spans="1:43" x14ac:dyDescent="0.25">
      <c r="A868">
        <v>81.83</v>
      </c>
      <c r="B868" t="s">
        <v>498</v>
      </c>
      <c r="C868" t="str">
        <f>AQ868&amp;D868</f>
        <v>2016Costa Rica</v>
      </c>
      <c r="D868" t="s">
        <v>130</v>
      </c>
      <c r="E868" t="s">
        <v>3259</v>
      </c>
      <c r="F868" s="7">
        <f>VLOOKUP(C868,'[1]Grower Price Country'!$D:$S,6,FALSE)</f>
        <v>7.6071428571428568</v>
      </c>
      <c r="G868" t="s">
        <v>499</v>
      </c>
      <c r="H868" t="s">
        <v>500</v>
      </c>
      <c r="I868" t="s">
        <v>501</v>
      </c>
      <c r="J868" t="s">
        <v>502</v>
      </c>
      <c r="K868">
        <v>15</v>
      </c>
      <c r="L868">
        <v>46</v>
      </c>
      <c r="M868" t="s">
        <v>133</v>
      </c>
      <c r="N868">
        <v>2016</v>
      </c>
      <c r="O868" s="5" t="s">
        <v>1268</v>
      </c>
      <c r="P868" t="s">
        <v>342</v>
      </c>
      <c r="Q868" t="s">
        <v>46</v>
      </c>
      <c r="R868" t="s">
        <v>194</v>
      </c>
      <c r="S868">
        <v>7.25</v>
      </c>
      <c r="T868">
        <v>7.33</v>
      </c>
      <c r="U868">
        <v>7.5</v>
      </c>
      <c r="V868">
        <v>7.33</v>
      </c>
      <c r="W868">
        <v>7.67</v>
      </c>
      <c r="X868">
        <v>7.42</v>
      </c>
      <c r="Y868">
        <v>10</v>
      </c>
      <c r="Z868">
        <v>10</v>
      </c>
      <c r="AA868">
        <v>10</v>
      </c>
      <c r="AB868">
        <v>7.33</v>
      </c>
      <c r="AC868">
        <f>SUM(S868:AB868)</f>
        <v>81.83</v>
      </c>
      <c r="AD868" t="s">
        <v>2260</v>
      </c>
      <c r="AE868" s="1">
        <v>0</v>
      </c>
      <c r="AF868" t="s">
        <v>58</v>
      </c>
      <c r="AG868">
        <v>0</v>
      </c>
      <c r="AH868" t="s">
        <v>50</v>
      </c>
      <c r="AI868" t="s">
        <v>91</v>
      </c>
      <c r="AJ868" t="s">
        <v>1269</v>
      </c>
      <c r="AK868" t="s">
        <v>133</v>
      </c>
      <c r="AL868" t="s">
        <v>138</v>
      </c>
      <c r="AM868" t="s">
        <v>139</v>
      </c>
      <c r="AN868" t="s">
        <v>54</v>
      </c>
      <c r="AO868">
        <v>1900</v>
      </c>
      <c r="AQ868">
        <v>2016</v>
      </c>
    </row>
    <row r="869" spans="1:43" x14ac:dyDescent="0.25">
      <c r="A869">
        <v>87.17</v>
      </c>
      <c r="B869" t="s">
        <v>129</v>
      </c>
      <c r="C869" t="str">
        <f>AQ869&amp;D869</f>
        <v>2014Costa Rica</v>
      </c>
      <c r="D869" t="s">
        <v>130</v>
      </c>
      <c r="E869" t="s">
        <v>3259</v>
      </c>
      <c r="F869" s="7">
        <f>VLOOKUP(C869,'[1]Grower Price Country'!$D:$S,6,FALSE)</f>
        <v>7.4993749999999997</v>
      </c>
      <c r="G869" t="s">
        <v>131</v>
      </c>
      <c r="H869" t="s">
        <v>129</v>
      </c>
      <c r="I869" t="s">
        <v>132</v>
      </c>
      <c r="J869" t="s">
        <v>131</v>
      </c>
      <c r="K869">
        <v>250</v>
      </c>
      <c r="L869">
        <v>1.360776</v>
      </c>
      <c r="M869" t="s">
        <v>133</v>
      </c>
      <c r="N869">
        <v>2014</v>
      </c>
      <c r="O869" s="5" t="s">
        <v>134</v>
      </c>
      <c r="P869" t="s">
        <v>135</v>
      </c>
      <c r="Q869" t="s">
        <v>46</v>
      </c>
      <c r="R869" t="s">
        <v>47</v>
      </c>
      <c r="S869">
        <v>8.08</v>
      </c>
      <c r="T869">
        <v>8.25</v>
      </c>
      <c r="U869">
        <v>8</v>
      </c>
      <c r="V869">
        <v>8.17</v>
      </c>
      <c r="W869">
        <v>8</v>
      </c>
      <c r="X869">
        <v>8.33</v>
      </c>
      <c r="Y869">
        <v>10</v>
      </c>
      <c r="Z869">
        <v>10</v>
      </c>
      <c r="AA869">
        <v>10</v>
      </c>
      <c r="AB869">
        <v>8.33</v>
      </c>
      <c r="AC869">
        <f>SUM(S869:AB869)</f>
        <v>87.16</v>
      </c>
      <c r="AD869" t="s">
        <v>136</v>
      </c>
      <c r="AE869" s="1">
        <v>0.11</v>
      </c>
      <c r="AF869" t="s">
        <v>49</v>
      </c>
      <c r="AG869">
        <v>0</v>
      </c>
      <c r="AH869" t="s">
        <v>50</v>
      </c>
      <c r="AI869" t="s">
        <v>66</v>
      </c>
      <c r="AJ869" t="s">
        <v>137</v>
      </c>
      <c r="AK869" t="s">
        <v>133</v>
      </c>
      <c r="AL869" t="s">
        <v>138</v>
      </c>
      <c r="AM869" t="s">
        <v>139</v>
      </c>
      <c r="AN869" t="s">
        <v>54</v>
      </c>
      <c r="AO869">
        <v>1300</v>
      </c>
      <c r="AQ869">
        <v>2014</v>
      </c>
    </row>
    <row r="870" spans="1:43" x14ac:dyDescent="0.25">
      <c r="A870">
        <v>85.33</v>
      </c>
      <c r="B870" t="s">
        <v>129</v>
      </c>
      <c r="C870" t="str">
        <f>AQ870&amp;D870</f>
        <v>2014Costa Rica</v>
      </c>
      <c r="D870" t="s">
        <v>130</v>
      </c>
      <c r="E870" t="s">
        <v>3259</v>
      </c>
      <c r="F870" s="7">
        <f>VLOOKUP(C870,'[1]Grower Price Country'!$D:$S,6,FALSE)</f>
        <v>7.4993749999999997</v>
      </c>
      <c r="G870" t="s">
        <v>422</v>
      </c>
      <c r="H870" t="s">
        <v>129</v>
      </c>
      <c r="I870" t="s">
        <v>423</v>
      </c>
      <c r="J870" t="s">
        <v>424</v>
      </c>
      <c r="K870">
        <v>250</v>
      </c>
      <c r="L870">
        <v>1.360776</v>
      </c>
      <c r="M870" t="s">
        <v>133</v>
      </c>
      <c r="N870">
        <v>2014</v>
      </c>
      <c r="O870" s="5" t="s">
        <v>425</v>
      </c>
      <c r="P870" t="s">
        <v>135</v>
      </c>
      <c r="Q870" t="s">
        <v>46</v>
      </c>
      <c r="R870" t="s">
        <v>47</v>
      </c>
      <c r="S870">
        <v>7.92</v>
      </c>
      <c r="T870">
        <v>8.08</v>
      </c>
      <c r="U870">
        <v>8</v>
      </c>
      <c r="V870">
        <v>7.92</v>
      </c>
      <c r="W870">
        <v>8</v>
      </c>
      <c r="X870">
        <v>8.08</v>
      </c>
      <c r="Y870">
        <v>10</v>
      </c>
      <c r="Z870">
        <v>10</v>
      </c>
      <c r="AA870">
        <v>9.33</v>
      </c>
      <c r="AB870">
        <v>8</v>
      </c>
      <c r="AC870">
        <f>SUM(S870:AB870)</f>
        <v>85.33</v>
      </c>
      <c r="AD870" t="s">
        <v>416</v>
      </c>
      <c r="AE870" s="1">
        <v>0</v>
      </c>
      <c r="AF870" t="s">
        <v>49</v>
      </c>
      <c r="AG870">
        <v>0</v>
      </c>
      <c r="AH870" t="s">
        <v>74</v>
      </c>
      <c r="AI870" t="s">
        <v>49</v>
      </c>
      <c r="AJ870" t="s">
        <v>426</v>
      </c>
      <c r="AK870" t="s">
        <v>133</v>
      </c>
      <c r="AL870" t="s">
        <v>138</v>
      </c>
      <c r="AM870" t="s">
        <v>139</v>
      </c>
      <c r="AN870" t="s">
        <v>54</v>
      </c>
      <c r="AO870">
        <v>1300</v>
      </c>
      <c r="AQ870">
        <v>2014</v>
      </c>
    </row>
    <row r="871" spans="1:43" x14ac:dyDescent="0.25">
      <c r="A871">
        <v>85.33</v>
      </c>
      <c r="B871" t="s">
        <v>129</v>
      </c>
      <c r="C871" t="str">
        <f>AQ871&amp;D871</f>
        <v>2014Costa Rica</v>
      </c>
      <c r="D871" t="s">
        <v>130</v>
      </c>
      <c r="E871" t="s">
        <v>3259</v>
      </c>
      <c r="F871" s="7">
        <f>VLOOKUP(C871,'[1]Grower Price Country'!$D:$S,6,FALSE)</f>
        <v>7.4993749999999997</v>
      </c>
      <c r="G871" t="s">
        <v>131</v>
      </c>
      <c r="H871" t="s">
        <v>129</v>
      </c>
      <c r="I871" t="s">
        <v>132</v>
      </c>
      <c r="J871" t="s">
        <v>131</v>
      </c>
      <c r="K871">
        <v>250</v>
      </c>
      <c r="L871">
        <v>1.360776</v>
      </c>
      <c r="M871" t="s">
        <v>133</v>
      </c>
      <c r="N871">
        <v>2014</v>
      </c>
      <c r="O871" s="5" t="s">
        <v>425</v>
      </c>
      <c r="P871" t="s">
        <v>135</v>
      </c>
      <c r="Q871" t="s">
        <v>46</v>
      </c>
      <c r="R871" t="s">
        <v>47</v>
      </c>
      <c r="S871">
        <v>8</v>
      </c>
      <c r="T871">
        <v>7.58</v>
      </c>
      <c r="U871">
        <v>7.58</v>
      </c>
      <c r="V871">
        <v>7.67</v>
      </c>
      <c r="W871">
        <v>8.08</v>
      </c>
      <c r="X871">
        <v>8.5</v>
      </c>
      <c r="Y871">
        <v>10</v>
      </c>
      <c r="Z871">
        <v>10</v>
      </c>
      <c r="AA871">
        <v>10</v>
      </c>
      <c r="AB871">
        <v>7.92</v>
      </c>
      <c r="AC871">
        <f>SUM(S871:AB871)</f>
        <v>85.33</v>
      </c>
      <c r="AD871" t="s">
        <v>416</v>
      </c>
      <c r="AE871" s="1">
        <v>0.1</v>
      </c>
      <c r="AF871" t="s">
        <v>49</v>
      </c>
      <c r="AG871">
        <v>0</v>
      </c>
      <c r="AH871" t="s">
        <v>74</v>
      </c>
      <c r="AI871" t="s">
        <v>66</v>
      </c>
      <c r="AJ871" t="s">
        <v>426</v>
      </c>
      <c r="AK871" t="s">
        <v>133</v>
      </c>
      <c r="AL871" t="s">
        <v>138</v>
      </c>
      <c r="AM871" t="s">
        <v>139</v>
      </c>
      <c r="AN871" t="s">
        <v>54</v>
      </c>
      <c r="AO871">
        <v>1300</v>
      </c>
      <c r="AQ871">
        <v>2014</v>
      </c>
    </row>
    <row r="872" spans="1:43" x14ac:dyDescent="0.25">
      <c r="A872">
        <v>84.67</v>
      </c>
      <c r="B872" t="s">
        <v>636</v>
      </c>
      <c r="C872" t="str">
        <f>AQ872&amp;D872</f>
        <v>2014Costa Rica</v>
      </c>
      <c r="D872" t="s">
        <v>130</v>
      </c>
      <c r="E872" t="s">
        <v>3259</v>
      </c>
      <c r="F872" s="7">
        <f>VLOOKUP(C872,'[1]Grower Price Country'!$D:$S,6,FALSE)</f>
        <v>7.4993749999999997</v>
      </c>
      <c r="G872" t="s">
        <v>637</v>
      </c>
      <c r="H872" t="s">
        <v>638</v>
      </c>
      <c r="I872" t="s">
        <v>639</v>
      </c>
      <c r="J872" t="s">
        <v>637</v>
      </c>
      <c r="K872">
        <v>50</v>
      </c>
      <c r="L872">
        <v>0.453592</v>
      </c>
      <c r="M872" t="s">
        <v>206</v>
      </c>
      <c r="N872">
        <v>2014</v>
      </c>
      <c r="O872" s="5" t="s">
        <v>640</v>
      </c>
      <c r="P872" t="s">
        <v>135</v>
      </c>
      <c r="Q872" t="s">
        <v>46</v>
      </c>
      <c r="R872" t="s">
        <v>47</v>
      </c>
      <c r="S872">
        <v>8.17</v>
      </c>
      <c r="T872">
        <v>8</v>
      </c>
      <c r="U872">
        <v>7.83</v>
      </c>
      <c r="V872">
        <v>7.17</v>
      </c>
      <c r="W872">
        <v>7.83</v>
      </c>
      <c r="X872">
        <v>7.75</v>
      </c>
      <c r="Y872">
        <v>10</v>
      </c>
      <c r="Z872">
        <v>10</v>
      </c>
      <c r="AA872">
        <v>10</v>
      </c>
      <c r="AB872">
        <v>7.92</v>
      </c>
      <c r="AC872">
        <f>SUM(S872:AB872)</f>
        <v>84.67</v>
      </c>
      <c r="AD872" t="s">
        <v>611</v>
      </c>
      <c r="AE872" s="1">
        <v>0.12</v>
      </c>
      <c r="AF872" t="s">
        <v>49</v>
      </c>
      <c r="AG872">
        <v>0</v>
      </c>
      <c r="AH872" t="s">
        <v>50</v>
      </c>
      <c r="AI872" t="s">
        <v>49</v>
      </c>
      <c r="AJ872" t="s">
        <v>641</v>
      </c>
      <c r="AK872" t="s">
        <v>206</v>
      </c>
      <c r="AL872" t="s">
        <v>212</v>
      </c>
      <c r="AM872" t="s">
        <v>213</v>
      </c>
      <c r="AN872" t="s">
        <v>54</v>
      </c>
      <c r="AO872">
        <v>1750</v>
      </c>
      <c r="AQ872">
        <v>2014</v>
      </c>
    </row>
    <row r="873" spans="1:43" x14ac:dyDescent="0.25">
      <c r="A873">
        <v>84.67</v>
      </c>
      <c r="B873" t="s">
        <v>116</v>
      </c>
      <c r="C873" t="str">
        <f>AQ873&amp;D873</f>
        <v>2014Costa Rica</v>
      </c>
      <c r="D873" t="s">
        <v>130</v>
      </c>
      <c r="E873" t="s">
        <v>3259</v>
      </c>
      <c r="F873" s="7">
        <f>VLOOKUP(C873,'[1]Grower Price Country'!$D:$S,6,FALSE)</f>
        <v>7.4993749999999997</v>
      </c>
      <c r="G873" t="s">
        <v>643</v>
      </c>
      <c r="H873" t="s">
        <v>118</v>
      </c>
      <c r="I873" t="s">
        <v>130</v>
      </c>
      <c r="J873" t="s">
        <v>644</v>
      </c>
      <c r="K873">
        <v>20</v>
      </c>
      <c r="L873">
        <v>69</v>
      </c>
      <c r="M873" t="s">
        <v>121</v>
      </c>
      <c r="N873">
        <v>2014</v>
      </c>
      <c r="O873" s="5" t="s">
        <v>381</v>
      </c>
      <c r="P873" t="s">
        <v>56</v>
      </c>
      <c r="Q873" t="s">
        <v>46</v>
      </c>
      <c r="R873" t="s">
        <v>56</v>
      </c>
      <c r="S873">
        <v>7.67</v>
      </c>
      <c r="T873">
        <v>7.58</v>
      </c>
      <c r="U873">
        <v>7.75</v>
      </c>
      <c r="V873">
        <v>7.75</v>
      </c>
      <c r="W873">
        <v>7.67</v>
      </c>
      <c r="X873">
        <v>8.58</v>
      </c>
      <c r="Y873">
        <v>10</v>
      </c>
      <c r="Z873">
        <v>10</v>
      </c>
      <c r="AA873">
        <v>10</v>
      </c>
      <c r="AB873">
        <v>7.67</v>
      </c>
      <c r="AC873">
        <f>SUM(S873:AB873)</f>
        <v>84.67</v>
      </c>
      <c r="AD873" t="s">
        <v>611</v>
      </c>
      <c r="AE873" s="1">
        <v>0.08</v>
      </c>
      <c r="AF873" t="s">
        <v>49</v>
      </c>
      <c r="AG873">
        <v>0</v>
      </c>
      <c r="AH873" t="s">
        <v>50</v>
      </c>
      <c r="AI873" t="s">
        <v>58</v>
      </c>
      <c r="AJ873" t="s">
        <v>383</v>
      </c>
      <c r="AK873" t="s">
        <v>121</v>
      </c>
      <c r="AL873" t="s">
        <v>126</v>
      </c>
      <c r="AM873" t="s">
        <v>127</v>
      </c>
      <c r="AN873" t="s">
        <v>54</v>
      </c>
      <c r="AO873">
        <v>1750</v>
      </c>
      <c r="AQ873">
        <v>2014</v>
      </c>
    </row>
    <row r="874" spans="1:43" x14ac:dyDescent="0.25">
      <c r="A874">
        <v>84.67</v>
      </c>
      <c r="B874" t="s">
        <v>645</v>
      </c>
      <c r="C874" t="str">
        <f>AQ874&amp;D874</f>
        <v>2014Costa Rica</v>
      </c>
      <c r="D874" t="s">
        <v>130</v>
      </c>
      <c r="E874" t="s">
        <v>3259</v>
      </c>
      <c r="F874" s="7">
        <f>VLOOKUP(C874,'[1]Grower Price Country'!$D:$S,6,FALSE)</f>
        <v>7.4993749999999997</v>
      </c>
      <c r="G874" t="s">
        <v>646</v>
      </c>
      <c r="H874" t="s">
        <v>647</v>
      </c>
      <c r="I874" t="s">
        <v>648</v>
      </c>
      <c r="J874" t="s">
        <v>649</v>
      </c>
      <c r="K874">
        <v>275</v>
      </c>
      <c r="L874">
        <v>1</v>
      </c>
      <c r="M874" t="s">
        <v>206</v>
      </c>
      <c r="N874">
        <v>2014</v>
      </c>
      <c r="O874" s="5" t="s">
        <v>650</v>
      </c>
      <c r="P874" t="s">
        <v>342</v>
      </c>
      <c r="Q874" t="s">
        <v>46</v>
      </c>
      <c r="R874" t="s">
        <v>47</v>
      </c>
      <c r="S874">
        <v>8</v>
      </c>
      <c r="T874">
        <v>7.58</v>
      </c>
      <c r="U874">
        <v>7.83</v>
      </c>
      <c r="V874">
        <v>7.75</v>
      </c>
      <c r="W874">
        <v>7.75</v>
      </c>
      <c r="X874">
        <v>7.75</v>
      </c>
      <c r="Y874">
        <v>10</v>
      </c>
      <c r="Z874">
        <v>10</v>
      </c>
      <c r="AA874">
        <v>10</v>
      </c>
      <c r="AB874">
        <v>8</v>
      </c>
      <c r="AC874">
        <f>SUM(S874:AB874)</f>
        <v>84.66</v>
      </c>
      <c r="AD874" t="s">
        <v>611</v>
      </c>
      <c r="AE874" s="1">
        <v>0.11</v>
      </c>
      <c r="AF874" t="s">
        <v>49</v>
      </c>
      <c r="AG874">
        <v>0</v>
      </c>
      <c r="AH874" t="s">
        <v>50</v>
      </c>
      <c r="AI874" t="s">
        <v>91</v>
      </c>
      <c r="AJ874" t="s">
        <v>651</v>
      </c>
      <c r="AK874" t="s">
        <v>206</v>
      </c>
      <c r="AL874" t="s">
        <v>212</v>
      </c>
      <c r="AM874" t="s">
        <v>213</v>
      </c>
      <c r="AN874" t="s">
        <v>54</v>
      </c>
      <c r="AO874">
        <v>1200</v>
      </c>
      <c r="AQ874">
        <v>2014</v>
      </c>
    </row>
    <row r="875" spans="1:43" x14ac:dyDescent="0.25">
      <c r="A875">
        <v>84.5</v>
      </c>
      <c r="B875" t="s">
        <v>636</v>
      </c>
      <c r="C875" t="str">
        <f>AQ875&amp;D875</f>
        <v>2014Costa Rica</v>
      </c>
      <c r="D875" t="s">
        <v>130</v>
      </c>
      <c r="E875" t="s">
        <v>3259</v>
      </c>
      <c r="F875" s="7">
        <f>VLOOKUP(C875,'[1]Grower Price Country'!$D:$S,6,FALSE)</f>
        <v>7.4993749999999997</v>
      </c>
      <c r="G875" t="s">
        <v>637</v>
      </c>
      <c r="H875" t="s">
        <v>638</v>
      </c>
      <c r="I875" t="s">
        <v>639</v>
      </c>
      <c r="J875" t="s">
        <v>637</v>
      </c>
      <c r="K875">
        <v>250</v>
      </c>
      <c r="L875">
        <v>0.453592</v>
      </c>
      <c r="M875" t="s">
        <v>206</v>
      </c>
      <c r="N875">
        <v>2014</v>
      </c>
      <c r="O875" s="5" t="s">
        <v>640</v>
      </c>
      <c r="P875" t="s">
        <v>135</v>
      </c>
      <c r="Q875" t="s">
        <v>46</v>
      </c>
      <c r="R875" t="s">
        <v>47</v>
      </c>
      <c r="S875">
        <v>7.92</v>
      </c>
      <c r="T875">
        <v>7.83</v>
      </c>
      <c r="U875">
        <v>7.83</v>
      </c>
      <c r="V875">
        <v>7.83</v>
      </c>
      <c r="W875">
        <v>7.58</v>
      </c>
      <c r="X875">
        <v>7.58</v>
      </c>
      <c r="Y875">
        <v>10</v>
      </c>
      <c r="Z875">
        <v>10</v>
      </c>
      <c r="AA875">
        <v>10</v>
      </c>
      <c r="AB875">
        <v>7.92</v>
      </c>
      <c r="AC875">
        <f>SUM(S875:AB875)</f>
        <v>84.49</v>
      </c>
      <c r="AD875" t="s">
        <v>729</v>
      </c>
      <c r="AE875" s="1">
        <v>0.11</v>
      </c>
      <c r="AF875" t="s">
        <v>49</v>
      </c>
      <c r="AG875">
        <v>0</v>
      </c>
      <c r="AH875" t="s">
        <v>50</v>
      </c>
      <c r="AI875" t="s">
        <v>49</v>
      </c>
      <c r="AJ875" t="s">
        <v>641</v>
      </c>
      <c r="AK875" t="s">
        <v>206</v>
      </c>
      <c r="AL875" t="s">
        <v>212</v>
      </c>
      <c r="AM875" t="s">
        <v>213</v>
      </c>
      <c r="AN875" t="s">
        <v>54</v>
      </c>
      <c r="AO875">
        <v>1700</v>
      </c>
      <c r="AQ875">
        <v>2014</v>
      </c>
    </row>
    <row r="876" spans="1:43" x14ac:dyDescent="0.25">
      <c r="A876">
        <v>84.17</v>
      </c>
      <c r="B876" t="s">
        <v>918</v>
      </c>
      <c r="C876" t="str">
        <f>AQ876&amp;D876</f>
        <v>2014Costa Rica</v>
      </c>
      <c r="D876" t="s">
        <v>130</v>
      </c>
      <c r="E876" t="s">
        <v>3259</v>
      </c>
      <c r="F876" s="7">
        <f>VLOOKUP(C876,'[1]Grower Price Country'!$D:$S,6,FALSE)</f>
        <v>7.4993749999999997</v>
      </c>
      <c r="G876" t="s">
        <v>919</v>
      </c>
      <c r="H876" t="s">
        <v>920</v>
      </c>
      <c r="I876" t="s">
        <v>921</v>
      </c>
      <c r="J876" t="s">
        <v>922</v>
      </c>
      <c r="K876">
        <v>320</v>
      </c>
      <c r="L876">
        <v>69</v>
      </c>
      <c r="M876" t="s">
        <v>923</v>
      </c>
      <c r="N876">
        <v>2014</v>
      </c>
      <c r="O876" s="5" t="s">
        <v>924</v>
      </c>
      <c r="P876" t="s">
        <v>135</v>
      </c>
      <c r="Q876" t="s">
        <v>46</v>
      </c>
      <c r="R876" t="s">
        <v>47</v>
      </c>
      <c r="S876">
        <v>7.67</v>
      </c>
      <c r="T876">
        <v>7.75</v>
      </c>
      <c r="U876">
        <v>7.67</v>
      </c>
      <c r="V876">
        <v>7.75</v>
      </c>
      <c r="W876">
        <v>7.5</v>
      </c>
      <c r="X876">
        <v>8</v>
      </c>
      <c r="Y876">
        <v>10</v>
      </c>
      <c r="Z876">
        <v>10</v>
      </c>
      <c r="AA876">
        <v>10</v>
      </c>
      <c r="AB876">
        <v>7.83</v>
      </c>
      <c r="AC876">
        <f>SUM(S876:AB876)</f>
        <v>84.17</v>
      </c>
      <c r="AD876" t="s">
        <v>884</v>
      </c>
      <c r="AE876" s="1">
        <v>0</v>
      </c>
      <c r="AF876" t="s">
        <v>49</v>
      </c>
      <c r="AG876">
        <v>0</v>
      </c>
      <c r="AH876" t="s">
        <v>210</v>
      </c>
      <c r="AI876" t="s">
        <v>49</v>
      </c>
      <c r="AJ876" t="s">
        <v>925</v>
      </c>
      <c r="AK876" t="s">
        <v>206</v>
      </c>
      <c r="AL876" t="s">
        <v>926</v>
      </c>
      <c r="AM876" t="s">
        <v>213</v>
      </c>
      <c r="AN876" t="s">
        <v>54</v>
      </c>
      <c r="AO876">
        <v>1850</v>
      </c>
      <c r="AQ876">
        <v>2014</v>
      </c>
    </row>
    <row r="877" spans="1:43" x14ac:dyDescent="0.25">
      <c r="A877">
        <v>83.33</v>
      </c>
      <c r="B877" t="s">
        <v>129</v>
      </c>
      <c r="C877" t="str">
        <f>AQ877&amp;D877</f>
        <v>2014Costa Rica</v>
      </c>
      <c r="D877" t="s">
        <v>130</v>
      </c>
      <c r="E877" t="s">
        <v>3259</v>
      </c>
      <c r="F877" s="7">
        <f>VLOOKUP(C877,'[1]Grower Price Country'!$D:$S,6,FALSE)</f>
        <v>7.4993749999999997</v>
      </c>
      <c r="G877" t="s">
        <v>131</v>
      </c>
      <c r="H877" t="s">
        <v>129</v>
      </c>
      <c r="I877" t="s">
        <v>132</v>
      </c>
      <c r="J877" t="s">
        <v>131</v>
      </c>
      <c r="K877">
        <v>250</v>
      </c>
      <c r="L877">
        <v>1.360776</v>
      </c>
      <c r="M877" t="s">
        <v>133</v>
      </c>
      <c r="N877">
        <v>2014</v>
      </c>
      <c r="O877" s="5" t="s">
        <v>1379</v>
      </c>
      <c r="P877" t="s">
        <v>135</v>
      </c>
      <c r="Q877" t="s">
        <v>46</v>
      </c>
      <c r="R877" t="s">
        <v>47</v>
      </c>
      <c r="S877">
        <v>7.67</v>
      </c>
      <c r="T877">
        <v>7.67</v>
      </c>
      <c r="U877">
        <v>7.42</v>
      </c>
      <c r="V877">
        <v>7.67</v>
      </c>
      <c r="W877">
        <v>7.67</v>
      </c>
      <c r="X877">
        <v>7.67</v>
      </c>
      <c r="Y877">
        <v>10</v>
      </c>
      <c r="Z877">
        <v>10</v>
      </c>
      <c r="AA877">
        <v>10</v>
      </c>
      <c r="AB877">
        <v>7.58</v>
      </c>
      <c r="AC877">
        <f>SUM(S877:AB877)</f>
        <v>83.350000000000009</v>
      </c>
      <c r="AD877" t="s">
        <v>1358</v>
      </c>
      <c r="AE877" s="1">
        <v>0.12</v>
      </c>
      <c r="AF877" t="s">
        <v>49</v>
      </c>
      <c r="AG877">
        <v>0</v>
      </c>
      <c r="AH877" t="s">
        <v>50</v>
      </c>
      <c r="AI877" t="s">
        <v>182</v>
      </c>
      <c r="AJ877" t="s">
        <v>1380</v>
      </c>
      <c r="AK877" t="s">
        <v>133</v>
      </c>
      <c r="AL877" t="s">
        <v>138</v>
      </c>
      <c r="AM877" t="s">
        <v>139</v>
      </c>
      <c r="AN877" t="s">
        <v>54</v>
      </c>
      <c r="AO877">
        <v>1300</v>
      </c>
      <c r="AQ877">
        <v>2014</v>
      </c>
    </row>
    <row r="878" spans="1:43" x14ac:dyDescent="0.25">
      <c r="A878">
        <v>83.08</v>
      </c>
      <c r="B878" t="s">
        <v>645</v>
      </c>
      <c r="C878" t="str">
        <f>AQ878&amp;D878</f>
        <v>2014Costa Rica</v>
      </c>
      <c r="D878" t="s">
        <v>130</v>
      </c>
      <c r="E878" t="s">
        <v>3259</v>
      </c>
      <c r="F878" s="7">
        <f>VLOOKUP(C878,'[1]Grower Price Country'!$D:$S,6,FALSE)</f>
        <v>7.4993749999999997</v>
      </c>
      <c r="G878" t="s">
        <v>646</v>
      </c>
      <c r="H878" t="s">
        <v>647</v>
      </c>
      <c r="I878" t="s">
        <v>1112</v>
      </c>
      <c r="J878" t="s">
        <v>646</v>
      </c>
      <c r="K878">
        <v>250</v>
      </c>
      <c r="L878">
        <v>1</v>
      </c>
      <c r="M878" t="s">
        <v>206</v>
      </c>
      <c r="N878">
        <v>2014</v>
      </c>
      <c r="O878" s="5" t="s">
        <v>1377</v>
      </c>
      <c r="P878" t="s">
        <v>342</v>
      </c>
      <c r="Q878" t="s">
        <v>46</v>
      </c>
      <c r="R878" t="s">
        <v>47</v>
      </c>
      <c r="S878">
        <v>7.83</v>
      </c>
      <c r="T878">
        <v>7.33</v>
      </c>
      <c r="U878">
        <v>7.5</v>
      </c>
      <c r="V878">
        <v>7.67</v>
      </c>
      <c r="W878">
        <v>7.58</v>
      </c>
      <c r="X878">
        <v>7.67</v>
      </c>
      <c r="Y878">
        <v>10</v>
      </c>
      <c r="Z878">
        <v>10</v>
      </c>
      <c r="AA878">
        <v>10</v>
      </c>
      <c r="AB878">
        <v>7.5</v>
      </c>
      <c r="AC878">
        <f>SUM(S878:AB878)</f>
        <v>83.08</v>
      </c>
      <c r="AD878" t="s">
        <v>1564</v>
      </c>
      <c r="AE878" s="1">
        <v>0.1</v>
      </c>
      <c r="AF878" t="s">
        <v>49</v>
      </c>
      <c r="AG878">
        <v>0</v>
      </c>
      <c r="AH878" t="s">
        <v>50</v>
      </c>
      <c r="AI878" t="s">
        <v>182</v>
      </c>
      <c r="AJ878" t="s">
        <v>1378</v>
      </c>
      <c r="AK878" t="s">
        <v>206</v>
      </c>
      <c r="AL878" t="s">
        <v>212</v>
      </c>
      <c r="AM878" t="s">
        <v>213</v>
      </c>
      <c r="AN878" t="s">
        <v>54</v>
      </c>
      <c r="AO878">
        <v>1200</v>
      </c>
      <c r="AP878">
        <v>1400</v>
      </c>
      <c r="AQ878">
        <v>2014</v>
      </c>
    </row>
    <row r="879" spans="1:43" x14ac:dyDescent="0.25">
      <c r="A879">
        <v>81.5</v>
      </c>
      <c r="B879" t="s">
        <v>2402</v>
      </c>
      <c r="C879" t="str">
        <f>AQ879&amp;D879</f>
        <v>2014Costa Rica</v>
      </c>
      <c r="D879" t="s">
        <v>130</v>
      </c>
      <c r="E879" t="s">
        <v>3259</v>
      </c>
      <c r="F879" s="7">
        <f>VLOOKUP(C879,'[1]Grower Price Country'!$D:$S,6,FALSE)</f>
        <v>7.4993749999999997</v>
      </c>
      <c r="G879" t="s">
        <v>422</v>
      </c>
      <c r="H879" t="s">
        <v>2402</v>
      </c>
      <c r="I879" t="s">
        <v>2202</v>
      </c>
      <c r="J879" t="s">
        <v>2403</v>
      </c>
      <c r="K879">
        <v>250</v>
      </c>
      <c r="L879">
        <v>1</v>
      </c>
      <c r="M879" t="s">
        <v>206</v>
      </c>
      <c r="N879">
        <v>2014</v>
      </c>
      <c r="O879" s="5" t="s">
        <v>2404</v>
      </c>
      <c r="P879" t="s">
        <v>135</v>
      </c>
      <c r="Q879" t="s">
        <v>46</v>
      </c>
      <c r="R879" t="s">
        <v>47</v>
      </c>
      <c r="S879">
        <v>7.83</v>
      </c>
      <c r="T879">
        <v>7.33</v>
      </c>
      <c r="U879">
        <v>7.08</v>
      </c>
      <c r="V879">
        <v>7.08</v>
      </c>
      <c r="W879">
        <v>7.33</v>
      </c>
      <c r="X879">
        <v>7.5</v>
      </c>
      <c r="Y879">
        <v>10</v>
      </c>
      <c r="Z879">
        <v>10</v>
      </c>
      <c r="AA879">
        <v>10</v>
      </c>
      <c r="AB879">
        <v>7.33</v>
      </c>
      <c r="AC879">
        <f>SUM(S879:AB879)</f>
        <v>81.48</v>
      </c>
      <c r="AD879" t="s">
        <v>2383</v>
      </c>
      <c r="AE879" s="1">
        <v>0.12</v>
      </c>
      <c r="AF879" t="s">
        <v>58</v>
      </c>
      <c r="AG879">
        <v>0</v>
      </c>
      <c r="AH879" t="s">
        <v>50</v>
      </c>
      <c r="AI879" t="s">
        <v>66</v>
      </c>
      <c r="AJ879" t="s">
        <v>2405</v>
      </c>
      <c r="AK879" t="s">
        <v>206</v>
      </c>
      <c r="AL879" t="s">
        <v>212</v>
      </c>
      <c r="AM879" t="s">
        <v>213</v>
      </c>
      <c r="AN879" t="s">
        <v>54</v>
      </c>
      <c r="AO879">
        <v>1200</v>
      </c>
      <c r="AQ879">
        <v>2014</v>
      </c>
    </row>
    <row r="880" spans="1:43" x14ac:dyDescent="0.25">
      <c r="A880">
        <v>81.17</v>
      </c>
      <c r="B880" t="s">
        <v>645</v>
      </c>
      <c r="C880" t="str">
        <f>AQ880&amp;D880</f>
        <v>2014Costa Rica</v>
      </c>
      <c r="D880" t="s">
        <v>130</v>
      </c>
      <c r="E880" t="s">
        <v>3259</v>
      </c>
      <c r="F880" s="7">
        <f>VLOOKUP(C880,'[1]Grower Price Country'!$D:$S,6,FALSE)</f>
        <v>7.4993749999999997</v>
      </c>
      <c r="G880" t="s">
        <v>646</v>
      </c>
      <c r="H880" t="s">
        <v>647</v>
      </c>
      <c r="I880" t="s">
        <v>1112</v>
      </c>
      <c r="J880" t="s">
        <v>646</v>
      </c>
      <c r="K880">
        <v>250</v>
      </c>
      <c r="L880">
        <v>1</v>
      </c>
      <c r="M880" t="s">
        <v>206</v>
      </c>
      <c r="N880">
        <v>2014</v>
      </c>
      <c r="O880" s="5" t="s">
        <v>954</v>
      </c>
      <c r="P880" t="s">
        <v>342</v>
      </c>
      <c r="Q880" t="s">
        <v>46</v>
      </c>
      <c r="R880" t="s">
        <v>47</v>
      </c>
      <c r="S880">
        <v>7.33</v>
      </c>
      <c r="T880">
        <v>7.08</v>
      </c>
      <c r="U880">
        <v>7.33</v>
      </c>
      <c r="V880">
        <v>7.25</v>
      </c>
      <c r="W880">
        <v>7.33</v>
      </c>
      <c r="X880">
        <v>7.58</v>
      </c>
      <c r="Y880">
        <v>10</v>
      </c>
      <c r="Z880">
        <v>10</v>
      </c>
      <c r="AA880">
        <v>10</v>
      </c>
      <c r="AB880">
        <v>7.25</v>
      </c>
      <c r="AC880">
        <f>SUM(S880:AB880)</f>
        <v>81.150000000000006</v>
      </c>
      <c r="AD880" t="s">
        <v>2525</v>
      </c>
      <c r="AE880" s="1">
        <v>0.11</v>
      </c>
      <c r="AF880" t="s">
        <v>49</v>
      </c>
      <c r="AG880">
        <v>0</v>
      </c>
      <c r="AH880" t="s">
        <v>50</v>
      </c>
      <c r="AI880" t="s">
        <v>182</v>
      </c>
      <c r="AJ880" t="s">
        <v>1923</v>
      </c>
      <c r="AK880" t="s">
        <v>206</v>
      </c>
      <c r="AL880" t="s">
        <v>212</v>
      </c>
      <c r="AM880" t="s">
        <v>213</v>
      </c>
      <c r="AN880" t="s">
        <v>54</v>
      </c>
      <c r="AO880">
        <v>1200</v>
      </c>
      <c r="AP880">
        <v>1400</v>
      </c>
      <c r="AQ880">
        <v>2014</v>
      </c>
    </row>
    <row r="881" spans="1:43" x14ac:dyDescent="0.25">
      <c r="A881">
        <v>81.08</v>
      </c>
      <c r="B881" t="s">
        <v>129</v>
      </c>
      <c r="C881" t="str">
        <f>AQ881&amp;D881</f>
        <v>2014Costa Rica</v>
      </c>
      <c r="D881" t="s">
        <v>130</v>
      </c>
      <c r="E881" t="s">
        <v>3259</v>
      </c>
      <c r="F881" s="7">
        <f>VLOOKUP(C881,'[1]Grower Price Country'!$D:$S,6,FALSE)</f>
        <v>7.4993749999999997</v>
      </c>
      <c r="G881" t="s">
        <v>2566</v>
      </c>
      <c r="H881" t="s">
        <v>129</v>
      </c>
      <c r="I881" t="s">
        <v>2567</v>
      </c>
      <c r="J881" t="s">
        <v>422</v>
      </c>
      <c r="K881">
        <v>250</v>
      </c>
      <c r="L881">
        <v>1</v>
      </c>
      <c r="M881" t="s">
        <v>206</v>
      </c>
      <c r="N881">
        <v>2014</v>
      </c>
      <c r="O881" s="5" t="s">
        <v>1007</v>
      </c>
      <c r="P881" t="s">
        <v>135</v>
      </c>
      <c r="Q881" t="s">
        <v>46</v>
      </c>
      <c r="R881" t="s">
        <v>47</v>
      </c>
      <c r="S881">
        <v>7.42</v>
      </c>
      <c r="T881">
        <v>7.25</v>
      </c>
      <c r="U881">
        <v>7.17</v>
      </c>
      <c r="V881">
        <v>7.25</v>
      </c>
      <c r="W881">
        <v>7.25</v>
      </c>
      <c r="X881">
        <v>7.58</v>
      </c>
      <c r="Y881">
        <v>10</v>
      </c>
      <c r="Z881">
        <v>10</v>
      </c>
      <c r="AA881">
        <v>10</v>
      </c>
      <c r="AB881">
        <v>7.17</v>
      </c>
      <c r="AC881">
        <f>SUM(S881:AB881)</f>
        <v>81.09</v>
      </c>
      <c r="AD881" t="s">
        <v>2550</v>
      </c>
      <c r="AE881" s="1">
        <v>0.13</v>
      </c>
      <c r="AF881" t="s">
        <v>49</v>
      </c>
      <c r="AG881">
        <v>0</v>
      </c>
      <c r="AH881" t="s">
        <v>50</v>
      </c>
      <c r="AI881" t="s">
        <v>49</v>
      </c>
      <c r="AJ881" t="s">
        <v>1008</v>
      </c>
      <c r="AK881" t="s">
        <v>206</v>
      </c>
      <c r="AL881" t="s">
        <v>212</v>
      </c>
      <c r="AM881" t="s">
        <v>213</v>
      </c>
      <c r="AN881" t="s">
        <v>54</v>
      </c>
      <c r="AO881">
        <v>1500</v>
      </c>
      <c r="AQ881">
        <v>2014</v>
      </c>
    </row>
    <row r="882" spans="1:43" x14ac:dyDescent="0.25">
      <c r="A882">
        <v>80.75</v>
      </c>
      <c r="B882" t="s">
        <v>129</v>
      </c>
      <c r="C882" t="str">
        <f>AQ882&amp;D882</f>
        <v>2014Costa Rica</v>
      </c>
      <c r="D882" t="s">
        <v>130</v>
      </c>
      <c r="E882" t="s">
        <v>3259</v>
      </c>
      <c r="F882" s="7">
        <f>VLOOKUP(C882,'[1]Grower Price Country'!$D:$S,6,FALSE)</f>
        <v>7.4993749999999997</v>
      </c>
      <c r="G882" t="s">
        <v>131</v>
      </c>
      <c r="H882" t="s">
        <v>129</v>
      </c>
      <c r="I882" t="s">
        <v>132</v>
      </c>
      <c r="J882" t="s">
        <v>131</v>
      </c>
      <c r="K882">
        <v>250</v>
      </c>
      <c r="L882">
        <v>1.360776</v>
      </c>
      <c r="M882" t="s">
        <v>133</v>
      </c>
      <c r="N882">
        <v>2014</v>
      </c>
      <c r="O882" s="5" t="s">
        <v>2670</v>
      </c>
      <c r="P882" t="s">
        <v>135</v>
      </c>
      <c r="Q882" t="s">
        <v>46</v>
      </c>
      <c r="R882" t="s">
        <v>47</v>
      </c>
      <c r="S882">
        <v>7.33</v>
      </c>
      <c r="T882">
        <v>7.33</v>
      </c>
      <c r="U882">
        <v>7.25</v>
      </c>
      <c r="V882">
        <v>7.25</v>
      </c>
      <c r="W882">
        <v>7.17</v>
      </c>
      <c r="X882">
        <v>7.17</v>
      </c>
      <c r="Y882">
        <v>10</v>
      </c>
      <c r="Z882">
        <v>10</v>
      </c>
      <c r="AA882">
        <v>10</v>
      </c>
      <c r="AB882">
        <v>7.25</v>
      </c>
      <c r="AC882">
        <f>SUM(S882:AB882)</f>
        <v>80.75</v>
      </c>
      <c r="AD882" t="s">
        <v>2660</v>
      </c>
      <c r="AE882" s="1">
        <v>0.11</v>
      </c>
      <c r="AF882" t="s">
        <v>49</v>
      </c>
      <c r="AG882">
        <v>0</v>
      </c>
      <c r="AH882" t="s">
        <v>50</v>
      </c>
      <c r="AI882" t="s">
        <v>49</v>
      </c>
      <c r="AJ882" t="s">
        <v>2671</v>
      </c>
      <c r="AK882" t="s">
        <v>133</v>
      </c>
      <c r="AL882" t="s">
        <v>138</v>
      </c>
      <c r="AM882" t="s">
        <v>139</v>
      </c>
      <c r="AN882" t="s">
        <v>54</v>
      </c>
      <c r="AO882">
        <v>1300</v>
      </c>
      <c r="AQ882">
        <v>2014</v>
      </c>
    </row>
    <row r="883" spans="1:43" x14ac:dyDescent="0.25">
      <c r="A883">
        <v>77.92</v>
      </c>
      <c r="B883" t="s">
        <v>2402</v>
      </c>
      <c r="C883" t="str">
        <f>AQ883&amp;D883</f>
        <v>2014Costa Rica</v>
      </c>
      <c r="D883" t="s">
        <v>130</v>
      </c>
      <c r="E883" t="s">
        <v>3259</v>
      </c>
      <c r="F883" s="7">
        <f>VLOOKUP(C883,'[1]Grower Price Country'!$D:$S,6,FALSE)</f>
        <v>7.4993749999999997</v>
      </c>
      <c r="G883" t="s">
        <v>422</v>
      </c>
      <c r="H883" t="s">
        <v>2402</v>
      </c>
      <c r="I883" t="s">
        <v>3066</v>
      </c>
      <c r="J883" t="s">
        <v>2403</v>
      </c>
      <c r="K883">
        <v>250</v>
      </c>
      <c r="L883">
        <v>1</v>
      </c>
      <c r="M883" t="s">
        <v>206</v>
      </c>
      <c r="N883">
        <v>2014</v>
      </c>
      <c r="O883" s="5" t="s">
        <v>2364</v>
      </c>
      <c r="P883" t="s">
        <v>135</v>
      </c>
      <c r="Q883" t="s">
        <v>46</v>
      </c>
      <c r="R883" t="s">
        <v>47</v>
      </c>
      <c r="S883">
        <v>7.5</v>
      </c>
      <c r="T883">
        <v>7.25</v>
      </c>
      <c r="U883">
        <v>7.42</v>
      </c>
      <c r="V883">
        <v>7</v>
      </c>
      <c r="W883">
        <v>7.08</v>
      </c>
      <c r="X883">
        <v>6.83</v>
      </c>
      <c r="Y883">
        <v>8.67</v>
      </c>
      <c r="Z883">
        <v>9.33</v>
      </c>
      <c r="AA883">
        <v>10</v>
      </c>
      <c r="AB883">
        <v>6.83</v>
      </c>
      <c r="AC883">
        <f>SUM(S883:AB883)</f>
        <v>77.91</v>
      </c>
      <c r="AD883" t="s">
        <v>3067</v>
      </c>
      <c r="AE883" s="1">
        <v>0.12</v>
      </c>
      <c r="AF883" t="s">
        <v>66</v>
      </c>
      <c r="AG883">
        <v>0</v>
      </c>
      <c r="AH883" t="s">
        <v>50</v>
      </c>
      <c r="AI883" t="s">
        <v>91</v>
      </c>
      <c r="AJ883" t="s">
        <v>2365</v>
      </c>
      <c r="AK883" t="s">
        <v>206</v>
      </c>
      <c r="AL883" t="s">
        <v>212</v>
      </c>
      <c r="AM883" t="s">
        <v>213</v>
      </c>
      <c r="AN883" t="s">
        <v>54</v>
      </c>
      <c r="AO883">
        <v>1200</v>
      </c>
      <c r="AQ883">
        <v>2014</v>
      </c>
    </row>
    <row r="884" spans="1:43" x14ac:dyDescent="0.25">
      <c r="A884">
        <v>71.75</v>
      </c>
      <c r="B884" t="s">
        <v>2402</v>
      </c>
      <c r="C884" t="str">
        <f>AQ884&amp;D884</f>
        <v>2014Costa Rica</v>
      </c>
      <c r="D884" t="s">
        <v>130</v>
      </c>
      <c r="E884" t="s">
        <v>3259</v>
      </c>
      <c r="F884" s="7">
        <f>VLOOKUP(C884,'[1]Grower Price Country'!$D:$S,6,FALSE)</f>
        <v>7.4993749999999997</v>
      </c>
      <c r="G884" t="s">
        <v>422</v>
      </c>
      <c r="H884" t="s">
        <v>2402</v>
      </c>
      <c r="I884" t="s">
        <v>3066</v>
      </c>
      <c r="J884" t="s">
        <v>2403</v>
      </c>
      <c r="K884">
        <v>250</v>
      </c>
      <c r="L884">
        <v>1</v>
      </c>
      <c r="M884" t="s">
        <v>206</v>
      </c>
      <c r="N884">
        <v>2014</v>
      </c>
      <c r="O884" s="5" t="s">
        <v>2364</v>
      </c>
      <c r="P884" t="s">
        <v>135</v>
      </c>
      <c r="Q884" t="s">
        <v>46</v>
      </c>
      <c r="R884" t="s">
        <v>47</v>
      </c>
      <c r="S884">
        <v>6.33</v>
      </c>
      <c r="T884">
        <v>6.5</v>
      </c>
      <c r="U884">
        <v>6.33</v>
      </c>
      <c r="V884">
        <v>6.83</v>
      </c>
      <c r="W884">
        <v>6.33</v>
      </c>
      <c r="X884">
        <v>6.5</v>
      </c>
      <c r="Y884">
        <v>10</v>
      </c>
      <c r="Z884">
        <v>6.67</v>
      </c>
      <c r="AA884">
        <v>10</v>
      </c>
      <c r="AB884">
        <v>6.25</v>
      </c>
      <c r="AC884">
        <f>SUM(S884:AB884)</f>
        <v>71.740000000000009</v>
      </c>
      <c r="AD884" t="s">
        <v>3184</v>
      </c>
      <c r="AE884" s="1">
        <v>0.11</v>
      </c>
      <c r="AF884" t="s">
        <v>49</v>
      </c>
      <c r="AG884">
        <v>0</v>
      </c>
      <c r="AH884" t="s">
        <v>50</v>
      </c>
      <c r="AI884" t="s">
        <v>350</v>
      </c>
      <c r="AJ884" t="s">
        <v>2365</v>
      </c>
      <c r="AK884" t="s">
        <v>206</v>
      </c>
      <c r="AL884" t="s">
        <v>212</v>
      </c>
      <c r="AM884" t="s">
        <v>213</v>
      </c>
      <c r="AN884" t="s">
        <v>54</v>
      </c>
      <c r="AO884">
        <v>1200</v>
      </c>
      <c r="AQ884">
        <v>2014</v>
      </c>
    </row>
    <row r="885" spans="1:43" x14ac:dyDescent="0.25">
      <c r="A885">
        <v>85.08</v>
      </c>
      <c r="B885" t="s">
        <v>469</v>
      </c>
      <c r="C885" t="str">
        <f>AQ885&amp;D885</f>
        <v>2012Colombia</v>
      </c>
      <c r="D885" t="s">
        <v>275</v>
      </c>
      <c r="E885" t="s">
        <v>3257</v>
      </c>
      <c r="F885" s="7">
        <f>VLOOKUP(C885,'[1]Grower Price Country'!$D:$S,6,FALSE)</f>
        <v>7.576666666666668</v>
      </c>
      <c r="H885" t="s">
        <v>469</v>
      </c>
      <c r="I885" t="s">
        <v>483</v>
      </c>
      <c r="J885" t="s">
        <v>484</v>
      </c>
      <c r="K885">
        <v>250</v>
      </c>
      <c r="L885">
        <v>70</v>
      </c>
      <c r="M885" t="s">
        <v>99</v>
      </c>
      <c r="N885">
        <v>2012</v>
      </c>
      <c r="O885" s="5" t="s">
        <v>485</v>
      </c>
      <c r="P885" t="s">
        <v>135</v>
      </c>
      <c r="Q885" t="s">
        <v>46</v>
      </c>
      <c r="R885" t="s">
        <v>64</v>
      </c>
      <c r="S885">
        <v>7.83</v>
      </c>
      <c r="T885">
        <v>8</v>
      </c>
      <c r="U885">
        <v>7.75</v>
      </c>
      <c r="V885">
        <v>7.75</v>
      </c>
      <c r="W885">
        <v>7.83</v>
      </c>
      <c r="X885">
        <v>7.83</v>
      </c>
      <c r="Y885">
        <v>10</v>
      </c>
      <c r="Z885">
        <v>10</v>
      </c>
      <c r="AA885">
        <v>10</v>
      </c>
      <c r="AB885">
        <v>8.08</v>
      </c>
      <c r="AC885">
        <f>SUM(S885:AB885)</f>
        <v>85.07</v>
      </c>
      <c r="AD885" t="s">
        <v>467</v>
      </c>
      <c r="AE885" s="1">
        <v>0.11</v>
      </c>
      <c r="AF885" t="s">
        <v>49</v>
      </c>
      <c r="AG885">
        <v>0</v>
      </c>
      <c r="AH885" t="s">
        <v>50</v>
      </c>
      <c r="AI885" t="s">
        <v>124</v>
      </c>
      <c r="AJ885" t="s">
        <v>486</v>
      </c>
      <c r="AK885" t="s">
        <v>99</v>
      </c>
      <c r="AL885" t="s">
        <v>101</v>
      </c>
      <c r="AM885" t="s">
        <v>102</v>
      </c>
      <c r="AN885" t="s">
        <v>54</v>
      </c>
      <c r="AO885">
        <v>2136</v>
      </c>
      <c r="AQ885">
        <v>2012</v>
      </c>
    </row>
    <row r="886" spans="1:43" x14ac:dyDescent="0.25">
      <c r="A886">
        <v>84.92</v>
      </c>
      <c r="B886" t="s">
        <v>494</v>
      </c>
      <c r="C886" t="str">
        <f>AQ886&amp;D886</f>
        <v>2012Colombia</v>
      </c>
      <c r="D886" t="s">
        <v>275</v>
      </c>
      <c r="E886" t="s">
        <v>3257</v>
      </c>
      <c r="F886" s="7">
        <f>VLOOKUP(C886,'[1]Grower Price Country'!$D:$S,6,FALSE)</f>
        <v>7.576666666666668</v>
      </c>
      <c r="H886" t="s">
        <v>494</v>
      </c>
      <c r="I886" t="s">
        <v>553</v>
      </c>
      <c r="J886" t="s">
        <v>554</v>
      </c>
      <c r="K886">
        <v>50</v>
      </c>
      <c r="L886">
        <v>70</v>
      </c>
      <c r="M886" t="s">
        <v>99</v>
      </c>
      <c r="N886">
        <v>2012</v>
      </c>
      <c r="O886" s="5" t="s">
        <v>555</v>
      </c>
      <c r="P886" t="s">
        <v>135</v>
      </c>
      <c r="Q886" t="s">
        <v>46</v>
      </c>
      <c r="R886" t="s">
        <v>47</v>
      </c>
      <c r="S886">
        <v>7.75</v>
      </c>
      <c r="T886">
        <v>7.92</v>
      </c>
      <c r="U886">
        <v>7.83</v>
      </c>
      <c r="V886">
        <v>7.75</v>
      </c>
      <c r="W886">
        <v>7.75</v>
      </c>
      <c r="X886">
        <v>8</v>
      </c>
      <c r="Y886">
        <v>10</v>
      </c>
      <c r="Z886">
        <v>10</v>
      </c>
      <c r="AA886">
        <v>10</v>
      </c>
      <c r="AB886">
        <v>7.92</v>
      </c>
      <c r="AC886">
        <f>SUM(S886:AB886)</f>
        <v>84.92</v>
      </c>
      <c r="AD886" t="s">
        <v>539</v>
      </c>
      <c r="AE886" s="1">
        <v>0.11</v>
      </c>
      <c r="AF886" t="s">
        <v>49</v>
      </c>
      <c r="AG886">
        <v>0</v>
      </c>
      <c r="AH886" t="s">
        <v>50</v>
      </c>
      <c r="AI886" t="s">
        <v>182</v>
      </c>
      <c r="AJ886" t="s">
        <v>556</v>
      </c>
      <c r="AK886" t="s">
        <v>99</v>
      </c>
      <c r="AL886" t="s">
        <v>101</v>
      </c>
      <c r="AM886" t="s">
        <v>102</v>
      </c>
      <c r="AN886" t="s">
        <v>54</v>
      </c>
      <c r="AQ886">
        <v>2012</v>
      </c>
    </row>
    <row r="887" spans="1:43" x14ac:dyDescent="0.25">
      <c r="A887">
        <v>84.58</v>
      </c>
      <c r="B887" t="s">
        <v>315</v>
      </c>
      <c r="C887" t="str">
        <f>AQ887&amp;D887</f>
        <v>2012Colombia</v>
      </c>
      <c r="D887" t="s">
        <v>275</v>
      </c>
      <c r="E887" t="s">
        <v>3257</v>
      </c>
      <c r="F887" s="7">
        <f>VLOOKUP(C887,'[1]Grower Price Country'!$D:$S,6,FALSE)</f>
        <v>7.576666666666668</v>
      </c>
      <c r="H887" t="s">
        <v>315</v>
      </c>
      <c r="I887" t="s">
        <v>316</v>
      </c>
      <c r="K887">
        <v>250</v>
      </c>
      <c r="L887">
        <v>70</v>
      </c>
      <c r="M887" t="s">
        <v>99</v>
      </c>
      <c r="N887">
        <v>2012</v>
      </c>
      <c r="O887" s="5" t="s">
        <v>676</v>
      </c>
      <c r="P887" t="s">
        <v>135</v>
      </c>
      <c r="Q887" t="s">
        <v>46</v>
      </c>
      <c r="R887" t="s">
        <v>47</v>
      </c>
      <c r="S887">
        <v>7.67</v>
      </c>
      <c r="T887">
        <v>7.83</v>
      </c>
      <c r="U887">
        <v>7.83</v>
      </c>
      <c r="V887">
        <v>8</v>
      </c>
      <c r="W887">
        <v>7.58</v>
      </c>
      <c r="X887">
        <v>7.92</v>
      </c>
      <c r="Y887">
        <v>10</v>
      </c>
      <c r="Z887">
        <v>10</v>
      </c>
      <c r="AA887">
        <v>10</v>
      </c>
      <c r="AB887">
        <v>7.75</v>
      </c>
      <c r="AC887">
        <f>SUM(S887:AB887)</f>
        <v>84.58</v>
      </c>
      <c r="AD887" t="s">
        <v>687</v>
      </c>
      <c r="AE887" s="1">
        <v>0</v>
      </c>
      <c r="AF887" t="s">
        <v>49</v>
      </c>
      <c r="AG887">
        <v>0</v>
      </c>
      <c r="AH887" t="s">
        <v>50</v>
      </c>
      <c r="AI887" t="s">
        <v>66</v>
      </c>
      <c r="AJ887" t="s">
        <v>713</v>
      </c>
      <c r="AK887" t="s">
        <v>99</v>
      </c>
      <c r="AL887" t="s">
        <v>101</v>
      </c>
      <c r="AM887" t="s">
        <v>102</v>
      </c>
      <c r="AN887" t="s">
        <v>54</v>
      </c>
      <c r="AO887">
        <v>1750</v>
      </c>
      <c r="AQ887">
        <v>2012</v>
      </c>
    </row>
    <row r="888" spans="1:43" x14ac:dyDescent="0.25">
      <c r="A888">
        <v>84.58</v>
      </c>
      <c r="B888" t="s">
        <v>315</v>
      </c>
      <c r="C888" t="str">
        <f>AQ888&amp;D888</f>
        <v>2012Colombia</v>
      </c>
      <c r="D888" t="s">
        <v>275</v>
      </c>
      <c r="E888" t="s">
        <v>3257</v>
      </c>
      <c r="F888" s="7">
        <f>VLOOKUP(C888,'[1]Grower Price Country'!$D:$S,6,FALSE)</f>
        <v>7.576666666666668</v>
      </c>
      <c r="G888" t="s">
        <v>716</v>
      </c>
      <c r="H888" t="s">
        <v>315</v>
      </c>
      <c r="I888" t="s">
        <v>717</v>
      </c>
      <c r="J888" t="s">
        <v>446</v>
      </c>
      <c r="K888">
        <v>250</v>
      </c>
      <c r="L888">
        <v>70</v>
      </c>
      <c r="M888" t="s">
        <v>99</v>
      </c>
      <c r="N888">
        <v>2012</v>
      </c>
      <c r="O888" s="5" t="s">
        <v>718</v>
      </c>
      <c r="P888" t="s">
        <v>135</v>
      </c>
      <c r="Q888" t="s">
        <v>46</v>
      </c>
      <c r="R888" t="s">
        <v>47</v>
      </c>
      <c r="S888">
        <v>7.42</v>
      </c>
      <c r="T888">
        <v>7.67</v>
      </c>
      <c r="U888">
        <v>7.75</v>
      </c>
      <c r="V888">
        <v>7.75</v>
      </c>
      <c r="W888">
        <v>8.08</v>
      </c>
      <c r="X888">
        <v>7.83</v>
      </c>
      <c r="Y888">
        <v>10</v>
      </c>
      <c r="Z888">
        <v>10</v>
      </c>
      <c r="AA888">
        <v>10</v>
      </c>
      <c r="AB888">
        <v>8.08</v>
      </c>
      <c r="AC888">
        <f>SUM(S888:AB888)</f>
        <v>84.58</v>
      </c>
      <c r="AD888" t="s">
        <v>687</v>
      </c>
      <c r="AE888" s="1">
        <v>0.11</v>
      </c>
      <c r="AF888" t="s">
        <v>49</v>
      </c>
      <c r="AG888">
        <v>0</v>
      </c>
      <c r="AH888" t="s">
        <v>50</v>
      </c>
      <c r="AI888" t="s">
        <v>356</v>
      </c>
      <c r="AJ888" t="s">
        <v>719</v>
      </c>
      <c r="AK888" t="s">
        <v>99</v>
      </c>
      <c r="AL888" t="s">
        <v>101</v>
      </c>
      <c r="AM888" t="s">
        <v>102</v>
      </c>
      <c r="AN888" t="s">
        <v>54</v>
      </c>
      <c r="AO888">
        <v>1800</v>
      </c>
      <c r="AQ888">
        <v>2012</v>
      </c>
    </row>
    <row r="889" spans="1:43" x14ac:dyDescent="0.25">
      <c r="A889">
        <v>84.17</v>
      </c>
      <c r="B889" t="s">
        <v>315</v>
      </c>
      <c r="C889" t="str">
        <f>AQ889&amp;D889</f>
        <v>2012Colombia</v>
      </c>
      <c r="D889" t="s">
        <v>275</v>
      </c>
      <c r="E889" t="s">
        <v>3257</v>
      </c>
      <c r="F889" s="7">
        <f>VLOOKUP(C889,'[1]Grower Price Country'!$D:$S,6,FALSE)</f>
        <v>7.576666666666668</v>
      </c>
      <c r="H889" t="s">
        <v>315</v>
      </c>
      <c r="I889" t="s">
        <v>717</v>
      </c>
      <c r="K889">
        <v>250</v>
      </c>
      <c r="L889">
        <v>70</v>
      </c>
      <c r="M889" t="s">
        <v>99</v>
      </c>
      <c r="N889">
        <v>2012</v>
      </c>
      <c r="O889" s="5" t="s">
        <v>956</v>
      </c>
      <c r="P889" t="s">
        <v>135</v>
      </c>
      <c r="Q889" t="s">
        <v>46</v>
      </c>
      <c r="R889" t="s">
        <v>47</v>
      </c>
      <c r="S889">
        <v>7.75</v>
      </c>
      <c r="T889">
        <v>7.75</v>
      </c>
      <c r="U889">
        <v>7.75</v>
      </c>
      <c r="V889">
        <v>7.75</v>
      </c>
      <c r="W889">
        <v>7.83</v>
      </c>
      <c r="X889">
        <v>7.75</v>
      </c>
      <c r="Y889">
        <v>10</v>
      </c>
      <c r="Z889">
        <v>10</v>
      </c>
      <c r="AA889">
        <v>10</v>
      </c>
      <c r="AB889">
        <v>7.58</v>
      </c>
      <c r="AC889">
        <f>SUM(S889:AB889)</f>
        <v>84.16</v>
      </c>
      <c r="AD889" t="s">
        <v>884</v>
      </c>
      <c r="AE889" s="1">
        <v>0</v>
      </c>
      <c r="AF889" t="s">
        <v>49</v>
      </c>
      <c r="AG889">
        <v>0</v>
      </c>
      <c r="AH889" t="s">
        <v>50</v>
      </c>
      <c r="AI889" t="s">
        <v>66</v>
      </c>
      <c r="AJ889" t="s">
        <v>957</v>
      </c>
      <c r="AK889" t="s">
        <v>99</v>
      </c>
      <c r="AL889" t="s">
        <v>101</v>
      </c>
      <c r="AM889" t="s">
        <v>102</v>
      </c>
      <c r="AN889" t="s">
        <v>54</v>
      </c>
      <c r="AO889">
        <v>1750</v>
      </c>
      <c r="AQ889">
        <v>2012</v>
      </c>
    </row>
    <row r="890" spans="1:43" x14ac:dyDescent="0.25">
      <c r="A890">
        <v>83.67</v>
      </c>
      <c r="B890" t="s">
        <v>315</v>
      </c>
      <c r="C890" t="str">
        <f>AQ890&amp;D890</f>
        <v>2012Colombia</v>
      </c>
      <c r="D890" t="s">
        <v>275</v>
      </c>
      <c r="E890" t="s">
        <v>3257</v>
      </c>
      <c r="F890" s="7">
        <f>VLOOKUP(C890,'[1]Grower Price Country'!$D:$S,6,FALSE)</f>
        <v>7.576666666666668</v>
      </c>
      <c r="H890" t="s">
        <v>315</v>
      </c>
      <c r="I890" t="s">
        <v>717</v>
      </c>
      <c r="K890">
        <v>250</v>
      </c>
      <c r="L890">
        <v>70</v>
      </c>
      <c r="M890" t="s">
        <v>99</v>
      </c>
      <c r="N890">
        <v>2012</v>
      </c>
      <c r="O890" s="5" t="s">
        <v>1207</v>
      </c>
      <c r="P890" t="s">
        <v>135</v>
      </c>
      <c r="Q890" t="s">
        <v>46</v>
      </c>
      <c r="R890" t="s">
        <v>47</v>
      </c>
      <c r="S890">
        <v>7.75</v>
      </c>
      <c r="T890">
        <v>7.75</v>
      </c>
      <c r="U890">
        <v>7.58</v>
      </c>
      <c r="V890">
        <v>7.83</v>
      </c>
      <c r="W890">
        <v>7.17</v>
      </c>
      <c r="X890">
        <v>7.75</v>
      </c>
      <c r="Y890">
        <v>10</v>
      </c>
      <c r="Z890">
        <v>10</v>
      </c>
      <c r="AA890">
        <v>10</v>
      </c>
      <c r="AB890">
        <v>7.83</v>
      </c>
      <c r="AC890">
        <f>SUM(S890:AB890)</f>
        <v>83.66</v>
      </c>
      <c r="AD890" t="s">
        <v>1179</v>
      </c>
      <c r="AE890" s="1">
        <v>0.11</v>
      </c>
      <c r="AF890" t="s">
        <v>49</v>
      </c>
      <c r="AG890">
        <v>0</v>
      </c>
      <c r="AH890" t="s">
        <v>50</v>
      </c>
      <c r="AI890" t="s">
        <v>58</v>
      </c>
      <c r="AJ890" t="s">
        <v>1164</v>
      </c>
      <c r="AK890" t="s">
        <v>99</v>
      </c>
      <c r="AL890" t="s">
        <v>101</v>
      </c>
      <c r="AM890" t="s">
        <v>102</v>
      </c>
      <c r="AN890" t="s">
        <v>54</v>
      </c>
      <c r="AO890">
        <v>1750</v>
      </c>
      <c r="AQ890">
        <v>2012</v>
      </c>
    </row>
    <row r="891" spans="1:43" x14ac:dyDescent="0.25">
      <c r="A891">
        <v>83.58</v>
      </c>
      <c r="B891" t="s">
        <v>494</v>
      </c>
      <c r="C891" t="str">
        <f>AQ891&amp;D891</f>
        <v>2012Colombia</v>
      </c>
      <c r="D891" t="s">
        <v>275</v>
      </c>
      <c r="E891" t="s">
        <v>3257</v>
      </c>
      <c r="F891" s="7">
        <f>VLOOKUP(C891,'[1]Grower Price Country'!$D:$S,6,FALSE)</f>
        <v>7.576666666666668</v>
      </c>
      <c r="H891" t="s">
        <v>1252</v>
      </c>
      <c r="I891" t="s">
        <v>553</v>
      </c>
      <c r="J891" t="s">
        <v>554</v>
      </c>
      <c r="K891">
        <v>275</v>
      </c>
      <c r="L891">
        <v>70</v>
      </c>
      <c r="M891" t="s">
        <v>99</v>
      </c>
      <c r="N891">
        <v>2012</v>
      </c>
      <c r="O891" s="5" t="s">
        <v>1253</v>
      </c>
      <c r="P891" t="s">
        <v>135</v>
      </c>
      <c r="Q891" t="s">
        <v>46</v>
      </c>
      <c r="R891" t="s">
        <v>47</v>
      </c>
      <c r="S891">
        <v>7.67</v>
      </c>
      <c r="T891">
        <v>7.67</v>
      </c>
      <c r="U891">
        <v>7.58</v>
      </c>
      <c r="V891">
        <v>7.67</v>
      </c>
      <c r="W891">
        <v>7.75</v>
      </c>
      <c r="X891">
        <v>7.58</v>
      </c>
      <c r="Y891">
        <v>10</v>
      </c>
      <c r="Z891">
        <v>10</v>
      </c>
      <c r="AA891">
        <v>10</v>
      </c>
      <c r="AB891">
        <v>7.67</v>
      </c>
      <c r="AC891">
        <f>SUM(S891:AB891)</f>
        <v>83.59</v>
      </c>
      <c r="AD891" t="s">
        <v>1228</v>
      </c>
      <c r="AE891" s="1">
        <v>0.11</v>
      </c>
      <c r="AF891" t="s">
        <v>49</v>
      </c>
      <c r="AG891">
        <v>0</v>
      </c>
      <c r="AH891" t="s">
        <v>50</v>
      </c>
      <c r="AI891" t="s">
        <v>182</v>
      </c>
      <c r="AJ891" t="s">
        <v>1254</v>
      </c>
      <c r="AK891" t="s">
        <v>99</v>
      </c>
      <c r="AL891" t="s">
        <v>101</v>
      </c>
      <c r="AM891" t="s">
        <v>102</v>
      </c>
      <c r="AN891" t="s">
        <v>54</v>
      </c>
      <c r="AQ891">
        <v>2012</v>
      </c>
    </row>
    <row r="892" spans="1:43" x14ac:dyDescent="0.25">
      <c r="A892">
        <v>83.58</v>
      </c>
      <c r="B892" t="s">
        <v>469</v>
      </c>
      <c r="C892" t="str">
        <f>AQ892&amp;D892</f>
        <v>2012Colombia</v>
      </c>
      <c r="D892" t="s">
        <v>275</v>
      </c>
      <c r="E892" t="s">
        <v>3257</v>
      </c>
      <c r="F892" s="7">
        <f>VLOOKUP(C892,'[1]Grower Price Country'!$D:$S,6,FALSE)</f>
        <v>7.576666666666668</v>
      </c>
      <c r="H892" t="s">
        <v>469</v>
      </c>
      <c r="I892" t="s">
        <v>483</v>
      </c>
      <c r="J892" t="s">
        <v>1257</v>
      </c>
      <c r="K892">
        <v>250</v>
      </c>
      <c r="L892">
        <v>70</v>
      </c>
      <c r="M892" t="s">
        <v>99</v>
      </c>
      <c r="N892">
        <v>2012</v>
      </c>
      <c r="O892" s="5" t="s">
        <v>876</v>
      </c>
      <c r="P892" t="s">
        <v>135</v>
      </c>
      <c r="Q892" t="s">
        <v>46</v>
      </c>
      <c r="R892" t="s">
        <v>64</v>
      </c>
      <c r="S892">
        <v>7.67</v>
      </c>
      <c r="T892">
        <v>7.58</v>
      </c>
      <c r="U892">
        <v>7.58</v>
      </c>
      <c r="V892">
        <v>7.58</v>
      </c>
      <c r="W892">
        <v>7.67</v>
      </c>
      <c r="X892">
        <v>7.75</v>
      </c>
      <c r="Y892">
        <v>10</v>
      </c>
      <c r="Z892">
        <v>10</v>
      </c>
      <c r="AA892">
        <v>10</v>
      </c>
      <c r="AB892">
        <v>7.75</v>
      </c>
      <c r="AC892">
        <f>SUM(S892:AB892)</f>
        <v>83.58</v>
      </c>
      <c r="AD892" t="s">
        <v>1228</v>
      </c>
      <c r="AE892" s="1">
        <v>0.11</v>
      </c>
      <c r="AF892" t="s">
        <v>49</v>
      </c>
      <c r="AG892">
        <v>0</v>
      </c>
      <c r="AH892" t="s">
        <v>50</v>
      </c>
      <c r="AI892" t="s">
        <v>91</v>
      </c>
      <c r="AJ892" t="s">
        <v>877</v>
      </c>
      <c r="AK892" t="s">
        <v>99</v>
      </c>
      <c r="AL892" t="s">
        <v>101</v>
      </c>
      <c r="AM892" t="s">
        <v>102</v>
      </c>
      <c r="AN892" t="s">
        <v>54</v>
      </c>
      <c r="AO892">
        <v>2136</v>
      </c>
      <c r="AQ892">
        <v>2012</v>
      </c>
    </row>
    <row r="893" spans="1:43" x14ac:dyDescent="0.25">
      <c r="A893">
        <v>83.5</v>
      </c>
      <c r="B893" t="s">
        <v>494</v>
      </c>
      <c r="C893" t="str">
        <f>AQ893&amp;D893</f>
        <v>2012Colombia</v>
      </c>
      <c r="D893" t="s">
        <v>275</v>
      </c>
      <c r="E893" t="s">
        <v>3257</v>
      </c>
      <c r="F893" s="7">
        <f>VLOOKUP(C893,'[1]Grower Price Country'!$D:$S,6,FALSE)</f>
        <v>7.576666666666668</v>
      </c>
      <c r="H893" t="s">
        <v>1252</v>
      </c>
      <c r="I893" t="s">
        <v>316</v>
      </c>
      <c r="J893" t="s">
        <v>495</v>
      </c>
      <c r="K893">
        <v>175</v>
      </c>
      <c r="L893">
        <v>70</v>
      </c>
      <c r="M893" t="s">
        <v>99</v>
      </c>
      <c r="N893">
        <v>2012</v>
      </c>
      <c r="O893" s="5" t="s">
        <v>1313</v>
      </c>
      <c r="P893" t="s">
        <v>135</v>
      </c>
      <c r="Q893" t="s">
        <v>46</v>
      </c>
      <c r="R893" t="s">
        <v>47</v>
      </c>
      <c r="S893">
        <v>7.67</v>
      </c>
      <c r="T893">
        <v>7.58</v>
      </c>
      <c r="U893">
        <v>7.58</v>
      </c>
      <c r="V893">
        <v>7.67</v>
      </c>
      <c r="W893">
        <v>7.67</v>
      </c>
      <c r="X893">
        <v>7.67</v>
      </c>
      <c r="Y893">
        <v>10</v>
      </c>
      <c r="Z893">
        <v>10</v>
      </c>
      <c r="AA893">
        <v>10</v>
      </c>
      <c r="AB893">
        <v>7.67</v>
      </c>
      <c r="AC893">
        <f>SUM(S893:AB893)</f>
        <v>83.51</v>
      </c>
      <c r="AD893" t="s">
        <v>1264</v>
      </c>
      <c r="AE893" s="1">
        <v>0.11</v>
      </c>
      <c r="AF893" t="s">
        <v>49</v>
      </c>
      <c r="AG893">
        <v>0</v>
      </c>
      <c r="AH893" t="s">
        <v>50</v>
      </c>
      <c r="AI893" t="s">
        <v>49</v>
      </c>
      <c r="AJ893" t="s">
        <v>1314</v>
      </c>
      <c r="AK893" t="s">
        <v>99</v>
      </c>
      <c r="AL893" t="s">
        <v>101</v>
      </c>
      <c r="AM893" t="s">
        <v>102</v>
      </c>
      <c r="AN893" t="s">
        <v>54</v>
      </c>
      <c r="AQ893">
        <v>2012</v>
      </c>
    </row>
    <row r="894" spans="1:43" x14ac:dyDescent="0.25">
      <c r="A894">
        <v>83.42</v>
      </c>
      <c r="B894" t="s">
        <v>315</v>
      </c>
      <c r="C894" t="str">
        <f>AQ894&amp;D894</f>
        <v>2012Colombia</v>
      </c>
      <c r="D894" t="s">
        <v>275</v>
      </c>
      <c r="E894" t="s">
        <v>3257</v>
      </c>
      <c r="F894" s="7">
        <f>VLOOKUP(C894,'[1]Grower Price Country'!$D:$S,6,FALSE)</f>
        <v>7.576666666666668</v>
      </c>
      <c r="G894" t="s">
        <v>446</v>
      </c>
      <c r="H894" t="s">
        <v>315</v>
      </c>
      <c r="I894" t="s">
        <v>1262</v>
      </c>
      <c r="J894" t="s">
        <v>1353</v>
      </c>
      <c r="K894">
        <v>250</v>
      </c>
      <c r="L894">
        <v>70</v>
      </c>
      <c r="M894" t="s">
        <v>99</v>
      </c>
      <c r="N894">
        <v>2012</v>
      </c>
      <c r="O894" s="5" t="s">
        <v>1354</v>
      </c>
      <c r="P894" t="s">
        <v>135</v>
      </c>
      <c r="Q894" t="s">
        <v>46</v>
      </c>
      <c r="R894" t="s">
        <v>47</v>
      </c>
      <c r="S894">
        <v>7.5</v>
      </c>
      <c r="T894">
        <v>7.75</v>
      </c>
      <c r="U894">
        <v>7.58</v>
      </c>
      <c r="V894">
        <v>7.5</v>
      </c>
      <c r="W894">
        <v>7.67</v>
      </c>
      <c r="X894">
        <v>7.75</v>
      </c>
      <c r="Y894">
        <v>10</v>
      </c>
      <c r="Z894">
        <v>10</v>
      </c>
      <c r="AA894">
        <v>10</v>
      </c>
      <c r="AB894">
        <v>7.67</v>
      </c>
      <c r="AC894">
        <f>SUM(S894:AB894)</f>
        <v>83.42</v>
      </c>
      <c r="AD894" t="s">
        <v>1321</v>
      </c>
      <c r="AE894" s="1">
        <v>0.11</v>
      </c>
      <c r="AF894" t="s">
        <v>49</v>
      </c>
      <c r="AG894">
        <v>0</v>
      </c>
      <c r="AH894" t="s">
        <v>50</v>
      </c>
      <c r="AI894" t="s">
        <v>66</v>
      </c>
      <c r="AJ894" t="s">
        <v>1355</v>
      </c>
      <c r="AK894" t="s">
        <v>99</v>
      </c>
      <c r="AL894" t="s">
        <v>101</v>
      </c>
      <c r="AM894" t="s">
        <v>102</v>
      </c>
      <c r="AN894" t="s">
        <v>54</v>
      </c>
      <c r="AO894">
        <v>1450</v>
      </c>
      <c r="AQ894">
        <v>2012</v>
      </c>
    </row>
    <row r="895" spans="1:43" x14ac:dyDescent="0.25">
      <c r="A895">
        <v>83.33</v>
      </c>
      <c r="B895" t="s">
        <v>315</v>
      </c>
      <c r="C895" t="str">
        <f>AQ895&amp;D895</f>
        <v>2012Colombia</v>
      </c>
      <c r="D895" t="s">
        <v>275</v>
      </c>
      <c r="E895" t="s">
        <v>3257</v>
      </c>
      <c r="F895" s="7">
        <f>VLOOKUP(C895,'[1]Grower Price Country'!$D:$S,6,FALSE)</f>
        <v>7.576666666666668</v>
      </c>
      <c r="H895" t="s">
        <v>315</v>
      </c>
      <c r="I895" t="s">
        <v>717</v>
      </c>
      <c r="J895" t="s">
        <v>1401</v>
      </c>
      <c r="K895">
        <v>250</v>
      </c>
      <c r="L895">
        <v>70</v>
      </c>
      <c r="M895" t="s">
        <v>99</v>
      </c>
      <c r="N895">
        <v>2012</v>
      </c>
      <c r="O895" s="5" t="s">
        <v>1402</v>
      </c>
      <c r="P895" t="s">
        <v>135</v>
      </c>
      <c r="Q895" t="s">
        <v>46</v>
      </c>
      <c r="R895" t="s">
        <v>47</v>
      </c>
      <c r="S895">
        <v>7.5</v>
      </c>
      <c r="T895">
        <v>7.67</v>
      </c>
      <c r="U895">
        <v>7.67</v>
      </c>
      <c r="V895">
        <v>7.58</v>
      </c>
      <c r="W895">
        <v>7.67</v>
      </c>
      <c r="X895">
        <v>7.58</v>
      </c>
      <c r="Y895">
        <v>10</v>
      </c>
      <c r="Z895">
        <v>10</v>
      </c>
      <c r="AA895">
        <v>10</v>
      </c>
      <c r="AB895">
        <v>7.67</v>
      </c>
      <c r="AC895">
        <f>SUM(S895:AB895)</f>
        <v>83.34</v>
      </c>
      <c r="AD895" t="s">
        <v>1358</v>
      </c>
      <c r="AE895" s="1">
        <v>0</v>
      </c>
      <c r="AF895" t="s">
        <v>49</v>
      </c>
      <c r="AG895">
        <v>0</v>
      </c>
      <c r="AH895" t="s">
        <v>50</v>
      </c>
      <c r="AI895" t="s">
        <v>58</v>
      </c>
      <c r="AJ895" t="s">
        <v>1206</v>
      </c>
      <c r="AK895" t="s">
        <v>99</v>
      </c>
      <c r="AL895" t="s">
        <v>101</v>
      </c>
      <c r="AM895" t="s">
        <v>102</v>
      </c>
      <c r="AN895" t="s">
        <v>54</v>
      </c>
      <c r="AO895">
        <v>1750</v>
      </c>
      <c r="AQ895">
        <v>2012</v>
      </c>
    </row>
    <row r="896" spans="1:43" x14ac:dyDescent="0.25">
      <c r="A896">
        <v>83.25</v>
      </c>
      <c r="B896" t="s">
        <v>315</v>
      </c>
      <c r="C896" t="str">
        <f>AQ896&amp;D896</f>
        <v>2012Colombia</v>
      </c>
      <c r="D896" t="s">
        <v>275</v>
      </c>
      <c r="E896" t="s">
        <v>3257</v>
      </c>
      <c r="F896" s="7">
        <f>VLOOKUP(C896,'[1]Grower Price Country'!$D:$S,6,FALSE)</f>
        <v>7.576666666666668</v>
      </c>
      <c r="H896" t="s">
        <v>315</v>
      </c>
      <c r="I896" t="s">
        <v>316</v>
      </c>
      <c r="K896">
        <v>250</v>
      </c>
      <c r="L896">
        <v>70</v>
      </c>
      <c r="M896" t="s">
        <v>99</v>
      </c>
      <c r="N896">
        <v>2012</v>
      </c>
      <c r="O896" s="5" t="s">
        <v>1460</v>
      </c>
      <c r="P896" t="s">
        <v>135</v>
      </c>
      <c r="Q896" t="s">
        <v>46</v>
      </c>
      <c r="R896" t="s">
        <v>47</v>
      </c>
      <c r="S896">
        <v>7.67</v>
      </c>
      <c r="T896">
        <v>7.58</v>
      </c>
      <c r="U896">
        <v>7.58</v>
      </c>
      <c r="V896">
        <v>7.42</v>
      </c>
      <c r="W896">
        <v>7.83</v>
      </c>
      <c r="X896">
        <v>7.58</v>
      </c>
      <c r="Y896">
        <v>10</v>
      </c>
      <c r="Z896">
        <v>10</v>
      </c>
      <c r="AA896">
        <v>10</v>
      </c>
      <c r="AB896">
        <v>7.58</v>
      </c>
      <c r="AC896">
        <f>SUM(S896:AB896)</f>
        <v>83.24</v>
      </c>
      <c r="AD896" t="s">
        <v>1408</v>
      </c>
      <c r="AE896" s="1">
        <v>0.12</v>
      </c>
      <c r="AF896" t="s">
        <v>49</v>
      </c>
      <c r="AG896">
        <v>0</v>
      </c>
      <c r="AH896" t="s">
        <v>50</v>
      </c>
      <c r="AI896" t="s">
        <v>58</v>
      </c>
      <c r="AJ896" t="s">
        <v>1461</v>
      </c>
      <c r="AK896" t="s">
        <v>99</v>
      </c>
      <c r="AL896" t="s">
        <v>101</v>
      </c>
      <c r="AM896" t="s">
        <v>102</v>
      </c>
      <c r="AN896" t="s">
        <v>54</v>
      </c>
      <c r="AQ896">
        <v>2012</v>
      </c>
    </row>
    <row r="897" spans="1:43" x14ac:dyDescent="0.25">
      <c r="A897">
        <v>83.25</v>
      </c>
      <c r="B897" t="s">
        <v>494</v>
      </c>
      <c r="C897" t="str">
        <f>AQ897&amp;D897</f>
        <v>2012Colombia</v>
      </c>
      <c r="D897" t="s">
        <v>275</v>
      </c>
      <c r="E897" t="s">
        <v>3257</v>
      </c>
      <c r="F897" s="7">
        <f>VLOOKUP(C897,'[1]Grower Price Country'!$D:$S,6,FALSE)</f>
        <v>7.576666666666668</v>
      </c>
      <c r="H897" t="s">
        <v>1252</v>
      </c>
      <c r="I897" t="s">
        <v>495</v>
      </c>
      <c r="J897" t="s">
        <v>495</v>
      </c>
      <c r="K897">
        <v>175</v>
      </c>
      <c r="L897">
        <v>70</v>
      </c>
      <c r="M897" t="s">
        <v>99</v>
      </c>
      <c r="N897">
        <v>2012</v>
      </c>
      <c r="O897" s="5" t="s">
        <v>1313</v>
      </c>
      <c r="P897" t="s">
        <v>135</v>
      </c>
      <c r="Q897" t="s">
        <v>46</v>
      </c>
      <c r="R897" t="s">
        <v>47</v>
      </c>
      <c r="S897">
        <v>7.67</v>
      </c>
      <c r="T897">
        <v>7.67</v>
      </c>
      <c r="U897">
        <v>7.5</v>
      </c>
      <c r="V897">
        <v>7.5</v>
      </c>
      <c r="W897">
        <v>7.58</v>
      </c>
      <c r="X897">
        <v>7.67</v>
      </c>
      <c r="Y897">
        <v>10</v>
      </c>
      <c r="Z897">
        <v>10</v>
      </c>
      <c r="AA897">
        <v>10</v>
      </c>
      <c r="AB897">
        <v>7.67</v>
      </c>
      <c r="AC897">
        <f>SUM(S897:AB897)</f>
        <v>83.26</v>
      </c>
      <c r="AD897" t="s">
        <v>1408</v>
      </c>
      <c r="AE897" s="1">
        <v>0.11</v>
      </c>
      <c r="AF897" t="s">
        <v>49</v>
      </c>
      <c r="AG897">
        <v>0</v>
      </c>
      <c r="AH897" t="s">
        <v>50</v>
      </c>
      <c r="AI897" t="s">
        <v>49</v>
      </c>
      <c r="AJ897" t="s">
        <v>1314</v>
      </c>
      <c r="AK897" t="s">
        <v>99</v>
      </c>
      <c r="AL897" t="s">
        <v>101</v>
      </c>
      <c r="AM897" t="s">
        <v>102</v>
      </c>
      <c r="AN897" t="s">
        <v>54</v>
      </c>
      <c r="AQ897">
        <v>2012</v>
      </c>
    </row>
    <row r="898" spans="1:43" x14ac:dyDescent="0.25">
      <c r="A898">
        <v>83.17</v>
      </c>
      <c r="B898" t="s">
        <v>494</v>
      </c>
      <c r="C898" t="str">
        <f>AQ898&amp;D898</f>
        <v>2012Colombia</v>
      </c>
      <c r="D898" t="s">
        <v>275</v>
      </c>
      <c r="E898" t="s">
        <v>3257</v>
      </c>
      <c r="F898" s="7">
        <f>VLOOKUP(C898,'[1]Grower Price Country'!$D:$S,6,FALSE)</f>
        <v>7.576666666666668</v>
      </c>
      <c r="H898" t="s">
        <v>1252</v>
      </c>
      <c r="I898" t="s">
        <v>553</v>
      </c>
      <c r="J898" t="s">
        <v>554</v>
      </c>
      <c r="K898">
        <v>275</v>
      </c>
      <c r="L898">
        <v>70</v>
      </c>
      <c r="M898" t="s">
        <v>99</v>
      </c>
      <c r="N898">
        <v>2012</v>
      </c>
      <c r="O898" s="5" t="s">
        <v>1253</v>
      </c>
      <c r="P898" t="s">
        <v>135</v>
      </c>
      <c r="Q898" t="s">
        <v>46</v>
      </c>
      <c r="R898" t="s">
        <v>47</v>
      </c>
      <c r="S898">
        <v>7.67</v>
      </c>
      <c r="T898">
        <v>7.5</v>
      </c>
      <c r="U898">
        <v>7.5</v>
      </c>
      <c r="V898">
        <v>7.5</v>
      </c>
      <c r="W898">
        <v>7.58</v>
      </c>
      <c r="X898">
        <v>8.17</v>
      </c>
      <c r="Y898">
        <v>10</v>
      </c>
      <c r="Z898">
        <v>10</v>
      </c>
      <c r="AA898">
        <v>10</v>
      </c>
      <c r="AB898">
        <v>7.25</v>
      </c>
      <c r="AC898">
        <f>SUM(S898:AB898)</f>
        <v>83.17</v>
      </c>
      <c r="AD898" t="s">
        <v>1462</v>
      </c>
      <c r="AE898" s="1">
        <v>0.11</v>
      </c>
      <c r="AF898" t="s">
        <v>58</v>
      </c>
      <c r="AG898">
        <v>0</v>
      </c>
      <c r="AH898" t="s">
        <v>50</v>
      </c>
      <c r="AI898" t="s">
        <v>66</v>
      </c>
      <c r="AJ898" t="s">
        <v>1254</v>
      </c>
      <c r="AK898" t="s">
        <v>99</v>
      </c>
      <c r="AL898" t="s">
        <v>101</v>
      </c>
      <c r="AM898" t="s">
        <v>102</v>
      </c>
      <c r="AN898" t="s">
        <v>54</v>
      </c>
      <c r="AQ898">
        <v>2012</v>
      </c>
    </row>
    <row r="899" spans="1:43" x14ac:dyDescent="0.25">
      <c r="A899">
        <v>83.17</v>
      </c>
      <c r="B899" t="s">
        <v>315</v>
      </c>
      <c r="C899" t="str">
        <f>AQ899&amp;D899</f>
        <v>2012Colombia</v>
      </c>
      <c r="D899" t="s">
        <v>275</v>
      </c>
      <c r="E899" t="s">
        <v>3257</v>
      </c>
      <c r="F899" s="7">
        <f>VLOOKUP(C899,'[1]Grower Price Country'!$D:$S,6,FALSE)</f>
        <v>7.576666666666668</v>
      </c>
      <c r="H899" t="s">
        <v>315</v>
      </c>
      <c r="I899" t="s">
        <v>717</v>
      </c>
      <c r="K899">
        <v>250</v>
      </c>
      <c r="L899">
        <v>70</v>
      </c>
      <c r="M899" t="s">
        <v>99</v>
      </c>
      <c r="N899">
        <v>2012</v>
      </c>
      <c r="O899" s="5" t="s">
        <v>1546</v>
      </c>
      <c r="P899" t="s">
        <v>135</v>
      </c>
      <c r="Q899" t="s">
        <v>46</v>
      </c>
      <c r="R899" t="s">
        <v>47</v>
      </c>
      <c r="S899">
        <v>7.58</v>
      </c>
      <c r="T899">
        <v>7.67</v>
      </c>
      <c r="U899">
        <v>7.5</v>
      </c>
      <c r="V899">
        <v>7.58</v>
      </c>
      <c r="W899">
        <v>7.67</v>
      </c>
      <c r="X899">
        <v>7.67</v>
      </c>
      <c r="Y899">
        <v>10</v>
      </c>
      <c r="Z899">
        <v>10</v>
      </c>
      <c r="AA899">
        <v>10</v>
      </c>
      <c r="AB899">
        <v>7.5</v>
      </c>
      <c r="AC899">
        <f>SUM(S899:AB899)</f>
        <v>83.17</v>
      </c>
      <c r="AD899" t="s">
        <v>1462</v>
      </c>
      <c r="AE899" s="1">
        <v>0.11</v>
      </c>
      <c r="AF899" t="s">
        <v>49</v>
      </c>
      <c r="AG899">
        <v>0</v>
      </c>
      <c r="AH899" t="s">
        <v>210</v>
      </c>
      <c r="AI899" t="s">
        <v>49</v>
      </c>
      <c r="AJ899" t="s">
        <v>1547</v>
      </c>
      <c r="AK899" t="s">
        <v>99</v>
      </c>
      <c r="AL899" t="s">
        <v>101</v>
      </c>
      <c r="AM899" t="s">
        <v>102</v>
      </c>
      <c r="AN899" t="s">
        <v>54</v>
      </c>
      <c r="AO899">
        <v>1750</v>
      </c>
      <c r="AQ899">
        <v>2012</v>
      </c>
    </row>
    <row r="900" spans="1:43" x14ac:dyDescent="0.25">
      <c r="A900">
        <v>83</v>
      </c>
      <c r="B900" t="s">
        <v>494</v>
      </c>
      <c r="C900" t="str">
        <f>AQ900&amp;D900</f>
        <v>2012Colombia</v>
      </c>
      <c r="D900" t="s">
        <v>275</v>
      </c>
      <c r="E900" t="s">
        <v>3257</v>
      </c>
      <c r="F900" s="7">
        <f>VLOOKUP(C900,'[1]Grower Price Country'!$D:$S,6,FALSE)</f>
        <v>7.576666666666668</v>
      </c>
      <c r="H900" t="s">
        <v>1252</v>
      </c>
      <c r="I900" t="s">
        <v>553</v>
      </c>
      <c r="J900" t="s">
        <v>554</v>
      </c>
      <c r="K900">
        <v>275</v>
      </c>
      <c r="L900">
        <v>70</v>
      </c>
      <c r="M900" t="s">
        <v>99</v>
      </c>
      <c r="N900">
        <v>2012</v>
      </c>
      <c r="O900" s="5" t="s">
        <v>1632</v>
      </c>
      <c r="P900" t="s">
        <v>135</v>
      </c>
      <c r="Q900" t="s">
        <v>46</v>
      </c>
      <c r="R900" t="s">
        <v>47</v>
      </c>
      <c r="S900">
        <v>7.5</v>
      </c>
      <c r="T900">
        <v>7.5</v>
      </c>
      <c r="U900">
        <v>7.42</v>
      </c>
      <c r="V900">
        <v>7.58</v>
      </c>
      <c r="W900">
        <v>7.75</v>
      </c>
      <c r="X900">
        <v>7.58</v>
      </c>
      <c r="Y900">
        <v>10</v>
      </c>
      <c r="Z900">
        <v>10</v>
      </c>
      <c r="AA900">
        <v>10</v>
      </c>
      <c r="AB900">
        <v>7.67</v>
      </c>
      <c r="AC900">
        <f>SUM(S900:AB900)</f>
        <v>83</v>
      </c>
      <c r="AD900" t="s">
        <v>1584</v>
      </c>
      <c r="AE900" s="1">
        <v>0.11</v>
      </c>
      <c r="AF900" t="s">
        <v>58</v>
      </c>
      <c r="AG900">
        <v>0</v>
      </c>
      <c r="AH900" t="s">
        <v>50</v>
      </c>
      <c r="AI900" t="s">
        <v>66</v>
      </c>
      <c r="AJ900" t="s">
        <v>1633</v>
      </c>
      <c r="AK900" t="s">
        <v>99</v>
      </c>
      <c r="AL900" t="s">
        <v>101</v>
      </c>
      <c r="AM900" t="s">
        <v>102</v>
      </c>
      <c r="AN900" t="s">
        <v>54</v>
      </c>
      <c r="AQ900">
        <v>2012</v>
      </c>
    </row>
    <row r="901" spans="1:43" x14ac:dyDescent="0.25">
      <c r="A901">
        <v>83</v>
      </c>
      <c r="B901" t="s">
        <v>315</v>
      </c>
      <c r="C901" t="str">
        <f>AQ901&amp;D901</f>
        <v>2012Colombia</v>
      </c>
      <c r="D901" t="s">
        <v>275</v>
      </c>
      <c r="E901" t="s">
        <v>3257</v>
      </c>
      <c r="F901" s="7">
        <f>VLOOKUP(C901,'[1]Grower Price Country'!$D:$S,6,FALSE)</f>
        <v>7.576666666666668</v>
      </c>
      <c r="H901" t="s">
        <v>315</v>
      </c>
      <c r="J901" t="s">
        <v>1643</v>
      </c>
      <c r="K901">
        <v>250</v>
      </c>
      <c r="L901">
        <v>70</v>
      </c>
      <c r="M901" t="s">
        <v>99</v>
      </c>
      <c r="N901">
        <v>2012</v>
      </c>
      <c r="O901" s="5" t="s">
        <v>1644</v>
      </c>
      <c r="P901" t="s">
        <v>933</v>
      </c>
      <c r="Q901" t="s">
        <v>46</v>
      </c>
      <c r="R901" t="s">
        <v>64</v>
      </c>
      <c r="S901">
        <v>7.67</v>
      </c>
      <c r="T901">
        <v>7.58</v>
      </c>
      <c r="U901">
        <v>7.5</v>
      </c>
      <c r="V901">
        <v>7.5</v>
      </c>
      <c r="W901">
        <v>7.75</v>
      </c>
      <c r="X901">
        <v>7.5</v>
      </c>
      <c r="Y901">
        <v>10</v>
      </c>
      <c r="Z901">
        <v>10</v>
      </c>
      <c r="AA901">
        <v>10</v>
      </c>
      <c r="AB901">
        <v>7.5</v>
      </c>
      <c r="AC901">
        <f>SUM(S901:AB901)</f>
        <v>83</v>
      </c>
      <c r="AD901" t="s">
        <v>1584</v>
      </c>
      <c r="AE901" s="1">
        <v>0</v>
      </c>
      <c r="AF901" t="s">
        <v>58</v>
      </c>
      <c r="AG901">
        <v>0</v>
      </c>
      <c r="AI901" t="s">
        <v>91</v>
      </c>
      <c r="AJ901" t="s">
        <v>1645</v>
      </c>
      <c r="AK901" t="s">
        <v>99</v>
      </c>
      <c r="AL901" t="s">
        <v>101</v>
      </c>
      <c r="AM901" t="s">
        <v>102</v>
      </c>
      <c r="AQ901">
        <v>2012</v>
      </c>
    </row>
    <row r="902" spans="1:43" x14ac:dyDescent="0.25">
      <c r="A902">
        <v>83</v>
      </c>
      <c r="B902" t="s">
        <v>315</v>
      </c>
      <c r="C902" t="str">
        <f>AQ902&amp;D902</f>
        <v>2012Colombia</v>
      </c>
      <c r="D902" t="s">
        <v>275</v>
      </c>
      <c r="E902" t="s">
        <v>3257</v>
      </c>
      <c r="F902" s="7">
        <f>VLOOKUP(C902,'[1]Grower Price Country'!$D:$S,6,FALSE)</f>
        <v>7.576666666666668</v>
      </c>
      <c r="G902" t="s">
        <v>446</v>
      </c>
      <c r="H902" t="s">
        <v>315</v>
      </c>
      <c r="I902" t="s">
        <v>717</v>
      </c>
      <c r="J902" t="s">
        <v>446</v>
      </c>
      <c r="K902">
        <v>250</v>
      </c>
      <c r="L902">
        <v>70</v>
      </c>
      <c r="M902" t="s">
        <v>99</v>
      </c>
      <c r="N902">
        <v>2012</v>
      </c>
      <c r="O902" s="5" t="s">
        <v>1646</v>
      </c>
      <c r="P902" t="s">
        <v>135</v>
      </c>
      <c r="Q902" t="s">
        <v>46</v>
      </c>
      <c r="R902" t="s">
        <v>47</v>
      </c>
      <c r="S902">
        <v>7.75</v>
      </c>
      <c r="T902">
        <v>7.58</v>
      </c>
      <c r="U902">
        <v>7.5</v>
      </c>
      <c r="V902">
        <v>7.67</v>
      </c>
      <c r="W902">
        <v>7.83</v>
      </c>
      <c r="X902">
        <v>7.75</v>
      </c>
      <c r="Y902">
        <v>9.33</v>
      </c>
      <c r="Z902">
        <v>10</v>
      </c>
      <c r="AA902">
        <v>10</v>
      </c>
      <c r="AB902">
        <v>7.58</v>
      </c>
      <c r="AC902">
        <f>SUM(S902:AB902)</f>
        <v>82.99</v>
      </c>
      <c r="AD902" t="s">
        <v>1584</v>
      </c>
      <c r="AE902" s="1">
        <v>0</v>
      </c>
      <c r="AF902" t="s">
        <v>49</v>
      </c>
      <c r="AG902">
        <v>0</v>
      </c>
      <c r="AH902" t="s">
        <v>50</v>
      </c>
      <c r="AI902" t="s">
        <v>91</v>
      </c>
      <c r="AJ902" t="s">
        <v>1647</v>
      </c>
      <c r="AK902" t="s">
        <v>99</v>
      </c>
      <c r="AL902" t="s">
        <v>101</v>
      </c>
      <c r="AM902" t="s">
        <v>102</v>
      </c>
      <c r="AN902" t="s">
        <v>54</v>
      </c>
      <c r="AO902">
        <v>1500</v>
      </c>
      <c r="AP902">
        <v>1750</v>
      </c>
      <c r="AQ902">
        <v>2012</v>
      </c>
    </row>
    <row r="903" spans="1:43" x14ac:dyDescent="0.25">
      <c r="A903">
        <v>83</v>
      </c>
      <c r="B903" t="s">
        <v>315</v>
      </c>
      <c r="C903" t="str">
        <f>AQ903&amp;D903</f>
        <v>2012Colombia</v>
      </c>
      <c r="D903" t="s">
        <v>275</v>
      </c>
      <c r="E903" t="s">
        <v>3257</v>
      </c>
      <c r="F903" s="7">
        <f>VLOOKUP(C903,'[1]Grower Price Country'!$D:$S,6,FALSE)</f>
        <v>7.576666666666668</v>
      </c>
      <c r="H903" t="s">
        <v>315</v>
      </c>
      <c r="I903" t="s">
        <v>717</v>
      </c>
      <c r="K903">
        <v>250</v>
      </c>
      <c r="L903">
        <v>70</v>
      </c>
      <c r="M903" t="s">
        <v>99</v>
      </c>
      <c r="N903">
        <v>2012</v>
      </c>
      <c r="O903" s="5" t="s">
        <v>1546</v>
      </c>
      <c r="P903" t="s">
        <v>135</v>
      </c>
      <c r="Q903" t="s">
        <v>46</v>
      </c>
      <c r="R903" t="s">
        <v>47</v>
      </c>
      <c r="S903">
        <v>7.67</v>
      </c>
      <c r="T903">
        <v>7.58</v>
      </c>
      <c r="U903">
        <v>7.58</v>
      </c>
      <c r="V903">
        <v>7.58</v>
      </c>
      <c r="W903">
        <v>7.67</v>
      </c>
      <c r="X903">
        <v>7.42</v>
      </c>
      <c r="Y903">
        <v>10</v>
      </c>
      <c r="Z903">
        <v>10</v>
      </c>
      <c r="AA903">
        <v>10</v>
      </c>
      <c r="AB903">
        <v>7.5</v>
      </c>
      <c r="AC903">
        <f>SUM(S903:AB903)</f>
        <v>83</v>
      </c>
      <c r="AD903" t="s">
        <v>1584</v>
      </c>
      <c r="AE903" s="1">
        <v>0.11</v>
      </c>
      <c r="AF903" t="s">
        <v>49</v>
      </c>
      <c r="AG903">
        <v>0</v>
      </c>
      <c r="AH903" t="s">
        <v>50</v>
      </c>
      <c r="AI903" t="s">
        <v>49</v>
      </c>
      <c r="AJ903" t="s">
        <v>1547</v>
      </c>
      <c r="AK903" t="s">
        <v>99</v>
      </c>
      <c r="AL903" t="s">
        <v>101</v>
      </c>
      <c r="AM903" t="s">
        <v>102</v>
      </c>
      <c r="AN903" t="s">
        <v>54</v>
      </c>
      <c r="AO903">
        <v>1750</v>
      </c>
      <c r="AQ903">
        <v>2012</v>
      </c>
    </row>
    <row r="904" spans="1:43" x14ac:dyDescent="0.25">
      <c r="A904">
        <v>82.75</v>
      </c>
      <c r="C904" t="str">
        <f>AQ904&amp;D904</f>
        <v>2012Colombia</v>
      </c>
      <c r="D904" t="s">
        <v>275</v>
      </c>
      <c r="E904" t="s">
        <v>3257</v>
      </c>
      <c r="F904" s="7">
        <f>VLOOKUP(C904,'[1]Grower Price Country'!$D:$S,6,FALSE)</f>
        <v>7.576666666666668</v>
      </c>
      <c r="G904" t="s">
        <v>1839</v>
      </c>
      <c r="H904" t="s">
        <v>1840</v>
      </c>
      <c r="I904" t="s">
        <v>1841</v>
      </c>
      <c r="J904" t="s">
        <v>1839</v>
      </c>
      <c r="K904">
        <v>250</v>
      </c>
      <c r="L904">
        <v>70</v>
      </c>
      <c r="M904" t="s">
        <v>99</v>
      </c>
      <c r="N904">
        <v>2012</v>
      </c>
      <c r="O904" s="5" t="s">
        <v>1842</v>
      </c>
      <c r="P904" t="s">
        <v>135</v>
      </c>
      <c r="Q904" t="s">
        <v>46</v>
      </c>
      <c r="R904" t="s">
        <v>47</v>
      </c>
      <c r="S904">
        <v>7.5</v>
      </c>
      <c r="T904">
        <v>7.58</v>
      </c>
      <c r="U904">
        <v>7.42</v>
      </c>
      <c r="V904">
        <v>7.67</v>
      </c>
      <c r="W904">
        <v>7.5</v>
      </c>
      <c r="X904">
        <v>7.58</v>
      </c>
      <c r="Y904">
        <v>10</v>
      </c>
      <c r="Z904">
        <v>10</v>
      </c>
      <c r="AA904">
        <v>10</v>
      </c>
      <c r="AB904">
        <v>7.5</v>
      </c>
      <c r="AC904">
        <f>SUM(S904:AB904)</f>
        <v>82.75</v>
      </c>
      <c r="AD904" t="s">
        <v>1791</v>
      </c>
      <c r="AE904" s="1">
        <v>0</v>
      </c>
      <c r="AF904" t="s">
        <v>49</v>
      </c>
      <c r="AG904">
        <v>0</v>
      </c>
      <c r="AH904" t="s">
        <v>210</v>
      </c>
      <c r="AI904" t="s">
        <v>49</v>
      </c>
      <c r="AJ904" t="s">
        <v>1843</v>
      </c>
      <c r="AK904" t="s">
        <v>99</v>
      </c>
      <c r="AL904" t="s">
        <v>101</v>
      </c>
      <c r="AM904" t="s">
        <v>102</v>
      </c>
      <c r="AN904" t="s">
        <v>336</v>
      </c>
      <c r="AQ904">
        <v>2012</v>
      </c>
    </row>
    <row r="905" spans="1:43" x14ac:dyDescent="0.25">
      <c r="A905">
        <v>82.75</v>
      </c>
      <c r="B905" t="s">
        <v>494</v>
      </c>
      <c r="C905" t="str">
        <f>AQ905&amp;D905</f>
        <v>2012Colombia</v>
      </c>
      <c r="D905" t="s">
        <v>275</v>
      </c>
      <c r="E905" t="s">
        <v>3257</v>
      </c>
      <c r="F905" s="7">
        <f>VLOOKUP(C905,'[1]Grower Price Country'!$D:$S,6,FALSE)</f>
        <v>7.576666666666668</v>
      </c>
      <c r="H905" t="s">
        <v>1252</v>
      </c>
      <c r="I905" t="s">
        <v>553</v>
      </c>
      <c r="J905" t="s">
        <v>554</v>
      </c>
      <c r="K905">
        <v>100</v>
      </c>
      <c r="L905">
        <v>70</v>
      </c>
      <c r="M905" t="s">
        <v>99</v>
      </c>
      <c r="N905">
        <v>2012</v>
      </c>
      <c r="O905" s="5" t="s">
        <v>1737</v>
      </c>
      <c r="P905" t="s">
        <v>135</v>
      </c>
      <c r="Q905" t="s">
        <v>46</v>
      </c>
      <c r="R905" t="s">
        <v>47</v>
      </c>
      <c r="S905">
        <v>7.67</v>
      </c>
      <c r="T905">
        <v>7.58</v>
      </c>
      <c r="U905">
        <v>7.58</v>
      </c>
      <c r="V905">
        <v>7.58</v>
      </c>
      <c r="W905">
        <v>7.5</v>
      </c>
      <c r="X905">
        <v>7.42</v>
      </c>
      <c r="Y905">
        <v>10</v>
      </c>
      <c r="Z905">
        <v>10</v>
      </c>
      <c r="AA905">
        <v>10</v>
      </c>
      <c r="AB905">
        <v>7.42</v>
      </c>
      <c r="AC905">
        <f>SUM(S905:AB905)</f>
        <v>82.75</v>
      </c>
      <c r="AD905" t="s">
        <v>1791</v>
      </c>
      <c r="AE905" s="1">
        <v>0.11</v>
      </c>
      <c r="AF905" t="s">
        <v>49</v>
      </c>
      <c r="AG905">
        <v>0</v>
      </c>
      <c r="AH905" t="s">
        <v>50</v>
      </c>
      <c r="AI905" t="s">
        <v>182</v>
      </c>
      <c r="AJ905" t="s">
        <v>1738</v>
      </c>
      <c r="AK905" t="s">
        <v>99</v>
      </c>
      <c r="AL905" t="s">
        <v>101</v>
      </c>
      <c r="AM905" t="s">
        <v>102</v>
      </c>
      <c r="AN905" t="s">
        <v>54</v>
      </c>
      <c r="AQ905">
        <v>2012</v>
      </c>
    </row>
    <row r="906" spans="1:43" x14ac:dyDescent="0.25">
      <c r="A906">
        <v>82.67</v>
      </c>
      <c r="B906" t="s">
        <v>315</v>
      </c>
      <c r="C906" t="str">
        <f>AQ906&amp;D906</f>
        <v>2012Colombia</v>
      </c>
      <c r="D906" t="s">
        <v>275</v>
      </c>
      <c r="E906" t="s">
        <v>3257</v>
      </c>
      <c r="F906" s="7">
        <f>VLOOKUP(C906,'[1]Grower Price Country'!$D:$S,6,FALSE)</f>
        <v>7.576666666666668</v>
      </c>
      <c r="H906" t="s">
        <v>315</v>
      </c>
      <c r="I906" t="s">
        <v>316</v>
      </c>
      <c r="K906">
        <v>250</v>
      </c>
      <c r="L906">
        <v>70</v>
      </c>
      <c r="M906" t="s">
        <v>99</v>
      </c>
      <c r="N906">
        <v>2012</v>
      </c>
      <c r="O906" s="5" t="s">
        <v>1261</v>
      </c>
      <c r="P906" t="s">
        <v>135</v>
      </c>
      <c r="Q906" t="s">
        <v>46</v>
      </c>
      <c r="R906" t="s">
        <v>47</v>
      </c>
      <c r="S906">
        <v>7.75</v>
      </c>
      <c r="T906">
        <v>7.58</v>
      </c>
      <c r="U906">
        <v>7.67</v>
      </c>
      <c r="V906">
        <v>7.25</v>
      </c>
      <c r="W906">
        <v>7.58</v>
      </c>
      <c r="X906">
        <v>7.42</v>
      </c>
      <c r="Y906">
        <v>10</v>
      </c>
      <c r="Z906">
        <v>10</v>
      </c>
      <c r="AA906">
        <v>10</v>
      </c>
      <c r="AB906">
        <v>7.42</v>
      </c>
      <c r="AC906">
        <f>SUM(S906:AB906)</f>
        <v>82.67</v>
      </c>
      <c r="AD906" t="s">
        <v>1848</v>
      </c>
      <c r="AE906" s="1">
        <v>0.11</v>
      </c>
      <c r="AF906" t="s">
        <v>49</v>
      </c>
      <c r="AG906">
        <v>0</v>
      </c>
      <c r="AH906" t="s">
        <v>74</v>
      </c>
      <c r="AI906" t="s">
        <v>182</v>
      </c>
      <c r="AJ906" t="s">
        <v>355</v>
      </c>
      <c r="AK906" t="s">
        <v>99</v>
      </c>
      <c r="AL906" t="s">
        <v>101</v>
      </c>
      <c r="AM906" t="s">
        <v>102</v>
      </c>
      <c r="AN906" t="s">
        <v>54</v>
      </c>
      <c r="AO906">
        <v>1800</v>
      </c>
      <c r="AQ906">
        <v>2012</v>
      </c>
    </row>
    <row r="907" spans="1:43" x14ac:dyDescent="0.25">
      <c r="A907">
        <v>82.58</v>
      </c>
      <c r="B907" t="s">
        <v>315</v>
      </c>
      <c r="C907" t="str">
        <f>AQ907&amp;D907</f>
        <v>2012Colombia</v>
      </c>
      <c r="D907" t="s">
        <v>275</v>
      </c>
      <c r="E907" t="s">
        <v>3257</v>
      </c>
      <c r="F907" s="7">
        <f>VLOOKUP(C907,'[1]Grower Price Country'!$D:$S,6,FALSE)</f>
        <v>7.576666666666668</v>
      </c>
      <c r="G907" t="s">
        <v>716</v>
      </c>
      <c r="H907" t="s">
        <v>315</v>
      </c>
      <c r="I907" t="s">
        <v>717</v>
      </c>
      <c r="J907" t="s">
        <v>446</v>
      </c>
      <c r="K907">
        <v>250</v>
      </c>
      <c r="L907">
        <v>70</v>
      </c>
      <c r="M907" t="s">
        <v>99</v>
      </c>
      <c r="N907">
        <v>2012</v>
      </c>
      <c r="O907" s="5" t="s">
        <v>718</v>
      </c>
      <c r="P907" t="s">
        <v>135</v>
      </c>
      <c r="Q907" t="s">
        <v>46</v>
      </c>
      <c r="R907" t="s">
        <v>47</v>
      </c>
      <c r="S907">
        <v>7.75</v>
      </c>
      <c r="T907">
        <v>7.5</v>
      </c>
      <c r="U907">
        <v>7.75</v>
      </c>
      <c r="V907">
        <v>7.25</v>
      </c>
      <c r="W907">
        <v>7.33</v>
      </c>
      <c r="X907">
        <v>7.58</v>
      </c>
      <c r="Y907">
        <v>10</v>
      </c>
      <c r="Z907">
        <v>10</v>
      </c>
      <c r="AA907">
        <v>10</v>
      </c>
      <c r="AB907">
        <v>7.42</v>
      </c>
      <c r="AC907">
        <f>SUM(S907:AB907)</f>
        <v>82.58</v>
      </c>
      <c r="AD907" t="s">
        <v>1901</v>
      </c>
      <c r="AE907" s="1">
        <v>0.11</v>
      </c>
      <c r="AF907" t="s">
        <v>49</v>
      </c>
      <c r="AG907">
        <v>0</v>
      </c>
      <c r="AI907" t="s">
        <v>182</v>
      </c>
      <c r="AJ907" t="s">
        <v>719</v>
      </c>
      <c r="AK907" t="s">
        <v>99</v>
      </c>
      <c r="AL907" t="s">
        <v>101</v>
      </c>
      <c r="AM907" t="s">
        <v>102</v>
      </c>
      <c r="AN907" t="s">
        <v>54</v>
      </c>
      <c r="AO907">
        <v>1750</v>
      </c>
      <c r="AQ907">
        <v>2012</v>
      </c>
    </row>
    <row r="908" spans="1:43" x14ac:dyDescent="0.25">
      <c r="A908">
        <v>82.58</v>
      </c>
      <c r="B908" t="s">
        <v>494</v>
      </c>
      <c r="C908" t="str">
        <f>AQ908&amp;D908</f>
        <v>2012Colombia</v>
      </c>
      <c r="D908" t="s">
        <v>275</v>
      </c>
      <c r="E908" t="s">
        <v>3257</v>
      </c>
      <c r="F908" s="7">
        <f>VLOOKUP(C908,'[1]Grower Price Country'!$D:$S,6,FALSE)</f>
        <v>7.576666666666668</v>
      </c>
      <c r="H908" t="s">
        <v>1252</v>
      </c>
      <c r="I908" t="s">
        <v>316</v>
      </c>
      <c r="J908" t="s">
        <v>554</v>
      </c>
      <c r="K908">
        <v>275</v>
      </c>
      <c r="L908">
        <v>70</v>
      </c>
      <c r="M908" t="s">
        <v>99</v>
      </c>
      <c r="N908">
        <v>2012</v>
      </c>
      <c r="O908" s="5" t="s">
        <v>1887</v>
      </c>
      <c r="P908" t="s">
        <v>135</v>
      </c>
      <c r="Q908" t="s">
        <v>46</v>
      </c>
      <c r="R908" t="s">
        <v>47</v>
      </c>
      <c r="S908">
        <v>7.33</v>
      </c>
      <c r="T908">
        <v>7.42</v>
      </c>
      <c r="U908">
        <v>7.58</v>
      </c>
      <c r="V908">
        <v>7.42</v>
      </c>
      <c r="W908">
        <v>7.67</v>
      </c>
      <c r="X908">
        <v>7.5</v>
      </c>
      <c r="Y908">
        <v>10</v>
      </c>
      <c r="Z908">
        <v>10</v>
      </c>
      <c r="AA908">
        <v>10</v>
      </c>
      <c r="AB908">
        <v>7.67</v>
      </c>
      <c r="AC908">
        <f>SUM(S908:AB908)</f>
        <v>82.59</v>
      </c>
      <c r="AD908" t="s">
        <v>1901</v>
      </c>
      <c r="AE908" s="1">
        <v>0.11</v>
      </c>
      <c r="AF908" t="s">
        <v>66</v>
      </c>
      <c r="AG908">
        <v>0</v>
      </c>
      <c r="AH908" t="s">
        <v>50</v>
      </c>
      <c r="AI908" t="s">
        <v>66</v>
      </c>
      <c r="AJ908" t="s">
        <v>1888</v>
      </c>
      <c r="AK908" t="s">
        <v>99</v>
      </c>
      <c r="AL908" t="s">
        <v>101</v>
      </c>
      <c r="AM908" t="s">
        <v>102</v>
      </c>
      <c r="AN908" t="s">
        <v>54</v>
      </c>
      <c r="AQ908">
        <v>2012</v>
      </c>
    </row>
    <row r="909" spans="1:43" x14ac:dyDescent="0.25">
      <c r="A909">
        <v>82.5</v>
      </c>
      <c r="B909" t="s">
        <v>494</v>
      </c>
      <c r="C909" t="str">
        <f>AQ909&amp;D909</f>
        <v>2012Colombia</v>
      </c>
      <c r="D909" t="s">
        <v>275</v>
      </c>
      <c r="E909" t="s">
        <v>3257</v>
      </c>
      <c r="F909" s="7">
        <f>VLOOKUP(C909,'[1]Grower Price Country'!$D:$S,6,FALSE)</f>
        <v>7.576666666666668</v>
      </c>
      <c r="H909" t="s">
        <v>1252</v>
      </c>
      <c r="I909" t="s">
        <v>553</v>
      </c>
      <c r="J909" t="s">
        <v>554</v>
      </c>
      <c r="K909">
        <v>275</v>
      </c>
      <c r="L909">
        <v>70</v>
      </c>
      <c r="M909" t="s">
        <v>99</v>
      </c>
      <c r="N909">
        <v>2012</v>
      </c>
      <c r="O909" s="5" t="s">
        <v>1737</v>
      </c>
      <c r="P909" t="s">
        <v>135</v>
      </c>
      <c r="Q909" t="s">
        <v>46</v>
      </c>
      <c r="R909" t="s">
        <v>47</v>
      </c>
      <c r="S909">
        <v>7.67</v>
      </c>
      <c r="T909">
        <v>7.5</v>
      </c>
      <c r="U909">
        <v>7.33</v>
      </c>
      <c r="V909">
        <v>7.5</v>
      </c>
      <c r="W909">
        <v>7.25</v>
      </c>
      <c r="X909">
        <v>7.67</v>
      </c>
      <c r="Y909">
        <v>10</v>
      </c>
      <c r="Z909">
        <v>10</v>
      </c>
      <c r="AA909">
        <v>10</v>
      </c>
      <c r="AB909">
        <v>7.58</v>
      </c>
      <c r="AC909">
        <f>SUM(S909:AB909)</f>
        <v>82.5</v>
      </c>
      <c r="AD909" t="s">
        <v>1943</v>
      </c>
      <c r="AE909" s="1">
        <v>0.11</v>
      </c>
      <c r="AF909" t="s">
        <v>58</v>
      </c>
      <c r="AG909">
        <v>0</v>
      </c>
      <c r="AH909" t="s">
        <v>50</v>
      </c>
      <c r="AI909" t="s">
        <v>182</v>
      </c>
      <c r="AJ909" t="s">
        <v>1738</v>
      </c>
      <c r="AK909" t="s">
        <v>99</v>
      </c>
      <c r="AL909" t="s">
        <v>101</v>
      </c>
      <c r="AM909" t="s">
        <v>102</v>
      </c>
      <c r="AN909" t="s">
        <v>54</v>
      </c>
      <c r="AQ909">
        <v>2012</v>
      </c>
    </row>
    <row r="910" spans="1:43" x14ac:dyDescent="0.25">
      <c r="A910">
        <v>82.42</v>
      </c>
      <c r="B910" t="s">
        <v>469</v>
      </c>
      <c r="C910" t="str">
        <f>AQ910&amp;D910</f>
        <v>2012Colombia</v>
      </c>
      <c r="D910" t="s">
        <v>275</v>
      </c>
      <c r="E910" t="s">
        <v>3257</v>
      </c>
      <c r="F910" s="7">
        <f>VLOOKUP(C910,'[1]Grower Price Country'!$D:$S,6,FALSE)</f>
        <v>7.576666666666668</v>
      </c>
      <c r="H910" t="s">
        <v>469</v>
      </c>
      <c r="I910" t="s">
        <v>553</v>
      </c>
      <c r="J910" t="s">
        <v>2031</v>
      </c>
      <c r="K910">
        <v>250</v>
      </c>
      <c r="L910">
        <v>70</v>
      </c>
      <c r="M910" t="s">
        <v>99</v>
      </c>
      <c r="N910">
        <v>2012</v>
      </c>
      <c r="O910" s="5" t="s">
        <v>2032</v>
      </c>
      <c r="P910" t="s">
        <v>135</v>
      </c>
      <c r="Q910" t="s">
        <v>46</v>
      </c>
      <c r="R910" t="s">
        <v>64</v>
      </c>
      <c r="S910">
        <v>7.67</v>
      </c>
      <c r="T910">
        <v>7.33</v>
      </c>
      <c r="U910">
        <v>7.25</v>
      </c>
      <c r="V910">
        <v>7.42</v>
      </c>
      <c r="W910">
        <v>7.5</v>
      </c>
      <c r="X910">
        <v>7.67</v>
      </c>
      <c r="Y910">
        <v>10</v>
      </c>
      <c r="Z910">
        <v>10</v>
      </c>
      <c r="AA910">
        <v>10</v>
      </c>
      <c r="AB910">
        <v>7.58</v>
      </c>
      <c r="AC910">
        <f>SUM(S910:AB910)</f>
        <v>82.42</v>
      </c>
      <c r="AD910" t="s">
        <v>1985</v>
      </c>
      <c r="AE910" s="1">
        <v>0</v>
      </c>
      <c r="AF910" t="s">
        <v>49</v>
      </c>
      <c r="AG910">
        <v>0</v>
      </c>
      <c r="AI910" t="s">
        <v>66</v>
      </c>
      <c r="AJ910" t="s">
        <v>2033</v>
      </c>
      <c r="AK910" t="s">
        <v>99</v>
      </c>
      <c r="AL910" t="s">
        <v>101</v>
      </c>
      <c r="AM910" t="s">
        <v>102</v>
      </c>
      <c r="AN910" t="s">
        <v>54</v>
      </c>
      <c r="AQ910">
        <v>2012</v>
      </c>
    </row>
    <row r="911" spans="1:43" x14ac:dyDescent="0.25">
      <c r="A911">
        <v>82.33</v>
      </c>
      <c r="B911" t="s">
        <v>469</v>
      </c>
      <c r="C911" t="str">
        <f>AQ911&amp;D911</f>
        <v>2012Colombia</v>
      </c>
      <c r="D911" t="s">
        <v>275</v>
      </c>
      <c r="E911" t="s">
        <v>3257</v>
      </c>
      <c r="F911" s="7">
        <f>VLOOKUP(C911,'[1]Grower Price Country'!$D:$S,6,FALSE)</f>
        <v>7.576666666666668</v>
      </c>
      <c r="H911" t="s">
        <v>469</v>
      </c>
      <c r="I911" t="s">
        <v>553</v>
      </c>
      <c r="J911" t="s">
        <v>2079</v>
      </c>
      <c r="K911">
        <v>250</v>
      </c>
      <c r="L911">
        <v>70</v>
      </c>
      <c r="M911" t="s">
        <v>99</v>
      </c>
      <c r="N911">
        <v>2012</v>
      </c>
      <c r="O911" s="5" t="s">
        <v>2032</v>
      </c>
      <c r="P911" t="s">
        <v>135</v>
      </c>
      <c r="Q911" t="s">
        <v>46</v>
      </c>
      <c r="R911" t="s">
        <v>64</v>
      </c>
      <c r="S911">
        <v>7.83</v>
      </c>
      <c r="T911">
        <v>7.58</v>
      </c>
      <c r="U911">
        <v>7.33</v>
      </c>
      <c r="V911">
        <v>7.25</v>
      </c>
      <c r="W911">
        <v>7.58</v>
      </c>
      <c r="X911">
        <v>7.42</v>
      </c>
      <c r="Y911">
        <v>10</v>
      </c>
      <c r="Z911">
        <v>10</v>
      </c>
      <c r="AA911">
        <v>10</v>
      </c>
      <c r="AB911">
        <v>7.33</v>
      </c>
      <c r="AC911">
        <f>SUM(S911:AB911)</f>
        <v>82.320000000000007</v>
      </c>
      <c r="AD911" t="s">
        <v>2038</v>
      </c>
      <c r="AE911" s="1">
        <v>0</v>
      </c>
      <c r="AF911" t="s">
        <v>49</v>
      </c>
      <c r="AG911">
        <v>0</v>
      </c>
      <c r="AH911" t="s">
        <v>50</v>
      </c>
      <c r="AI911" t="s">
        <v>49</v>
      </c>
      <c r="AJ911" t="s">
        <v>2033</v>
      </c>
      <c r="AK911" t="s">
        <v>99</v>
      </c>
      <c r="AL911" t="s">
        <v>101</v>
      </c>
      <c r="AM911" t="s">
        <v>102</v>
      </c>
      <c r="AN911" t="s">
        <v>54</v>
      </c>
      <c r="AQ911">
        <v>2012</v>
      </c>
    </row>
    <row r="912" spans="1:43" x14ac:dyDescent="0.25">
      <c r="A912">
        <v>82.25</v>
      </c>
      <c r="B912" t="s">
        <v>315</v>
      </c>
      <c r="C912" t="str">
        <f>AQ912&amp;D912</f>
        <v>2012Colombia</v>
      </c>
      <c r="D912" t="s">
        <v>275</v>
      </c>
      <c r="E912" t="s">
        <v>3257</v>
      </c>
      <c r="F912" s="7">
        <f>VLOOKUP(C912,'[1]Grower Price Country'!$D:$S,6,FALSE)</f>
        <v>7.576666666666668</v>
      </c>
      <c r="H912" t="s">
        <v>315</v>
      </c>
      <c r="I912" t="s">
        <v>717</v>
      </c>
      <c r="K912">
        <v>250</v>
      </c>
      <c r="L912">
        <v>70</v>
      </c>
      <c r="M912" t="s">
        <v>99</v>
      </c>
      <c r="N912">
        <v>2012</v>
      </c>
      <c r="O912" s="5" t="s">
        <v>1460</v>
      </c>
      <c r="P912" t="s">
        <v>135</v>
      </c>
      <c r="Q912" t="s">
        <v>46</v>
      </c>
      <c r="R912" t="s">
        <v>47</v>
      </c>
      <c r="S912">
        <v>7.5</v>
      </c>
      <c r="T912">
        <v>7.42</v>
      </c>
      <c r="U912">
        <v>7.67</v>
      </c>
      <c r="V912">
        <v>7.33</v>
      </c>
      <c r="W912">
        <v>7.58</v>
      </c>
      <c r="X912">
        <v>7.33</v>
      </c>
      <c r="Y912">
        <v>10</v>
      </c>
      <c r="Z912">
        <v>10</v>
      </c>
      <c r="AA912">
        <v>10</v>
      </c>
      <c r="AB912">
        <v>7.42</v>
      </c>
      <c r="AC912">
        <f>SUM(S912:AB912)</f>
        <v>82.25</v>
      </c>
      <c r="AD912" t="s">
        <v>2084</v>
      </c>
      <c r="AE912" s="1">
        <v>0.12</v>
      </c>
      <c r="AF912" t="s">
        <v>49</v>
      </c>
      <c r="AG912">
        <v>0</v>
      </c>
      <c r="AH912" t="s">
        <v>50</v>
      </c>
      <c r="AI912" t="s">
        <v>58</v>
      </c>
      <c r="AJ912" t="s">
        <v>1461</v>
      </c>
      <c r="AK912" t="s">
        <v>99</v>
      </c>
      <c r="AL912" t="s">
        <v>101</v>
      </c>
      <c r="AM912" t="s">
        <v>102</v>
      </c>
      <c r="AN912" t="s">
        <v>54</v>
      </c>
      <c r="AO912">
        <v>1750</v>
      </c>
      <c r="AQ912">
        <v>2012</v>
      </c>
    </row>
    <row r="913" spans="1:43" x14ac:dyDescent="0.25">
      <c r="A913">
        <v>82.25</v>
      </c>
      <c r="B913" t="s">
        <v>494</v>
      </c>
      <c r="C913" t="str">
        <f>AQ913&amp;D913</f>
        <v>2012Colombia</v>
      </c>
      <c r="D913" t="s">
        <v>275</v>
      </c>
      <c r="E913" t="s">
        <v>3257</v>
      </c>
      <c r="F913" s="7">
        <f>VLOOKUP(C913,'[1]Grower Price Country'!$D:$S,6,FALSE)</f>
        <v>7.576666666666668</v>
      </c>
      <c r="H913" t="s">
        <v>1252</v>
      </c>
      <c r="I913" t="s">
        <v>316</v>
      </c>
      <c r="J913" t="s">
        <v>495</v>
      </c>
      <c r="K913">
        <v>100</v>
      </c>
      <c r="L913">
        <v>70</v>
      </c>
      <c r="M913" t="s">
        <v>99</v>
      </c>
      <c r="N913">
        <v>2012</v>
      </c>
      <c r="O913" s="5" t="s">
        <v>1313</v>
      </c>
      <c r="P913" t="s">
        <v>135</v>
      </c>
      <c r="Q913" t="s">
        <v>46</v>
      </c>
      <c r="R913" t="s">
        <v>47</v>
      </c>
      <c r="S913">
        <v>7.67</v>
      </c>
      <c r="T913">
        <v>7.33</v>
      </c>
      <c r="U913">
        <v>7.33</v>
      </c>
      <c r="V913">
        <v>7.33</v>
      </c>
      <c r="W913">
        <v>7.5</v>
      </c>
      <c r="X913">
        <v>7.5</v>
      </c>
      <c r="Y913">
        <v>10</v>
      </c>
      <c r="Z913">
        <v>10</v>
      </c>
      <c r="AA913">
        <v>10</v>
      </c>
      <c r="AB913">
        <v>7.58</v>
      </c>
      <c r="AC913">
        <f>SUM(S913:AB913)</f>
        <v>82.24</v>
      </c>
      <c r="AD913" t="s">
        <v>2084</v>
      </c>
      <c r="AE913" s="1">
        <v>0.11</v>
      </c>
      <c r="AF913" t="s">
        <v>49</v>
      </c>
      <c r="AG913">
        <v>0</v>
      </c>
      <c r="AH913" t="s">
        <v>50</v>
      </c>
      <c r="AI913" t="s">
        <v>49</v>
      </c>
      <c r="AJ913" t="s">
        <v>1314</v>
      </c>
      <c r="AK913" t="s">
        <v>99</v>
      </c>
      <c r="AL913" t="s">
        <v>101</v>
      </c>
      <c r="AM913" t="s">
        <v>102</v>
      </c>
      <c r="AN913" t="s">
        <v>54</v>
      </c>
      <c r="AQ913">
        <v>2012</v>
      </c>
    </row>
    <row r="914" spans="1:43" x14ac:dyDescent="0.25">
      <c r="A914">
        <v>80.25</v>
      </c>
      <c r="B914" t="s">
        <v>2797</v>
      </c>
      <c r="C914" t="str">
        <f>AQ914&amp;D914</f>
        <v>2012Colombia</v>
      </c>
      <c r="D914" t="s">
        <v>275</v>
      </c>
      <c r="E914" t="s">
        <v>3257</v>
      </c>
      <c r="F914" s="7">
        <f>VLOOKUP(C914,'[1]Grower Price Country'!$D:$S,6,FALSE)</f>
        <v>7.576666666666668</v>
      </c>
      <c r="H914" t="s">
        <v>2798</v>
      </c>
      <c r="K914">
        <v>1</v>
      </c>
      <c r="L914">
        <v>2</v>
      </c>
      <c r="M914" t="s">
        <v>133</v>
      </c>
      <c r="N914">
        <v>2012</v>
      </c>
      <c r="O914" s="5" t="s">
        <v>2799</v>
      </c>
      <c r="P914" t="s">
        <v>441</v>
      </c>
      <c r="Q914" t="s">
        <v>46</v>
      </c>
      <c r="R914" t="s">
        <v>47</v>
      </c>
      <c r="S914">
        <v>7.42</v>
      </c>
      <c r="T914">
        <v>8</v>
      </c>
      <c r="U914">
        <v>7.83</v>
      </c>
      <c r="V914">
        <v>7.75</v>
      </c>
      <c r="W914">
        <v>8.08</v>
      </c>
      <c r="X914">
        <v>7.58</v>
      </c>
      <c r="Y914">
        <v>8.67</v>
      </c>
      <c r="Z914">
        <v>8.67</v>
      </c>
      <c r="AA914">
        <v>8.67</v>
      </c>
      <c r="AB914">
        <v>7.58</v>
      </c>
      <c r="AC914">
        <f>SUM(S914:AB914)</f>
        <v>80.25</v>
      </c>
      <c r="AD914" t="s">
        <v>2773</v>
      </c>
      <c r="AE914" s="1">
        <v>0.1</v>
      </c>
      <c r="AF914" t="s">
        <v>49</v>
      </c>
      <c r="AG914">
        <v>0</v>
      </c>
      <c r="AH914" t="s">
        <v>50</v>
      </c>
      <c r="AI914" t="s">
        <v>49</v>
      </c>
      <c r="AJ914" t="s">
        <v>2158</v>
      </c>
      <c r="AK914" t="s">
        <v>133</v>
      </c>
      <c r="AL914" t="s">
        <v>138</v>
      </c>
      <c r="AM914" t="s">
        <v>139</v>
      </c>
      <c r="AQ914">
        <v>2012</v>
      </c>
    </row>
    <row r="915" spans="1:43" x14ac:dyDescent="0.25">
      <c r="A915">
        <v>86.17</v>
      </c>
      <c r="B915" t="s">
        <v>244</v>
      </c>
      <c r="C915" t="str">
        <f>AQ915&amp;D915</f>
        <v>2010Brazil</v>
      </c>
      <c r="D915" t="s">
        <v>71</v>
      </c>
      <c r="E915" t="s">
        <v>3257</v>
      </c>
      <c r="F915" s="7">
        <f>VLOOKUP(C915,'[1]Grower Price Country'!$D:$S,6,FALSE)</f>
        <v>7.96</v>
      </c>
      <c r="G915" t="s">
        <v>245</v>
      </c>
      <c r="I915" t="s">
        <v>246</v>
      </c>
      <c r="J915" t="s">
        <v>247</v>
      </c>
      <c r="K915">
        <v>300</v>
      </c>
      <c r="L915">
        <v>60</v>
      </c>
      <c r="M915" t="s">
        <v>133</v>
      </c>
      <c r="N915">
        <v>2010</v>
      </c>
      <c r="O915" s="5" t="s">
        <v>248</v>
      </c>
      <c r="P915" t="s">
        <v>249</v>
      </c>
      <c r="Q915" t="s">
        <v>46</v>
      </c>
      <c r="S915">
        <v>8.17</v>
      </c>
      <c r="T915">
        <v>7.92</v>
      </c>
      <c r="U915">
        <v>7.92</v>
      </c>
      <c r="V915">
        <v>7.75</v>
      </c>
      <c r="W915">
        <v>8.33</v>
      </c>
      <c r="X915">
        <v>8</v>
      </c>
      <c r="Y915">
        <v>10</v>
      </c>
      <c r="Z915">
        <v>10</v>
      </c>
      <c r="AA915">
        <v>10</v>
      </c>
      <c r="AB915">
        <v>8.08</v>
      </c>
      <c r="AC915">
        <f>SUM(S915:AB915)</f>
        <v>86.17</v>
      </c>
      <c r="AD915" t="s">
        <v>234</v>
      </c>
      <c r="AE915" s="1">
        <v>0.08</v>
      </c>
      <c r="AF915" t="s">
        <v>49</v>
      </c>
      <c r="AG915">
        <v>0</v>
      </c>
      <c r="AI915" t="s">
        <v>66</v>
      </c>
      <c r="AJ915" t="s">
        <v>250</v>
      </c>
      <c r="AK915" t="s">
        <v>133</v>
      </c>
      <c r="AL915" t="s">
        <v>138</v>
      </c>
      <c r="AM915" t="s">
        <v>139</v>
      </c>
      <c r="AN915" t="s">
        <v>54</v>
      </c>
      <c r="AQ915">
        <v>2010</v>
      </c>
    </row>
    <row r="916" spans="1:43" x14ac:dyDescent="0.25">
      <c r="A916">
        <v>86.17</v>
      </c>
      <c r="B916" t="s">
        <v>244</v>
      </c>
      <c r="C916" t="str">
        <f>AQ916&amp;D916</f>
        <v>2010Brazil</v>
      </c>
      <c r="D916" t="s">
        <v>71</v>
      </c>
      <c r="E916" t="s">
        <v>3257</v>
      </c>
      <c r="F916" s="7">
        <f>VLOOKUP(C916,'[1]Grower Price Country'!$D:$S,6,FALSE)</f>
        <v>7.96</v>
      </c>
      <c r="G916" t="s">
        <v>245</v>
      </c>
      <c r="I916" t="s">
        <v>246</v>
      </c>
      <c r="J916" t="s">
        <v>247</v>
      </c>
      <c r="K916">
        <v>300</v>
      </c>
      <c r="L916">
        <v>60</v>
      </c>
      <c r="M916" t="s">
        <v>133</v>
      </c>
      <c r="N916">
        <v>2010</v>
      </c>
      <c r="O916" s="5" t="s">
        <v>248</v>
      </c>
      <c r="P916" t="s">
        <v>249</v>
      </c>
      <c r="Q916" t="s">
        <v>46</v>
      </c>
      <c r="S916">
        <v>8.42</v>
      </c>
      <c r="T916">
        <v>7.92</v>
      </c>
      <c r="U916">
        <v>8</v>
      </c>
      <c r="V916">
        <v>7.75</v>
      </c>
      <c r="W916">
        <v>7.92</v>
      </c>
      <c r="X916">
        <v>8</v>
      </c>
      <c r="Y916">
        <v>10</v>
      </c>
      <c r="Z916">
        <v>10</v>
      </c>
      <c r="AA916">
        <v>10</v>
      </c>
      <c r="AB916">
        <v>8.17</v>
      </c>
      <c r="AC916">
        <f>SUM(S916:AB916)</f>
        <v>86.18</v>
      </c>
      <c r="AD916" t="s">
        <v>234</v>
      </c>
      <c r="AE916" s="1">
        <v>0.01</v>
      </c>
      <c r="AF916" t="s">
        <v>49</v>
      </c>
      <c r="AG916">
        <v>0</v>
      </c>
      <c r="AI916" t="s">
        <v>182</v>
      </c>
      <c r="AJ916" t="s">
        <v>250</v>
      </c>
      <c r="AK916" t="s">
        <v>133</v>
      </c>
      <c r="AL916" t="s">
        <v>138</v>
      </c>
      <c r="AM916" t="s">
        <v>139</v>
      </c>
      <c r="AN916" t="s">
        <v>54</v>
      </c>
      <c r="AQ916">
        <v>2010</v>
      </c>
    </row>
    <row r="917" spans="1:43" x14ac:dyDescent="0.25">
      <c r="A917">
        <v>84.17</v>
      </c>
      <c r="B917" t="s">
        <v>296</v>
      </c>
      <c r="C917" t="str">
        <f>AQ917&amp;D917</f>
        <v>2017Guatemala</v>
      </c>
      <c r="D917" t="s">
        <v>297</v>
      </c>
      <c r="E917" t="s">
        <v>3259</v>
      </c>
      <c r="F917" s="7">
        <f>VLOOKUP(C917,'[1]Grower Price Country'!$D:$S,6,FALSE)</f>
        <v>7.2774074074074075</v>
      </c>
      <c r="G917" t="s">
        <v>881</v>
      </c>
      <c r="H917" t="s">
        <v>299</v>
      </c>
      <c r="I917" t="s">
        <v>882</v>
      </c>
      <c r="J917" t="s">
        <v>883</v>
      </c>
      <c r="K917">
        <v>50</v>
      </c>
      <c r="L917">
        <v>69</v>
      </c>
      <c r="M917" t="s">
        <v>302</v>
      </c>
      <c r="N917">
        <v>2017</v>
      </c>
      <c r="O917" s="5" t="s">
        <v>635</v>
      </c>
      <c r="P917" t="s">
        <v>156</v>
      </c>
      <c r="Q917" t="s">
        <v>46</v>
      </c>
      <c r="R917" t="s">
        <v>47</v>
      </c>
      <c r="S917">
        <v>7.75</v>
      </c>
      <c r="T917">
        <v>7.83</v>
      </c>
      <c r="U917">
        <v>7.58</v>
      </c>
      <c r="V917">
        <v>7.83</v>
      </c>
      <c r="W917">
        <v>7.67</v>
      </c>
      <c r="X917">
        <v>7.75</v>
      </c>
      <c r="Y917">
        <v>10</v>
      </c>
      <c r="Z917">
        <v>10</v>
      </c>
      <c r="AA917">
        <v>10</v>
      </c>
      <c r="AB917">
        <v>7.75</v>
      </c>
      <c r="AC917">
        <f>SUM(S917:AB917)</f>
        <v>84.16</v>
      </c>
      <c r="AD917" t="s">
        <v>884</v>
      </c>
      <c r="AE917" s="1">
        <v>0.13</v>
      </c>
      <c r="AF917" t="s">
        <v>49</v>
      </c>
      <c r="AG917">
        <v>0</v>
      </c>
      <c r="AH917" t="s">
        <v>50</v>
      </c>
      <c r="AI917" t="s">
        <v>58</v>
      </c>
      <c r="AJ917" t="s">
        <v>885</v>
      </c>
      <c r="AK917" t="s">
        <v>302</v>
      </c>
      <c r="AL917" t="s">
        <v>306</v>
      </c>
      <c r="AM917" t="s">
        <v>307</v>
      </c>
      <c r="AN917" t="s">
        <v>54</v>
      </c>
      <c r="AO917">
        <v>1700</v>
      </c>
      <c r="AQ917">
        <v>2017</v>
      </c>
    </row>
    <row r="918" spans="1:43" x14ac:dyDescent="0.25">
      <c r="A918">
        <v>83.42</v>
      </c>
      <c r="B918" t="s">
        <v>296</v>
      </c>
      <c r="C918" t="str">
        <f>AQ918&amp;D918</f>
        <v>2017Guatemala</v>
      </c>
      <c r="D918" t="s">
        <v>297</v>
      </c>
      <c r="E918" t="s">
        <v>3259</v>
      </c>
      <c r="F918" s="7">
        <f>VLOOKUP(C918,'[1]Grower Price Country'!$D:$S,6,FALSE)</f>
        <v>7.2774074074074075</v>
      </c>
      <c r="G918" t="s">
        <v>881</v>
      </c>
      <c r="H918" t="s">
        <v>299</v>
      </c>
      <c r="I918" t="s">
        <v>882</v>
      </c>
      <c r="J918" t="s">
        <v>883</v>
      </c>
      <c r="K918">
        <v>50</v>
      </c>
      <c r="L918">
        <v>69</v>
      </c>
      <c r="M918" t="s">
        <v>302</v>
      </c>
      <c r="N918">
        <v>2017</v>
      </c>
      <c r="O918" s="5" t="s">
        <v>1322</v>
      </c>
      <c r="P918" t="s">
        <v>156</v>
      </c>
      <c r="Q918" t="s">
        <v>46</v>
      </c>
      <c r="R918" t="s">
        <v>47</v>
      </c>
      <c r="S918">
        <v>7.67</v>
      </c>
      <c r="T918">
        <v>7.75</v>
      </c>
      <c r="U918">
        <v>7.5</v>
      </c>
      <c r="V918">
        <v>7.58</v>
      </c>
      <c r="W918">
        <v>7.58</v>
      </c>
      <c r="X918">
        <v>7.67</v>
      </c>
      <c r="Y918">
        <v>10</v>
      </c>
      <c r="Z918">
        <v>10</v>
      </c>
      <c r="AA918">
        <v>10</v>
      </c>
      <c r="AB918">
        <v>7.67</v>
      </c>
      <c r="AC918">
        <f>SUM(S918:AB918)</f>
        <v>83.42</v>
      </c>
      <c r="AD918" t="s">
        <v>1321</v>
      </c>
      <c r="AE918" s="1">
        <v>0.1</v>
      </c>
      <c r="AF918" t="s">
        <v>49</v>
      </c>
      <c r="AG918">
        <v>0</v>
      </c>
      <c r="AH918" t="s">
        <v>50</v>
      </c>
      <c r="AI918" t="s">
        <v>182</v>
      </c>
      <c r="AJ918" t="s">
        <v>1323</v>
      </c>
      <c r="AK918" t="s">
        <v>302</v>
      </c>
      <c r="AL918" t="s">
        <v>306</v>
      </c>
      <c r="AM918" t="s">
        <v>307</v>
      </c>
      <c r="AN918" t="s">
        <v>54</v>
      </c>
      <c r="AO918">
        <v>1700</v>
      </c>
      <c r="AQ918">
        <v>2017</v>
      </c>
    </row>
    <row r="919" spans="1:43" x14ac:dyDescent="0.25">
      <c r="A919">
        <v>83.17</v>
      </c>
      <c r="B919" t="s">
        <v>296</v>
      </c>
      <c r="C919" t="str">
        <f>AQ919&amp;D919</f>
        <v>2017Guatemala</v>
      </c>
      <c r="D919" t="s">
        <v>297</v>
      </c>
      <c r="E919" t="s">
        <v>3259</v>
      </c>
      <c r="F919" s="7">
        <f>VLOOKUP(C919,'[1]Grower Price Country'!$D:$S,6,FALSE)</f>
        <v>7.2774074074074075</v>
      </c>
      <c r="G919" t="s">
        <v>1463</v>
      </c>
      <c r="H919" t="s">
        <v>299</v>
      </c>
      <c r="I919" t="s">
        <v>442</v>
      </c>
      <c r="J919" t="s">
        <v>1464</v>
      </c>
      <c r="K919">
        <v>275</v>
      </c>
      <c r="L919">
        <v>69</v>
      </c>
      <c r="M919" t="s">
        <v>302</v>
      </c>
      <c r="N919">
        <v>2017</v>
      </c>
      <c r="O919" s="5" t="s">
        <v>1465</v>
      </c>
      <c r="P919" t="s">
        <v>156</v>
      </c>
      <c r="Q919" t="s">
        <v>46</v>
      </c>
      <c r="R919" t="s">
        <v>47</v>
      </c>
      <c r="S919">
        <v>7.58</v>
      </c>
      <c r="T919">
        <v>7.58</v>
      </c>
      <c r="U919">
        <v>7.33</v>
      </c>
      <c r="V919">
        <v>7.67</v>
      </c>
      <c r="W919">
        <v>7.75</v>
      </c>
      <c r="X919">
        <v>7.58</v>
      </c>
      <c r="Y919">
        <v>10</v>
      </c>
      <c r="Z919">
        <v>10</v>
      </c>
      <c r="AA919">
        <v>10</v>
      </c>
      <c r="AB919">
        <v>7.67</v>
      </c>
      <c r="AC919">
        <f>SUM(S919:AB919)</f>
        <v>83.160000000000011</v>
      </c>
      <c r="AD919" t="s">
        <v>1462</v>
      </c>
      <c r="AE919" s="1">
        <v>0.1</v>
      </c>
      <c r="AF919" t="s">
        <v>49</v>
      </c>
      <c r="AG919">
        <v>0</v>
      </c>
      <c r="AH919" t="s">
        <v>50</v>
      </c>
      <c r="AI919" t="s">
        <v>58</v>
      </c>
      <c r="AJ919" t="s">
        <v>1466</v>
      </c>
      <c r="AK919" t="s">
        <v>302</v>
      </c>
      <c r="AL919" t="s">
        <v>306</v>
      </c>
      <c r="AM919" t="s">
        <v>307</v>
      </c>
      <c r="AN919" t="s">
        <v>54</v>
      </c>
      <c r="AO919">
        <v>1901</v>
      </c>
      <c r="AQ919">
        <v>2017</v>
      </c>
    </row>
    <row r="920" spans="1:43" x14ac:dyDescent="0.25">
      <c r="A920">
        <v>82.83</v>
      </c>
      <c r="B920" t="s">
        <v>296</v>
      </c>
      <c r="C920" t="str">
        <f>AQ920&amp;D920</f>
        <v>2017Guatemala</v>
      </c>
      <c r="D920" t="s">
        <v>297</v>
      </c>
      <c r="E920" t="s">
        <v>3259</v>
      </c>
      <c r="F920" s="7">
        <f>VLOOKUP(C920,'[1]Grower Price Country'!$D:$S,6,FALSE)</f>
        <v>7.2774074074074075</v>
      </c>
      <c r="G920" t="s">
        <v>881</v>
      </c>
      <c r="H920" t="s">
        <v>299</v>
      </c>
      <c r="I920" t="s">
        <v>882</v>
      </c>
      <c r="J920" t="s">
        <v>883</v>
      </c>
      <c r="K920">
        <v>50</v>
      </c>
      <c r="L920">
        <v>69</v>
      </c>
      <c r="M920" t="s">
        <v>302</v>
      </c>
      <c r="N920">
        <v>2017</v>
      </c>
      <c r="O920" s="5" t="s">
        <v>1743</v>
      </c>
      <c r="P920" t="s">
        <v>156</v>
      </c>
      <c r="Q920" t="s">
        <v>46</v>
      </c>
      <c r="R920" t="s">
        <v>47</v>
      </c>
      <c r="S920">
        <v>7.5</v>
      </c>
      <c r="T920">
        <v>7.58</v>
      </c>
      <c r="U920">
        <v>7.33</v>
      </c>
      <c r="V920">
        <v>7.67</v>
      </c>
      <c r="W920">
        <v>7.58</v>
      </c>
      <c r="X920">
        <v>7.58</v>
      </c>
      <c r="Y920">
        <v>10</v>
      </c>
      <c r="Z920">
        <v>10</v>
      </c>
      <c r="AA920">
        <v>10</v>
      </c>
      <c r="AB920">
        <v>7.58</v>
      </c>
      <c r="AC920">
        <f>SUM(S920:AB920)</f>
        <v>82.82</v>
      </c>
      <c r="AD920" t="s">
        <v>1741</v>
      </c>
      <c r="AE920" s="1">
        <v>0.11</v>
      </c>
      <c r="AF920" t="s">
        <v>58</v>
      </c>
      <c r="AG920">
        <v>1</v>
      </c>
      <c r="AH920" t="s">
        <v>50</v>
      </c>
      <c r="AI920" t="s">
        <v>66</v>
      </c>
      <c r="AJ920" t="s">
        <v>1744</v>
      </c>
      <c r="AK920" t="s">
        <v>302</v>
      </c>
      <c r="AL920" t="s">
        <v>306</v>
      </c>
      <c r="AM920" t="s">
        <v>307</v>
      </c>
      <c r="AN920" t="s">
        <v>54</v>
      </c>
      <c r="AO920">
        <v>1700</v>
      </c>
      <c r="AQ920">
        <v>2017</v>
      </c>
    </row>
    <row r="921" spans="1:43" x14ac:dyDescent="0.25">
      <c r="A921">
        <v>82.75</v>
      </c>
      <c r="B921" t="s">
        <v>296</v>
      </c>
      <c r="C921" t="str">
        <f>AQ921&amp;D921</f>
        <v>2017Guatemala</v>
      </c>
      <c r="D921" t="s">
        <v>297</v>
      </c>
      <c r="E921" t="s">
        <v>3259</v>
      </c>
      <c r="F921" s="7">
        <f>VLOOKUP(C921,'[1]Grower Price Country'!$D:$S,6,FALSE)</f>
        <v>7.2774074074074075</v>
      </c>
      <c r="G921" t="s">
        <v>1413</v>
      </c>
      <c r="H921" t="s">
        <v>1788</v>
      </c>
      <c r="I921" t="s">
        <v>1784</v>
      </c>
      <c r="J921" t="s">
        <v>1789</v>
      </c>
      <c r="K921">
        <v>275</v>
      </c>
      <c r="L921">
        <v>69</v>
      </c>
      <c r="M921" t="s">
        <v>302</v>
      </c>
      <c r="N921">
        <v>2017</v>
      </c>
      <c r="O921" s="5" t="s">
        <v>1790</v>
      </c>
      <c r="P921" t="s">
        <v>135</v>
      </c>
      <c r="Q921" t="s">
        <v>46</v>
      </c>
      <c r="R921" t="s">
        <v>47</v>
      </c>
      <c r="S921">
        <v>7.58</v>
      </c>
      <c r="T921">
        <v>7.67</v>
      </c>
      <c r="U921">
        <v>7.5</v>
      </c>
      <c r="V921">
        <v>7.58</v>
      </c>
      <c r="W921">
        <v>7.5</v>
      </c>
      <c r="X921">
        <v>7.42</v>
      </c>
      <c r="Y921">
        <v>10</v>
      </c>
      <c r="Z921">
        <v>10</v>
      </c>
      <c r="AA921">
        <v>10</v>
      </c>
      <c r="AB921">
        <v>7.5</v>
      </c>
      <c r="AC921">
        <f>SUM(S921:AB921)</f>
        <v>82.75</v>
      </c>
      <c r="AD921" t="s">
        <v>1791</v>
      </c>
      <c r="AE921" s="1">
        <v>0.11</v>
      </c>
      <c r="AF921" t="s">
        <v>49</v>
      </c>
      <c r="AG921">
        <v>0</v>
      </c>
      <c r="AH921" t="s">
        <v>50</v>
      </c>
      <c r="AI921" t="s">
        <v>124</v>
      </c>
      <c r="AJ921" t="s">
        <v>1792</v>
      </c>
      <c r="AK921" t="s">
        <v>302</v>
      </c>
      <c r="AL921" t="s">
        <v>306</v>
      </c>
      <c r="AM921" t="s">
        <v>307</v>
      </c>
      <c r="AN921" t="s">
        <v>54</v>
      </c>
      <c r="AO921">
        <v>1800</v>
      </c>
      <c r="AQ921">
        <v>2017</v>
      </c>
    </row>
    <row r="922" spans="1:43" x14ac:dyDescent="0.25">
      <c r="A922">
        <v>82.75</v>
      </c>
      <c r="B922" t="s">
        <v>296</v>
      </c>
      <c r="C922" t="str">
        <f>AQ922&amp;D922</f>
        <v>2017Guatemala</v>
      </c>
      <c r="D922" t="s">
        <v>297</v>
      </c>
      <c r="E922" t="s">
        <v>3259</v>
      </c>
      <c r="F922" s="7">
        <f>VLOOKUP(C922,'[1]Grower Price Country'!$D:$S,6,FALSE)</f>
        <v>7.2774074074074075</v>
      </c>
      <c r="G922" t="s">
        <v>1793</v>
      </c>
      <c r="H922" t="s">
        <v>299</v>
      </c>
      <c r="I922" t="s">
        <v>882</v>
      </c>
      <c r="J922" t="s">
        <v>1794</v>
      </c>
      <c r="K922">
        <v>50</v>
      </c>
      <c r="L922">
        <v>69</v>
      </c>
      <c r="M922" t="s">
        <v>302</v>
      </c>
      <c r="N922">
        <v>2017</v>
      </c>
      <c r="O922" s="5" t="s">
        <v>1795</v>
      </c>
      <c r="P922" t="s">
        <v>156</v>
      </c>
      <c r="Q922" t="s">
        <v>46</v>
      </c>
      <c r="R922" t="s">
        <v>47</v>
      </c>
      <c r="S922">
        <v>7.5</v>
      </c>
      <c r="T922">
        <v>7.67</v>
      </c>
      <c r="U922">
        <v>7.17</v>
      </c>
      <c r="V922">
        <v>7.67</v>
      </c>
      <c r="W922">
        <v>7.67</v>
      </c>
      <c r="X922">
        <v>7.58</v>
      </c>
      <c r="Y922">
        <v>10</v>
      </c>
      <c r="Z922">
        <v>10</v>
      </c>
      <c r="AA922">
        <v>10</v>
      </c>
      <c r="AB922">
        <v>7.5</v>
      </c>
      <c r="AC922">
        <f>SUM(S922:AB922)</f>
        <v>82.759999999999991</v>
      </c>
      <c r="AD922" t="s">
        <v>1791</v>
      </c>
      <c r="AE922" s="1">
        <v>0.11</v>
      </c>
      <c r="AF922" t="s">
        <v>49</v>
      </c>
      <c r="AG922">
        <v>0</v>
      </c>
      <c r="AH922" t="s">
        <v>50</v>
      </c>
      <c r="AI922" t="s">
        <v>91</v>
      </c>
      <c r="AJ922" t="s">
        <v>1796</v>
      </c>
      <c r="AK922" t="s">
        <v>302</v>
      </c>
      <c r="AL922" t="s">
        <v>306</v>
      </c>
      <c r="AM922" t="s">
        <v>307</v>
      </c>
      <c r="AN922" t="s">
        <v>54</v>
      </c>
      <c r="AO922">
        <v>1700</v>
      </c>
      <c r="AQ922">
        <v>2017</v>
      </c>
    </row>
    <row r="923" spans="1:43" x14ac:dyDescent="0.25">
      <c r="A923">
        <v>82.75</v>
      </c>
      <c r="B923" t="s">
        <v>296</v>
      </c>
      <c r="C923" t="str">
        <f>AQ923&amp;D923</f>
        <v>2017Guatemala</v>
      </c>
      <c r="D923" t="s">
        <v>297</v>
      </c>
      <c r="E923" t="s">
        <v>3259</v>
      </c>
      <c r="F923" s="7">
        <f>VLOOKUP(C923,'[1]Grower Price Country'!$D:$S,6,FALSE)</f>
        <v>7.2774074074074075</v>
      </c>
      <c r="G923" t="s">
        <v>1797</v>
      </c>
      <c r="H923" t="s">
        <v>299</v>
      </c>
      <c r="I923" t="s">
        <v>1784</v>
      </c>
      <c r="J923" t="s">
        <v>1798</v>
      </c>
      <c r="K923">
        <v>50</v>
      </c>
      <c r="L923">
        <v>69</v>
      </c>
      <c r="M923" t="s">
        <v>302</v>
      </c>
      <c r="N923">
        <v>2017</v>
      </c>
      <c r="O923" s="5" t="s">
        <v>1799</v>
      </c>
      <c r="P923" t="s">
        <v>156</v>
      </c>
      <c r="Q923" t="s">
        <v>46</v>
      </c>
      <c r="R923" t="s">
        <v>47</v>
      </c>
      <c r="S923">
        <v>7.5</v>
      </c>
      <c r="T923">
        <v>7.5</v>
      </c>
      <c r="U923">
        <v>7.42</v>
      </c>
      <c r="V923">
        <v>7.58</v>
      </c>
      <c r="W923">
        <v>7.67</v>
      </c>
      <c r="X923">
        <v>7.5</v>
      </c>
      <c r="Y923">
        <v>10</v>
      </c>
      <c r="Z923">
        <v>10</v>
      </c>
      <c r="AA923">
        <v>10</v>
      </c>
      <c r="AB923">
        <v>7.58</v>
      </c>
      <c r="AC923">
        <f>SUM(S923:AB923)</f>
        <v>82.75</v>
      </c>
      <c r="AD923" t="s">
        <v>1791</v>
      </c>
      <c r="AE923" s="1">
        <v>0.1</v>
      </c>
      <c r="AF923" t="s">
        <v>49</v>
      </c>
      <c r="AG923">
        <v>0</v>
      </c>
      <c r="AH923" t="s">
        <v>50</v>
      </c>
      <c r="AI923" t="s">
        <v>58</v>
      </c>
      <c r="AJ923" t="s">
        <v>1800</v>
      </c>
      <c r="AK923" t="s">
        <v>302</v>
      </c>
      <c r="AL923" t="s">
        <v>306</v>
      </c>
      <c r="AM923" t="s">
        <v>307</v>
      </c>
      <c r="AN923" t="s">
        <v>336</v>
      </c>
      <c r="AO923">
        <v>4000</v>
      </c>
      <c r="AQ923">
        <v>2017</v>
      </c>
    </row>
    <row r="924" spans="1:43" x14ac:dyDescent="0.25">
      <c r="A924">
        <v>82.75</v>
      </c>
      <c r="B924" t="s">
        <v>296</v>
      </c>
      <c r="C924" t="str">
        <f>AQ924&amp;D924</f>
        <v>2017Guatemala</v>
      </c>
      <c r="D924" t="s">
        <v>297</v>
      </c>
      <c r="E924" t="s">
        <v>3259</v>
      </c>
      <c r="F924" s="7">
        <f>VLOOKUP(C924,'[1]Grower Price Country'!$D:$S,6,FALSE)</f>
        <v>7.2774074074074075</v>
      </c>
      <c r="G924" t="s">
        <v>1801</v>
      </c>
      <c r="H924" t="s">
        <v>299</v>
      </c>
      <c r="I924" t="s">
        <v>442</v>
      </c>
      <c r="J924" t="s">
        <v>1802</v>
      </c>
      <c r="K924">
        <v>25</v>
      </c>
      <c r="L924">
        <v>69</v>
      </c>
      <c r="M924" t="s">
        <v>302</v>
      </c>
      <c r="N924">
        <v>2017</v>
      </c>
      <c r="O924" s="5" t="s">
        <v>1803</v>
      </c>
      <c r="P924" t="s">
        <v>156</v>
      </c>
      <c r="Q924" t="s">
        <v>46</v>
      </c>
      <c r="R924" t="s">
        <v>47</v>
      </c>
      <c r="S924">
        <v>7.42</v>
      </c>
      <c r="T924">
        <v>7.58</v>
      </c>
      <c r="U924">
        <v>7.42</v>
      </c>
      <c r="V924">
        <v>7.67</v>
      </c>
      <c r="W924">
        <v>7.5</v>
      </c>
      <c r="X924">
        <v>7.5</v>
      </c>
      <c r="Y924">
        <v>10</v>
      </c>
      <c r="Z924">
        <v>10</v>
      </c>
      <c r="AA924">
        <v>10</v>
      </c>
      <c r="AB924">
        <v>7.67</v>
      </c>
      <c r="AC924">
        <f>SUM(S924:AB924)</f>
        <v>82.76</v>
      </c>
      <c r="AD924" t="s">
        <v>1791</v>
      </c>
      <c r="AE924" s="1">
        <v>0.1</v>
      </c>
      <c r="AF924" t="s">
        <v>49</v>
      </c>
      <c r="AG924">
        <v>0</v>
      </c>
      <c r="AH924" t="s">
        <v>50</v>
      </c>
      <c r="AI924" t="s">
        <v>58</v>
      </c>
      <c r="AJ924" t="s">
        <v>1804</v>
      </c>
      <c r="AK924" t="s">
        <v>302</v>
      </c>
      <c r="AL924" t="s">
        <v>306</v>
      </c>
      <c r="AM924" t="s">
        <v>307</v>
      </c>
      <c r="AN924" t="s">
        <v>336</v>
      </c>
      <c r="AO924">
        <v>4000</v>
      </c>
      <c r="AQ924">
        <v>2017</v>
      </c>
    </row>
    <row r="925" spans="1:43" x14ac:dyDescent="0.25">
      <c r="A925">
        <v>82.75</v>
      </c>
      <c r="B925" t="s">
        <v>296</v>
      </c>
      <c r="C925" t="str">
        <f>AQ925&amp;D925</f>
        <v>2017Guatemala</v>
      </c>
      <c r="D925" t="s">
        <v>297</v>
      </c>
      <c r="E925" t="s">
        <v>3259</v>
      </c>
      <c r="F925" s="7">
        <f>VLOOKUP(C925,'[1]Grower Price Country'!$D:$S,6,FALSE)</f>
        <v>7.2774074074074075</v>
      </c>
      <c r="G925" t="s">
        <v>1801</v>
      </c>
      <c r="H925" t="s">
        <v>299</v>
      </c>
      <c r="I925" t="s">
        <v>1811</v>
      </c>
      <c r="J925" t="s">
        <v>1802</v>
      </c>
      <c r="K925">
        <v>25</v>
      </c>
      <c r="L925">
        <v>69</v>
      </c>
      <c r="M925" t="s">
        <v>302</v>
      </c>
      <c r="N925">
        <v>2017</v>
      </c>
      <c r="O925" s="5" t="s">
        <v>635</v>
      </c>
      <c r="P925" t="s">
        <v>156</v>
      </c>
      <c r="Q925" t="s">
        <v>46</v>
      </c>
      <c r="R925" t="s">
        <v>47</v>
      </c>
      <c r="S925">
        <v>7.58</v>
      </c>
      <c r="T925">
        <v>7.58</v>
      </c>
      <c r="U925">
        <v>7.33</v>
      </c>
      <c r="V925">
        <v>7.58</v>
      </c>
      <c r="W925">
        <v>7.33</v>
      </c>
      <c r="X925">
        <v>7.67</v>
      </c>
      <c r="Y925">
        <v>10</v>
      </c>
      <c r="Z925">
        <v>10</v>
      </c>
      <c r="AA925">
        <v>10</v>
      </c>
      <c r="AB925">
        <v>7.67</v>
      </c>
      <c r="AC925">
        <f>SUM(S925:AB925)</f>
        <v>82.74</v>
      </c>
      <c r="AD925" t="s">
        <v>1791</v>
      </c>
      <c r="AE925" s="1">
        <v>0.12</v>
      </c>
      <c r="AF925" t="s">
        <v>49</v>
      </c>
      <c r="AG925">
        <v>0</v>
      </c>
      <c r="AH925" t="s">
        <v>50</v>
      </c>
      <c r="AI925" t="s">
        <v>49</v>
      </c>
      <c r="AJ925" t="s">
        <v>885</v>
      </c>
      <c r="AK925" t="s">
        <v>302</v>
      </c>
      <c r="AL925" t="s">
        <v>306</v>
      </c>
      <c r="AM925" t="s">
        <v>307</v>
      </c>
      <c r="AN925" t="s">
        <v>54</v>
      </c>
      <c r="AO925">
        <v>518</v>
      </c>
      <c r="AQ925">
        <v>2017</v>
      </c>
    </row>
    <row r="926" spans="1:43" x14ac:dyDescent="0.25">
      <c r="A926">
        <v>82.58</v>
      </c>
      <c r="B926" t="s">
        <v>296</v>
      </c>
      <c r="C926" t="str">
        <f>AQ926&amp;D926</f>
        <v>2017Guatemala</v>
      </c>
      <c r="D926" t="s">
        <v>297</v>
      </c>
      <c r="E926" t="s">
        <v>3259</v>
      </c>
      <c r="F926" s="7">
        <f>VLOOKUP(C926,'[1]Grower Price Country'!$D:$S,6,FALSE)</f>
        <v>7.2774074074074075</v>
      </c>
      <c r="G926" t="s">
        <v>1801</v>
      </c>
      <c r="H926" t="s">
        <v>299</v>
      </c>
      <c r="I926" t="s">
        <v>442</v>
      </c>
      <c r="J926" t="s">
        <v>1802</v>
      </c>
      <c r="K926">
        <v>25</v>
      </c>
      <c r="L926">
        <v>69</v>
      </c>
      <c r="M926" t="s">
        <v>302</v>
      </c>
      <c r="N926">
        <v>2017</v>
      </c>
      <c r="O926" s="5" t="s">
        <v>1799</v>
      </c>
      <c r="P926" t="s">
        <v>156</v>
      </c>
      <c r="Q926" t="s">
        <v>46</v>
      </c>
      <c r="R926" t="s">
        <v>47</v>
      </c>
      <c r="S926">
        <v>7.5</v>
      </c>
      <c r="T926">
        <v>7.42</v>
      </c>
      <c r="U926">
        <v>7.42</v>
      </c>
      <c r="V926">
        <v>7.75</v>
      </c>
      <c r="W926">
        <v>7.5</v>
      </c>
      <c r="X926">
        <v>7.5</v>
      </c>
      <c r="Y926">
        <v>10</v>
      </c>
      <c r="Z926">
        <v>10</v>
      </c>
      <c r="AA926">
        <v>10</v>
      </c>
      <c r="AB926">
        <v>7.5</v>
      </c>
      <c r="AC926">
        <f>SUM(S926:AB926)</f>
        <v>82.59</v>
      </c>
      <c r="AD926" t="s">
        <v>1901</v>
      </c>
      <c r="AE926" s="1">
        <v>0.1</v>
      </c>
      <c r="AF926" t="s">
        <v>49</v>
      </c>
      <c r="AG926">
        <v>1</v>
      </c>
      <c r="AH926" t="s">
        <v>50</v>
      </c>
      <c r="AI926" t="s">
        <v>66</v>
      </c>
      <c r="AJ926" t="s">
        <v>1800</v>
      </c>
      <c r="AK926" t="s">
        <v>302</v>
      </c>
      <c r="AL926" t="s">
        <v>306</v>
      </c>
      <c r="AM926" t="s">
        <v>307</v>
      </c>
      <c r="AN926" t="s">
        <v>336</v>
      </c>
      <c r="AO926">
        <v>4000</v>
      </c>
      <c r="AQ926">
        <v>2017</v>
      </c>
    </row>
    <row r="927" spans="1:43" x14ac:dyDescent="0.25">
      <c r="A927">
        <v>82.42</v>
      </c>
      <c r="B927" t="s">
        <v>296</v>
      </c>
      <c r="C927" t="str">
        <f>AQ927&amp;D927</f>
        <v>2017Guatemala</v>
      </c>
      <c r="D927" t="s">
        <v>297</v>
      </c>
      <c r="E927" t="s">
        <v>3259</v>
      </c>
      <c r="F927" s="7">
        <f>VLOOKUP(C927,'[1]Grower Price Country'!$D:$S,6,FALSE)</f>
        <v>7.2774074074074075</v>
      </c>
      <c r="G927" t="s">
        <v>881</v>
      </c>
      <c r="H927" t="s">
        <v>299</v>
      </c>
      <c r="I927" t="s">
        <v>882</v>
      </c>
      <c r="J927" t="s">
        <v>883</v>
      </c>
      <c r="K927">
        <v>50</v>
      </c>
      <c r="L927">
        <v>69</v>
      </c>
      <c r="M927" t="s">
        <v>302</v>
      </c>
      <c r="N927">
        <v>2017</v>
      </c>
      <c r="O927" s="5" t="s">
        <v>1799</v>
      </c>
      <c r="P927" t="s">
        <v>156</v>
      </c>
      <c r="Q927" t="s">
        <v>46</v>
      </c>
      <c r="R927" t="s">
        <v>47</v>
      </c>
      <c r="S927">
        <v>7.58</v>
      </c>
      <c r="T927">
        <v>7.5</v>
      </c>
      <c r="U927">
        <v>7.33</v>
      </c>
      <c r="V927">
        <v>7.75</v>
      </c>
      <c r="W927">
        <v>7.33</v>
      </c>
      <c r="X927">
        <v>7.5</v>
      </c>
      <c r="Y927">
        <v>10</v>
      </c>
      <c r="Z927">
        <v>10</v>
      </c>
      <c r="AA927">
        <v>10</v>
      </c>
      <c r="AB927">
        <v>7.42</v>
      </c>
      <c r="AC927">
        <f>SUM(S927:AB927)</f>
        <v>82.410000000000011</v>
      </c>
      <c r="AD927" t="s">
        <v>1985</v>
      </c>
      <c r="AE927" s="1">
        <v>0.1</v>
      </c>
      <c r="AF927" t="s">
        <v>49</v>
      </c>
      <c r="AG927">
        <v>1</v>
      </c>
      <c r="AH927" t="s">
        <v>50</v>
      </c>
      <c r="AI927" t="s">
        <v>66</v>
      </c>
      <c r="AJ927" t="s">
        <v>1800</v>
      </c>
      <c r="AK927" t="s">
        <v>302</v>
      </c>
      <c r="AL927" t="s">
        <v>306</v>
      </c>
      <c r="AM927" t="s">
        <v>307</v>
      </c>
      <c r="AN927" t="s">
        <v>54</v>
      </c>
      <c r="AO927">
        <v>1700</v>
      </c>
      <c r="AQ927">
        <v>2017</v>
      </c>
    </row>
    <row r="928" spans="1:43" x14ac:dyDescent="0.25">
      <c r="A928">
        <v>82.42</v>
      </c>
      <c r="B928" t="s">
        <v>296</v>
      </c>
      <c r="C928" t="str">
        <f>AQ928&amp;D928</f>
        <v>2017Guatemala</v>
      </c>
      <c r="D928" t="s">
        <v>297</v>
      </c>
      <c r="E928" t="s">
        <v>3259</v>
      </c>
      <c r="F928" s="7">
        <f>VLOOKUP(C928,'[1]Grower Price Country'!$D:$S,6,FALSE)</f>
        <v>7.2774074074074075</v>
      </c>
      <c r="G928" t="s">
        <v>1801</v>
      </c>
      <c r="H928" t="s">
        <v>299</v>
      </c>
      <c r="I928" t="s">
        <v>1811</v>
      </c>
      <c r="J928" t="s">
        <v>1802</v>
      </c>
      <c r="K928">
        <v>20</v>
      </c>
      <c r="L928">
        <v>69</v>
      </c>
      <c r="M928" t="s">
        <v>302</v>
      </c>
      <c r="N928">
        <v>2017</v>
      </c>
      <c r="O928" s="5" t="s">
        <v>635</v>
      </c>
      <c r="P928" t="s">
        <v>156</v>
      </c>
      <c r="Q928" t="s">
        <v>46</v>
      </c>
      <c r="R928" t="s">
        <v>47</v>
      </c>
      <c r="S928">
        <v>7.58</v>
      </c>
      <c r="T928">
        <v>7.5</v>
      </c>
      <c r="U928">
        <v>7.25</v>
      </c>
      <c r="V928">
        <v>7.67</v>
      </c>
      <c r="W928">
        <v>7.5</v>
      </c>
      <c r="X928">
        <v>7.5</v>
      </c>
      <c r="Y928">
        <v>10</v>
      </c>
      <c r="Z928">
        <v>10</v>
      </c>
      <c r="AA928">
        <v>10</v>
      </c>
      <c r="AB928">
        <v>7.42</v>
      </c>
      <c r="AC928">
        <f>SUM(S928:AB928)</f>
        <v>82.42</v>
      </c>
      <c r="AD928" t="s">
        <v>1985</v>
      </c>
      <c r="AE928" s="1">
        <v>0.12</v>
      </c>
      <c r="AF928" t="s">
        <v>49</v>
      </c>
      <c r="AG928">
        <v>0</v>
      </c>
      <c r="AH928" t="s">
        <v>50</v>
      </c>
      <c r="AI928" t="s">
        <v>49</v>
      </c>
      <c r="AJ928" t="s">
        <v>885</v>
      </c>
      <c r="AK928" t="s">
        <v>302</v>
      </c>
      <c r="AL928" t="s">
        <v>306</v>
      </c>
      <c r="AM928" t="s">
        <v>307</v>
      </c>
      <c r="AN928" t="s">
        <v>54</v>
      </c>
      <c r="AO928">
        <v>518</v>
      </c>
      <c r="AQ928">
        <v>2017</v>
      </c>
    </row>
    <row r="929" spans="1:43" x14ac:dyDescent="0.25">
      <c r="A929">
        <v>82.42</v>
      </c>
      <c r="B929" t="s">
        <v>296</v>
      </c>
      <c r="C929" t="str">
        <f>AQ929&amp;D929</f>
        <v>2017Guatemala</v>
      </c>
      <c r="D929" t="s">
        <v>297</v>
      </c>
      <c r="E929" t="s">
        <v>3259</v>
      </c>
      <c r="F929" s="7">
        <f>VLOOKUP(C929,'[1]Grower Price Country'!$D:$S,6,FALSE)</f>
        <v>7.2774074074074075</v>
      </c>
      <c r="G929" t="s">
        <v>1987</v>
      </c>
      <c r="H929" t="s">
        <v>1988</v>
      </c>
      <c r="I929" t="s">
        <v>1784</v>
      </c>
      <c r="J929" t="s">
        <v>1989</v>
      </c>
      <c r="K929">
        <v>275</v>
      </c>
      <c r="L929">
        <v>69</v>
      </c>
      <c r="M929" t="s">
        <v>302</v>
      </c>
      <c r="N929">
        <v>2017</v>
      </c>
      <c r="O929" s="5" t="s">
        <v>1063</v>
      </c>
      <c r="P929" t="s">
        <v>135</v>
      </c>
      <c r="Q929" t="s">
        <v>46</v>
      </c>
      <c r="R929" t="s">
        <v>47</v>
      </c>
      <c r="S929">
        <v>7.5</v>
      </c>
      <c r="T929">
        <v>7.42</v>
      </c>
      <c r="U929">
        <v>7.08</v>
      </c>
      <c r="V929">
        <v>7.75</v>
      </c>
      <c r="W929">
        <v>7.67</v>
      </c>
      <c r="X929">
        <v>7.5</v>
      </c>
      <c r="Y929">
        <v>10</v>
      </c>
      <c r="Z929">
        <v>10</v>
      </c>
      <c r="AA929">
        <v>10</v>
      </c>
      <c r="AB929">
        <v>7.5</v>
      </c>
      <c r="AC929">
        <f>SUM(S929:AB929)</f>
        <v>82.42</v>
      </c>
      <c r="AD929" t="s">
        <v>1985</v>
      </c>
      <c r="AE929" s="1">
        <v>0.11</v>
      </c>
      <c r="AF929" t="s">
        <v>49</v>
      </c>
      <c r="AG929">
        <v>2</v>
      </c>
      <c r="AH929" t="s">
        <v>50</v>
      </c>
      <c r="AI929" t="s">
        <v>182</v>
      </c>
      <c r="AJ929" t="s">
        <v>1990</v>
      </c>
      <c r="AK929" t="s">
        <v>302</v>
      </c>
      <c r="AL929" t="s">
        <v>306</v>
      </c>
      <c r="AM929" t="s">
        <v>307</v>
      </c>
      <c r="AQ929">
        <v>2017</v>
      </c>
    </row>
    <row r="930" spans="1:43" x14ac:dyDescent="0.25">
      <c r="A930">
        <v>81.92</v>
      </c>
      <c r="B930" t="s">
        <v>296</v>
      </c>
      <c r="C930" t="str">
        <f>AQ930&amp;D930</f>
        <v>2017Guatemala</v>
      </c>
      <c r="D930" t="s">
        <v>297</v>
      </c>
      <c r="E930" t="s">
        <v>3259</v>
      </c>
      <c r="F930" s="7">
        <f>VLOOKUP(C930,'[1]Grower Price Country'!$D:$S,6,FALSE)</f>
        <v>7.2774074074074075</v>
      </c>
      <c r="G930" t="s">
        <v>1272</v>
      </c>
      <c r="H930" t="s">
        <v>299</v>
      </c>
      <c r="I930" t="s">
        <v>442</v>
      </c>
      <c r="J930" t="s">
        <v>2224</v>
      </c>
      <c r="K930">
        <v>25</v>
      </c>
      <c r="L930">
        <v>69</v>
      </c>
      <c r="M930" t="s">
        <v>302</v>
      </c>
      <c r="N930">
        <v>2017</v>
      </c>
      <c r="O930" s="5" t="s">
        <v>1803</v>
      </c>
      <c r="P930" t="s">
        <v>156</v>
      </c>
      <c r="Q930" t="s">
        <v>46</v>
      </c>
      <c r="R930" t="s">
        <v>47</v>
      </c>
      <c r="S930">
        <v>7.58</v>
      </c>
      <c r="T930">
        <v>7.5</v>
      </c>
      <c r="U930">
        <v>7.25</v>
      </c>
      <c r="V930">
        <v>7.58</v>
      </c>
      <c r="W930">
        <v>7.58</v>
      </c>
      <c r="X930">
        <v>7.5</v>
      </c>
      <c r="Y930">
        <v>9.33</v>
      </c>
      <c r="Z930">
        <v>10</v>
      </c>
      <c r="AA930">
        <v>10</v>
      </c>
      <c r="AB930">
        <v>7.58</v>
      </c>
      <c r="AC930">
        <f>SUM(S930:AB930)</f>
        <v>81.899999999999991</v>
      </c>
      <c r="AD930" t="s">
        <v>2225</v>
      </c>
      <c r="AE930" s="1">
        <v>0.1</v>
      </c>
      <c r="AF930" t="s">
        <v>49</v>
      </c>
      <c r="AG930">
        <v>0</v>
      </c>
      <c r="AH930" t="s">
        <v>50</v>
      </c>
      <c r="AI930" t="s">
        <v>58</v>
      </c>
      <c r="AJ930" t="s">
        <v>1804</v>
      </c>
      <c r="AK930" t="s">
        <v>302</v>
      </c>
      <c r="AL930" t="s">
        <v>306</v>
      </c>
      <c r="AM930" t="s">
        <v>307</v>
      </c>
      <c r="AN930" t="s">
        <v>54</v>
      </c>
      <c r="AO930">
        <v>1901</v>
      </c>
      <c r="AQ930">
        <v>2017</v>
      </c>
    </row>
    <row r="931" spans="1:43" x14ac:dyDescent="0.25">
      <c r="A931">
        <v>81.92</v>
      </c>
      <c r="B931" t="s">
        <v>296</v>
      </c>
      <c r="C931" t="str">
        <f>AQ931&amp;D931</f>
        <v>2017Guatemala</v>
      </c>
      <c r="D931" t="s">
        <v>297</v>
      </c>
      <c r="E931" t="s">
        <v>3259</v>
      </c>
      <c r="F931" s="7">
        <f>VLOOKUP(C931,'[1]Grower Price Country'!$D:$S,6,FALSE)</f>
        <v>7.2774074074074075</v>
      </c>
      <c r="G931" t="s">
        <v>1797</v>
      </c>
      <c r="H931" t="s">
        <v>299</v>
      </c>
      <c r="I931" t="s">
        <v>1784</v>
      </c>
      <c r="J931" t="s">
        <v>1798</v>
      </c>
      <c r="K931">
        <v>50</v>
      </c>
      <c r="L931">
        <v>69</v>
      </c>
      <c r="M931" t="s">
        <v>302</v>
      </c>
      <c r="N931">
        <v>2017</v>
      </c>
      <c r="O931" s="5" t="s">
        <v>1743</v>
      </c>
      <c r="P931" t="s">
        <v>156</v>
      </c>
      <c r="Q931" t="s">
        <v>46</v>
      </c>
      <c r="R931" t="s">
        <v>47</v>
      </c>
      <c r="S931">
        <v>7.5</v>
      </c>
      <c r="T931">
        <v>7.5</v>
      </c>
      <c r="U931">
        <v>7.25</v>
      </c>
      <c r="V931">
        <v>7.42</v>
      </c>
      <c r="W931">
        <v>7.42</v>
      </c>
      <c r="X931">
        <v>7.42</v>
      </c>
      <c r="Y931">
        <v>10</v>
      </c>
      <c r="Z931">
        <v>10</v>
      </c>
      <c r="AA931">
        <v>10</v>
      </c>
      <c r="AB931">
        <v>7.42</v>
      </c>
      <c r="AC931">
        <f>SUM(S931:AB931)</f>
        <v>81.93</v>
      </c>
      <c r="AD931" t="s">
        <v>2225</v>
      </c>
      <c r="AE931" s="1">
        <v>0.11</v>
      </c>
      <c r="AF931" t="s">
        <v>49</v>
      </c>
      <c r="AG931">
        <v>2</v>
      </c>
      <c r="AH931" t="s">
        <v>50</v>
      </c>
      <c r="AI931" t="s">
        <v>49</v>
      </c>
      <c r="AJ931" t="s">
        <v>1744</v>
      </c>
      <c r="AK931" t="s">
        <v>302</v>
      </c>
      <c r="AL931" t="s">
        <v>306</v>
      </c>
      <c r="AM931" t="s">
        <v>307</v>
      </c>
      <c r="AN931" t="s">
        <v>336</v>
      </c>
      <c r="AO931">
        <v>4000</v>
      </c>
      <c r="AQ931">
        <v>2017</v>
      </c>
    </row>
    <row r="932" spans="1:43" x14ac:dyDescent="0.25">
      <c r="A932">
        <v>81.83</v>
      </c>
      <c r="B932" t="s">
        <v>296</v>
      </c>
      <c r="C932" t="str">
        <f>AQ932&amp;D932</f>
        <v>2017Guatemala</v>
      </c>
      <c r="D932" t="s">
        <v>297</v>
      </c>
      <c r="E932" t="s">
        <v>3259</v>
      </c>
      <c r="F932" s="7">
        <f>VLOOKUP(C932,'[1]Grower Price Country'!$D:$S,6,FALSE)</f>
        <v>7.2774074074074075</v>
      </c>
      <c r="G932" t="s">
        <v>1801</v>
      </c>
      <c r="H932" t="s">
        <v>299</v>
      </c>
      <c r="I932" t="s">
        <v>442</v>
      </c>
      <c r="J932" t="s">
        <v>1802</v>
      </c>
      <c r="K932">
        <v>25</v>
      </c>
      <c r="L932">
        <v>69</v>
      </c>
      <c r="M932" t="s">
        <v>302</v>
      </c>
      <c r="N932">
        <v>2017</v>
      </c>
      <c r="O932" s="5" t="s">
        <v>1803</v>
      </c>
      <c r="P932" t="s">
        <v>156</v>
      </c>
      <c r="Q932" t="s">
        <v>46</v>
      </c>
      <c r="R932" t="s">
        <v>47</v>
      </c>
      <c r="S932">
        <v>7.42</v>
      </c>
      <c r="T932">
        <v>7.5</v>
      </c>
      <c r="U932">
        <v>7.25</v>
      </c>
      <c r="V932">
        <v>7.5</v>
      </c>
      <c r="W932">
        <v>7.33</v>
      </c>
      <c r="X932">
        <v>7.42</v>
      </c>
      <c r="Y932">
        <v>10</v>
      </c>
      <c r="Z932">
        <v>10</v>
      </c>
      <c r="AA932">
        <v>10</v>
      </c>
      <c r="AB932">
        <v>7.42</v>
      </c>
      <c r="AC932">
        <f>SUM(S932:AB932)</f>
        <v>81.84</v>
      </c>
      <c r="AD932" t="s">
        <v>2260</v>
      </c>
      <c r="AE932" s="1">
        <v>0.1</v>
      </c>
      <c r="AF932" t="s">
        <v>58</v>
      </c>
      <c r="AG932">
        <v>0</v>
      </c>
      <c r="AH932" t="s">
        <v>50</v>
      </c>
      <c r="AI932" t="s">
        <v>58</v>
      </c>
      <c r="AJ932" t="s">
        <v>1804</v>
      </c>
      <c r="AK932" t="s">
        <v>302</v>
      </c>
      <c r="AL932" t="s">
        <v>306</v>
      </c>
      <c r="AM932" t="s">
        <v>307</v>
      </c>
      <c r="AN932" t="s">
        <v>54</v>
      </c>
      <c r="AO932">
        <v>518</v>
      </c>
      <c r="AQ932">
        <v>2017</v>
      </c>
    </row>
    <row r="933" spans="1:43" x14ac:dyDescent="0.25">
      <c r="A933">
        <v>81.75</v>
      </c>
      <c r="B933" t="s">
        <v>296</v>
      </c>
      <c r="C933" t="str">
        <f>AQ933&amp;D933</f>
        <v>2017Guatemala</v>
      </c>
      <c r="D933" t="s">
        <v>297</v>
      </c>
      <c r="E933" t="s">
        <v>3259</v>
      </c>
      <c r="F933" s="7">
        <f>VLOOKUP(C933,'[1]Grower Price Country'!$D:$S,6,FALSE)</f>
        <v>7.2774074074074075</v>
      </c>
      <c r="G933" t="s">
        <v>1793</v>
      </c>
      <c r="H933" t="s">
        <v>299</v>
      </c>
      <c r="I933" t="s">
        <v>882</v>
      </c>
      <c r="J933" t="s">
        <v>1794</v>
      </c>
      <c r="K933">
        <v>50</v>
      </c>
      <c r="L933">
        <v>69</v>
      </c>
      <c r="M933" t="s">
        <v>302</v>
      </c>
      <c r="N933">
        <v>2017</v>
      </c>
      <c r="O933" s="5" t="s">
        <v>1743</v>
      </c>
      <c r="P933" t="s">
        <v>156</v>
      </c>
      <c r="Q933" t="s">
        <v>46</v>
      </c>
      <c r="R933" t="s">
        <v>47</v>
      </c>
      <c r="S933">
        <v>7.5</v>
      </c>
      <c r="T933">
        <v>7.5</v>
      </c>
      <c r="U933">
        <v>7.25</v>
      </c>
      <c r="V933">
        <v>7.42</v>
      </c>
      <c r="W933">
        <v>7.42</v>
      </c>
      <c r="X933">
        <v>7.33</v>
      </c>
      <c r="Y933">
        <v>10</v>
      </c>
      <c r="Z933">
        <v>10</v>
      </c>
      <c r="AA933">
        <v>10</v>
      </c>
      <c r="AB933">
        <v>7.33</v>
      </c>
      <c r="AC933">
        <f>SUM(S933:AB933)</f>
        <v>81.75</v>
      </c>
      <c r="AD933" t="s">
        <v>2309</v>
      </c>
      <c r="AE933" s="1">
        <v>0.11</v>
      </c>
      <c r="AF933" t="s">
        <v>49</v>
      </c>
      <c r="AG933">
        <v>1</v>
      </c>
      <c r="AH933" t="s">
        <v>50</v>
      </c>
      <c r="AI933" t="s">
        <v>58</v>
      </c>
      <c r="AJ933" t="s">
        <v>1744</v>
      </c>
      <c r="AK933" t="s">
        <v>302</v>
      </c>
      <c r="AL933" t="s">
        <v>306</v>
      </c>
      <c r="AM933" t="s">
        <v>307</v>
      </c>
      <c r="AN933" t="s">
        <v>54</v>
      </c>
      <c r="AO933">
        <v>1700</v>
      </c>
      <c r="AQ933">
        <v>2017</v>
      </c>
    </row>
    <row r="934" spans="1:43" x14ac:dyDescent="0.25">
      <c r="A934">
        <v>81.67</v>
      </c>
      <c r="B934" t="s">
        <v>296</v>
      </c>
      <c r="C934" t="str">
        <f>AQ934&amp;D934</f>
        <v>2017Guatemala</v>
      </c>
      <c r="D934" t="s">
        <v>297</v>
      </c>
      <c r="E934" t="s">
        <v>3259</v>
      </c>
      <c r="F934" s="7">
        <f>VLOOKUP(C934,'[1]Grower Price Country'!$D:$S,6,FALSE)</f>
        <v>7.2774074074074075</v>
      </c>
      <c r="G934" t="s">
        <v>1793</v>
      </c>
      <c r="H934" t="s">
        <v>299</v>
      </c>
      <c r="I934" t="s">
        <v>882</v>
      </c>
      <c r="J934" t="s">
        <v>1794</v>
      </c>
      <c r="K934">
        <v>50</v>
      </c>
      <c r="L934">
        <v>69</v>
      </c>
      <c r="M934" t="s">
        <v>302</v>
      </c>
      <c r="N934">
        <v>2017</v>
      </c>
      <c r="O934" s="5" t="s">
        <v>1803</v>
      </c>
      <c r="P934" t="s">
        <v>156</v>
      </c>
      <c r="Q934" t="s">
        <v>46</v>
      </c>
      <c r="R934" t="s">
        <v>47</v>
      </c>
      <c r="S934">
        <v>7.42</v>
      </c>
      <c r="T934">
        <v>7.42</v>
      </c>
      <c r="U934">
        <v>7.08</v>
      </c>
      <c r="V934">
        <v>7.42</v>
      </c>
      <c r="W934">
        <v>7.33</v>
      </c>
      <c r="X934">
        <v>7.42</v>
      </c>
      <c r="Y934">
        <v>10</v>
      </c>
      <c r="Z934">
        <v>10</v>
      </c>
      <c r="AA934">
        <v>10</v>
      </c>
      <c r="AB934">
        <v>7.58</v>
      </c>
      <c r="AC934">
        <f>SUM(S934:AB934)</f>
        <v>81.67</v>
      </c>
      <c r="AD934" t="s">
        <v>2325</v>
      </c>
      <c r="AE934" s="1">
        <v>0.1</v>
      </c>
      <c r="AF934" t="s">
        <v>49</v>
      </c>
      <c r="AG934">
        <v>0</v>
      </c>
      <c r="AH934" t="s">
        <v>50</v>
      </c>
      <c r="AI934" t="s">
        <v>58</v>
      </c>
      <c r="AJ934" t="s">
        <v>1804</v>
      </c>
      <c r="AK934" t="s">
        <v>302</v>
      </c>
      <c r="AL934" t="s">
        <v>306</v>
      </c>
      <c r="AM934" t="s">
        <v>307</v>
      </c>
      <c r="AN934" t="s">
        <v>54</v>
      </c>
      <c r="AO934">
        <v>1700</v>
      </c>
      <c r="AQ934">
        <v>2017</v>
      </c>
    </row>
    <row r="935" spans="1:43" x14ac:dyDescent="0.25">
      <c r="A935">
        <v>81.67</v>
      </c>
      <c r="B935" t="s">
        <v>296</v>
      </c>
      <c r="C935" t="str">
        <f>AQ935&amp;D935</f>
        <v>2017Guatemala</v>
      </c>
      <c r="D935" t="s">
        <v>297</v>
      </c>
      <c r="E935" t="s">
        <v>3259</v>
      </c>
      <c r="F935" s="7">
        <f>VLOOKUP(C935,'[1]Grower Price Country'!$D:$S,6,FALSE)</f>
        <v>7.2774074074074075</v>
      </c>
      <c r="G935" t="s">
        <v>1801</v>
      </c>
      <c r="H935" t="s">
        <v>299</v>
      </c>
      <c r="I935" t="s">
        <v>1784</v>
      </c>
      <c r="J935" t="s">
        <v>1802</v>
      </c>
      <c r="K935">
        <v>80</v>
      </c>
      <c r="L935">
        <v>69</v>
      </c>
      <c r="M935" t="s">
        <v>302</v>
      </c>
      <c r="N935">
        <v>2017</v>
      </c>
      <c r="O935" s="5" t="s">
        <v>1002</v>
      </c>
      <c r="P935" t="s">
        <v>156</v>
      </c>
      <c r="Q935" t="s">
        <v>46</v>
      </c>
      <c r="R935" t="s">
        <v>47</v>
      </c>
      <c r="S935">
        <v>7.42</v>
      </c>
      <c r="T935">
        <v>7.33</v>
      </c>
      <c r="U935">
        <v>7.17</v>
      </c>
      <c r="V935">
        <v>7.67</v>
      </c>
      <c r="W935">
        <v>7.33</v>
      </c>
      <c r="X935">
        <v>7.42</v>
      </c>
      <c r="Y935">
        <v>10</v>
      </c>
      <c r="Z935">
        <v>10</v>
      </c>
      <c r="AA935">
        <v>10</v>
      </c>
      <c r="AB935">
        <v>7.33</v>
      </c>
      <c r="AC935">
        <f>SUM(S935:AB935)</f>
        <v>81.67</v>
      </c>
      <c r="AD935" t="s">
        <v>2325</v>
      </c>
      <c r="AE935" s="1">
        <v>0.12</v>
      </c>
      <c r="AF935" t="s">
        <v>49</v>
      </c>
      <c r="AG935">
        <v>1</v>
      </c>
      <c r="AH935" t="s">
        <v>50</v>
      </c>
      <c r="AI935" t="s">
        <v>182</v>
      </c>
      <c r="AJ935" t="s">
        <v>1003</v>
      </c>
      <c r="AK935" t="s">
        <v>302</v>
      </c>
      <c r="AL935" t="s">
        <v>306</v>
      </c>
      <c r="AM935" t="s">
        <v>307</v>
      </c>
      <c r="AN935" t="s">
        <v>336</v>
      </c>
      <c r="AO935">
        <v>4000</v>
      </c>
      <c r="AQ935">
        <v>2017</v>
      </c>
    </row>
    <row r="936" spans="1:43" x14ac:dyDescent="0.25">
      <c r="A936">
        <v>81.58</v>
      </c>
      <c r="B936" t="s">
        <v>296</v>
      </c>
      <c r="C936" t="str">
        <f>AQ936&amp;D936</f>
        <v>2017Guatemala</v>
      </c>
      <c r="D936" t="s">
        <v>297</v>
      </c>
      <c r="E936" t="s">
        <v>3259</v>
      </c>
      <c r="F936" s="7">
        <f>VLOOKUP(C936,'[1]Grower Price Country'!$D:$S,6,FALSE)</f>
        <v>7.2774074074074075</v>
      </c>
      <c r="G936" t="s">
        <v>1272</v>
      </c>
      <c r="H936" t="s">
        <v>299</v>
      </c>
      <c r="I936" t="s">
        <v>396</v>
      </c>
      <c r="J936" t="s">
        <v>2362</v>
      </c>
      <c r="K936">
        <v>25</v>
      </c>
      <c r="L936">
        <v>69</v>
      </c>
      <c r="M936" t="s">
        <v>302</v>
      </c>
      <c r="N936">
        <v>2017</v>
      </c>
      <c r="O936" s="5" t="s">
        <v>635</v>
      </c>
      <c r="P936" t="s">
        <v>156</v>
      </c>
      <c r="Q936" t="s">
        <v>46</v>
      </c>
      <c r="R936" t="s">
        <v>47</v>
      </c>
      <c r="S936">
        <v>7.42</v>
      </c>
      <c r="T936">
        <v>7.42</v>
      </c>
      <c r="U936">
        <v>7.08</v>
      </c>
      <c r="V936">
        <v>7.5</v>
      </c>
      <c r="W936">
        <v>7.42</v>
      </c>
      <c r="X936">
        <v>7.33</v>
      </c>
      <c r="Y936">
        <v>10</v>
      </c>
      <c r="Z936">
        <v>10</v>
      </c>
      <c r="AA936">
        <v>10</v>
      </c>
      <c r="AB936">
        <v>7.42</v>
      </c>
      <c r="AC936">
        <f>SUM(S936:AB936)</f>
        <v>81.59</v>
      </c>
      <c r="AD936" t="s">
        <v>2360</v>
      </c>
      <c r="AE936" s="1">
        <v>0.12</v>
      </c>
      <c r="AF936" t="s">
        <v>49</v>
      </c>
      <c r="AG936">
        <v>0</v>
      </c>
      <c r="AH936" t="s">
        <v>50</v>
      </c>
      <c r="AI936" t="s">
        <v>49</v>
      </c>
      <c r="AJ936" t="s">
        <v>885</v>
      </c>
      <c r="AK936" t="s">
        <v>302</v>
      </c>
      <c r="AL936" t="s">
        <v>306</v>
      </c>
      <c r="AM936" t="s">
        <v>307</v>
      </c>
      <c r="AN936" t="s">
        <v>336</v>
      </c>
      <c r="AQ936">
        <v>2017</v>
      </c>
    </row>
    <row r="937" spans="1:43" x14ac:dyDescent="0.25">
      <c r="A937">
        <v>81.5</v>
      </c>
      <c r="B937" t="s">
        <v>296</v>
      </c>
      <c r="C937" t="str">
        <f>AQ937&amp;D937</f>
        <v>2017Guatemala</v>
      </c>
      <c r="D937" t="s">
        <v>297</v>
      </c>
      <c r="E937" t="s">
        <v>3259</v>
      </c>
      <c r="F937" s="7">
        <f>VLOOKUP(C937,'[1]Grower Price Country'!$D:$S,6,FALSE)</f>
        <v>7.2774074074074075</v>
      </c>
      <c r="G937" t="s">
        <v>1797</v>
      </c>
      <c r="H937" t="s">
        <v>299</v>
      </c>
      <c r="I937" t="s">
        <v>1784</v>
      </c>
      <c r="J937" t="s">
        <v>1798</v>
      </c>
      <c r="K937">
        <v>50</v>
      </c>
      <c r="L937">
        <v>69</v>
      </c>
      <c r="M937" t="s">
        <v>302</v>
      </c>
      <c r="N937">
        <v>2017</v>
      </c>
      <c r="O937" s="5" t="s">
        <v>1322</v>
      </c>
      <c r="P937" t="s">
        <v>156</v>
      </c>
      <c r="Q937" t="s">
        <v>46</v>
      </c>
      <c r="R937" t="s">
        <v>47</v>
      </c>
      <c r="S937">
        <v>7.67</v>
      </c>
      <c r="T937">
        <v>7.58</v>
      </c>
      <c r="U937">
        <v>7.17</v>
      </c>
      <c r="V937">
        <v>7.42</v>
      </c>
      <c r="W937">
        <v>7.33</v>
      </c>
      <c r="X937">
        <v>7.42</v>
      </c>
      <c r="Y937">
        <v>9.33</v>
      </c>
      <c r="Z937">
        <v>10</v>
      </c>
      <c r="AA937">
        <v>10</v>
      </c>
      <c r="AB937">
        <v>7.58</v>
      </c>
      <c r="AC937">
        <f>SUM(S937:AB937)</f>
        <v>81.5</v>
      </c>
      <c r="AD937" t="s">
        <v>2383</v>
      </c>
      <c r="AE937" s="1">
        <v>0.1</v>
      </c>
      <c r="AF937" t="s">
        <v>49</v>
      </c>
      <c r="AG937">
        <v>0</v>
      </c>
      <c r="AH937" t="s">
        <v>50</v>
      </c>
      <c r="AI937" t="s">
        <v>49</v>
      </c>
      <c r="AJ937" t="s">
        <v>1323</v>
      </c>
      <c r="AK937" t="s">
        <v>302</v>
      </c>
      <c r="AL937" t="s">
        <v>306</v>
      </c>
      <c r="AM937" t="s">
        <v>307</v>
      </c>
      <c r="AN937" t="s">
        <v>336</v>
      </c>
      <c r="AO937">
        <v>4000</v>
      </c>
      <c r="AQ937">
        <v>2017</v>
      </c>
    </row>
    <row r="938" spans="1:43" x14ac:dyDescent="0.25">
      <c r="A938">
        <v>81.5</v>
      </c>
      <c r="B938" t="s">
        <v>296</v>
      </c>
      <c r="C938" t="str">
        <f>AQ938&amp;D938</f>
        <v>2017Guatemala</v>
      </c>
      <c r="D938" t="s">
        <v>297</v>
      </c>
      <c r="E938" t="s">
        <v>3259</v>
      </c>
      <c r="F938" s="7">
        <f>VLOOKUP(C938,'[1]Grower Price Country'!$D:$S,6,FALSE)</f>
        <v>7.2774074074074075</v>
      </c>
      <c r="G938" t="s">
        <v>1797</v>
      </c>
      <c r="H938" t="s">
        <v>299</v>
      </c>
      <c r="I938" t="s">
        <v>1784</v>
      </c>
      <c r="J938" t="s">
        <v>2391</v>
      </c>
      <c r="K938">
        <v>50</v>
      </c>
      <c r="L938">
        <v>69</v>
      </c>
      <c r="M938" t="s">
        <v>302</v>
      </c>
      <c r="N938">
        <v>2017</v>
      </c>
      <c r="O938" s="5" t="s">
        <v>635</v>
      </c>
      <c r="P938" t="s">
        <v>156</v>
      </c>
      <c r="Q938" t="s">
        <v>46</v>
      </c>
      <c r="S938">
        <v>7.5</v>
      </c>
      <c r="T938">
        <v>7.42</v>
      </c>
      <c r="U938">
        <v>7.25</v>
      </c>
      <c r="V938">
        <v>7.25</v>
      </c>
      <c r="W938">
        <v>7.5</v>
      </c>
      <c r="X938">
        <v>7.25</v>
      </c>
      <c r="Y938">
        <v>10</v>
      </c>
      <c r="Z938">
        <v>10</v>
      </c>
      <c r="AA938">
        <v>10</v>
      </c>
      <c r="AB938">
        <v>7.33</v>
      </c>
      <c r="AC938">
        <f>SUM(S938:AB938)</f>
        <v>81.5</v>
      </c>
      <c r="AD938" t="s">
        <v>2383</v>
      </c>
      <c r="AE938" s="1">
        <v>0.12</v>
      </c>
      <c r="AF938" t="s">
        <v>49</v>
      </c>
      <c r="AG938">
        <v>0</v>
      </c>
      <c r="AH938" t="s">
        <v>50</v>
      </c>
      <c r="AI938" t="s">
        <v>49</v>
      </c>
      <c r="AJ938" t="s">
        <v>885</v>
      </c>
      <c r="AK938" t="s">
        <v>302</v>
      </c>
      <c r="AL938" t="s">
        <v>306</v>
      </c>
      <c r="AM938" t="s">
        <v>307</v>
      </c>
      <c r="AQ938">
        <v>2017</v>
      </c>
    </row>
    <row r="939" spans="1:43" x14ac:dyDescent="0.25">
      <c r="A939">
        <v>80.92</v>
      </c>
      <c r="B939" t="s">
        <v>296</v>
      </c>
      <c r="C939" t="str">
        <f>AQ939&amp;D939</f>
        <v>2017Guatemala</v>
      </c>
      <c r="D939" t="s">
        <v>297</v>
      </c>
      <c r="E939" t="s">
        <v>3259</v>
      </c>
      <c r="F939" s="7">
        <f>VLOOKUP(C939,'[1]Grower Price Country'!$D:$S,6,FALSE)</f>
        <v>7.2774074074074075</v>
      </c>
      <c r="G939" t="s">
        <v>1272</v>
      </c>
      <c r="H939" t="s">
        <v>299</v>
      </c>
      <c r="I939" t="s">
        <v>442</v>
      </c>
      <c r="J939" t="s">
        <v>2224</v>
      </c>
      <c r="K939">
        <v>25</v>
      </c>
      <c r="L939">
        <v>69</v>
      </c>
      <c r="M939" t="s">
        <v>302</v>
      </c>
      <c r="N939">
        <v>2017</v>
      </c>
      <c r="O939" s="5" t="s">
        <v>1322</v>
      </c>
      <c r="P939" t="s">
        <v>156</v>
      </c>
      <c r="Q939" t="s">
        <v>46</v>
      </c>
      <c r="R939" t="s">
        <v>47</v>
      </c>
      <c r="S939">
        <v>7.67</v>
      </c>
      <c r="T939">
        <v>7.67</v>
      </c>
      <c r="U939">
        <v>7.33</v>
      </c>
      <c r="V939">
        <v>7.58</v>
      </c>
      <c r="W939">
        <v>7.67</v>
      </c>
      <c r="X939">
        <v>7.5</v>
      </c>
      <c r="Y939">
        <v>9.33</v>
      </c>
      <c r="Z939">
        <v>9.33</v>
      </c>
      <c r="AA939">
        <v>9.33</v>
      </c>
      <c r="AB939">
        <v>7.5</v>
      </c>
      <c r="AC939">
        <f>SUM(S939:AB939)</f>
        <v>80.91</v>
      </c>
      <c r="AD939" t="s">
        <v>2615</v>
      </c>
      <c r="AE939" s="1">
        <v>0.1</v>
      </c>
      <c r="AF939" t="s">
        <v>49</v>
      </c>
      <c r="AG939">
        <v>0</v>
      </c>
      <c r="AH939" t="s">
        <v>50</v>
      </c>
      <c r="AI939" t="s">
        <v>66</v>
      </c>
      <c r="AJ939" t="s">
        <v>1323</v>
      </c>
      <c r="AK939" t="s">
        <v>302</v>
      </c>
      <c r="AL939" t="s">
        <v>306</v>
      </c>
      <c r="AM939" t="s">
        <v>307</v>
      </c>
      <c r="AN939" t="s">
        <v>54</v>
      </c>
      <c r="AO939">
        <v>1901</v>
      </c>
      <c r="AQ939">
        <v>2017</v>
      </c>
    </row>
    <row r="940" spans="1:43" x14ac:dyDescent="0.25">
      <c r="A940">
        <v>80.5</v>
      </c>
      <c r="B940" t="s">
        <v>296</v>
      </c>
      <c r="C940" t="str">
        <f>AQ940&amp;D940</f>
        <v>2017Guatemala</v>
      </c>
      <c r="D940" t="s">
        <v>297</v>
      </c>
      <c r="E940" t="s">
        <v>3259</v>
      </c>
      <c r="F940" s="7">
        <f>VLOOKUP(C940,'[1]Grower Price Country'!$D:$S,6,FALSE)</f>
        <v>7.2774074074074075</v>
      </c>
      <c r="G940" t="s">
        <v>2707</v>
      </c>
      <c r="H940" t="s">
        <v>2708</v>
      </c>
      <c r="I940" t="s">
        <v>1784</v>
      </c>
      <c r="J940" t="s">
        <v>2709</v>
      </c>
      <c r="K940">
        <v>275</v>
      </c>
      <c r="L940">
        <v>69</v>
      </c>
      <c r="M940" t="s">
        <v>302</v>
      </c>
      <c r="N940">
        <v>2017</v>
      </c>
      <c r="O940" s="5" t="s">
        <v>1799</v>
      </c>
      <c r="P940" t="s">
        <v>135</v>
      </c>
      <c r="Q940" t="s">
        <v>46</v>
      </c>
      <c r="R940" t="s">
        <v>47</v>
      </c>
      <c r="S940">
        <v>7.33</v>
      </c>
      <c r="T940">
        <v>7.25</v>
      </c>
      <c r="U940">
        <v>7.08</v>
      </c>
      <c r="V940">
        <v>7.17</v>
      </c>
      <c r="W940">
        <v>7.25</v>
      </c>
      <c r="X940">
        <v>7.17</v>
      </c>
      <c r="Y940">
        <v>10</v>
      </c>
      <c r="Z940">
        <v>10</v>
      </c>
      <c r="AA940">
        <v>10</v>
      </c>
      <c r="AB940">
        <v>7.25</v>
      </c>
      <c r="AC940">
        <f>SUM(S940:AB940)</f>
        <v>80.5</v>
      </c>
      <c r="AD940" t="s">
        <v>2706</v>
      </c>
      <c r="AE940" s="1">
        <v>0.1</v>
      </c>
      <c r="AF940" t="s">
        <v>49</v>
      </c>
      <c r="AG940">
        <v>0</v>
      </c>
      <c r="AH940" t="s">
        <v>50</v>
      </c>
      <c r="AI940" t="s">
        <v>91</v>
      </c>
      <c r="AJ940" t="s">
        <v>1800</v>
      </c>
      <c r="AK940" t="s">
        <v>302</v>
      </c>
      <c r="AL940" t="s">
        <v>306</v>
      </c>
      <c r="AM940" t="s">
        <v>307</v>
      </c>
      <c r="AN940" t="s">
        <v>54</v>
      </c>
      <c r="AO940">
        <v>1500</v>
      </c>
      <c r="AQ940">
        <v>2017</v>
      </c>
    </row>
    <row r="941" spans="1:43" x14ac:dyDescent="0.25">
      <c r="A941">
        <v>79.83</v>
      </c>
      <c r="B941" t="s">
        <v>296</v>
      </c>
      <c r="C941" t="str">
        <f>AQ941&amp;D941</f>
        <v>2017Guatemala</v>
      </c>
      <c r="D941" t="s">
        <v>297</v>
      </c>
      <c r="E941" t="s">
        <v>3259</v>
      </c>
      <c r="F941" s="7">
        <f>VLOOKUP(C941,'[1]Grower Price Country'!$D:$S,6,FALSE)</f>
        <v>7.2774074074074075</v>
      </c>
      <c r="G941" t="s">
        <v>881</v>
      </c>
      <c r="H941" t="s">
        <v>299</v>
      </c>
      <c r="I941" t="s">
        <v>882</v>
      </c>
      <c r="J941" t="s">
        <v>883</v>
      </c>
      <c r="K941">
        <v>50</v>
      </c>
      <c r="L941">
        <v>69</v>
      </c>
      <c r="M941" t="s">
        <v>302</v>
      </c>
      <c r="N941">
        <v>2017</v>
      </c>
      <c r="O941" s="5" t="s">
        <v>1803</v>
      </c>
      <c r="P941" t="s">
        <v>156</v>
      </c>
      <c r="Q941" t="s">
        <v>46</v>
      </c>
      <c r="R941" t="s">
        <v>47</v>
      </c>
      <c r="S941">
        <v>7.33</v>
      </c>
      <c r="T941">
        <v>7.25</v>
      </c>
      <c r="U941">
        <v>6.92</v>
      </c>
      <c r="V941">
        <v>7.33</v>
      </c>
      <c r="W941">
        <v>7.25</v>
      </c>
      <c r="X941">
        <v>7.33</v>
      </c>
      <c r="Y941">
        <v>9.33</v>
      </c>
      <c r="Z941">
        <v>10</v>
      </c>
      <c r="AA941">
        <v>10</v>
      </c>
      <c r="AB941">
        <v>7.08</v>
      </c>
      <c r="AC941">
        <f>SUM(S941:AB941)</f>
        <v>79.819999999999993</v>
      </c>
      <c r="AD941" t="s">
        <v>2868</v>
      </c>
      <c r="AE941" s="1">
        <v>0.1</v>
      </c>
      <c r="AF941" t="s">
        <v>49</v>
      </c>
      <c r="AG941">
        <v>0</v>
      </c>
      <c r="AH941" t="s">
        <v>50</v>
      </c>
      <c r="AI941" t="s">
        <v>66</v>
      </c>
      <c r="AJ941" t="s">
        <v>1804</v>
      </c>
      <c r="AK941" t="s">
        <v>302</v>
      </c>
      <c r="AL941" t="s">
        <v>306</v>
      </c>
      <c r="AM941" t="s">
        <v>307</v>
      </c>
      <c r="AN941" t="s">
        <v>54</v>
      </c>
      <c r="AO941">
        <v>1700</v>
      </c>
      <c r="AQ941">
        <v>2017</v>
      </c>
    </row>
    <row r="942" spans="1:43" x14ac:dyDescent="0.25">
      <c r="A942">
        <v>79.17</v>
      </c>
      <c r="B942" t="s">
        <v>296</v>
      </c>
      <c r="C942" t="str">
        <f>AQ942&amp;D942</f>
        <v>2017Guatemala</v>
      </c>
      <c r="D942" t="s">
        <v>297</v>
      </c>
      <c r="E942" t="s">
        <v>3259</v>
      </c>
      <c r="F942" s="7">
        <f>VLOOKUP(C942,'[1]Grower Price Country'!$D:$S,6,FALSE)</f>
        <v>7.2774074074074075</v>
      </c>
      <c r="G942" t="s">
        <v>1797</v>
      </c>
      <c r="H942" t="s">
        <v>299</v>
      </c>
      <c r="I942" t="s">
        <v>1784</v>
      </c>
      <c r="J942" t="s">
        <v>1798</v>
      </c>
      <c r="K942">
        <v>50</v>
      </c>
      <c r="L942">
        <v>69</v>
      </c>
      <c r="M942" t="s">
        <v>302</v>
      </c>
      <c r="N942">
        <v>2017</v>
      </c>
      <c r="O942" s="5" t="s">
        <v>1803</v>
      </c>
      <c r="P942" t="s">
        <v>156</v>
      </c>
      <c r="Q942" t="s">
        <v>46</v>
      </c>
      <c r="R942" t="s">
        <v>47</v>
      </c>
      <c r="S942">
        <v>7.33</v>
      </c>
      <c r="T942">
        <v>7.42</v>
      </c>
      <c r="U942">
        <v>7.33</v>
      </c>
      <c r="V942">
        <v>7.42</v>
      </c>
      <c r="W942">
        <v>7.5</v>
      </c>
      <c r="X942">
        <v>7.42</v>
      </c>
      <c r="Y942">
        <v>8.67</v>
      </c>
      <c r="Z942">
        <v>9.33</v>
      </c>
      <c r="AA942">
        <v>9.33</v>
      </c>
      <c r="AB942">
        <v>7.42</v>
      </c>
      <c r="AC942">
        <f>SUM(S942:AB942)</f>
        <v>79.17</v>
      </c>
      <c r="AD942" t="s">
        <v>2943</v>
      </c>
      <c r="AE942" s="1">
        <v>0.1</v>
      </c>
      <c r="AF942" t="s">
        <v>49</v>
      </c>
      <c r="AG942">
        <v>0</v>
      </c>
      <c r="AH942" t="s">
        <v>50</v>
      </c>
      <c r="AI942" t="s">
        <v>49</v>
      </c>
      <c r="AJ942" t="s">
        <v>1804</v>
      </c>
      <c r="AK942" t="s">
        <v>302</v>
      </c>
      <c r="AL942" t="s">
        <v>306</v>
      </c>
      <c r="AM942" t="s">
        <v>307</v>
      </c>
      <c r="AN942" t="s">
        <v>336</v>
      </c>
      <c r="AO942">
        <v>4000</v>
      </c>
      <c r="AQ942">
        <v>2017</v>
      </c>
    </row>
    <row r="943" spans="1:43" x14ac:dyDescent="0.25">
      <c r="A943">
        <v>79.08</v>
      </c>
      <c r="B943" t="s">
        <v>296</v>
      </c>
      <c r="C943" t="str">
        <f>AQ943&amp;D943</f>
        <v>2017Guatemala</v>
      </c>
      <c r="D943" t="s">
        <v>297</v>
      </c>
      <c r="E943" t="s">
        <v>3259</v>
      </c>
      <c r="F943" s="7">
        <f>VLOOKUP(C943,'[1]Grower Price Country'!$D:$S,6,FALSE)</f>
        <v>7.2774074074074075</v>
      </c>
      <c r="G943" t="s">
        <v>1793</v>
      </c>
      <c r="H943" t="s">
        <v>299</v>
      </c>
      <c r="I943" t="s">
        <v>882</v>
      </c>
      <c r="J943" t="s">
        <v>1794</v>
      </c>
      <c r="K943">
        <v>50</v>
      </c>
      <c r="L943">
        <v>69</v>
      </c>
      <c r="M943" t="s">
        <v>302</v>
      </c>
      <c r="N943">
        <v>2017</v>
      </c>
      <c r="O943" s="5" t="s">
        <v>1322</v>
      </c>
      <c r="P943" t="s">
        <v>156</v>
      </c>
      <c r="Q943" t="s">
        <v>46</v>
      </c>
      <c r="R943" t="s">
        <v>47</v>
      </c>
      <c r="S943">
        <v>7.58</v>
      </c>
      <c r="T943">
        <v>7.67</v>
      </c>
      <c r="U943">
        <v>7.42</v>
      </c>
      <c r="V943">
        <v>7.42</v>
      </c>
      <c r="W943">
        <v>7.67</v>
      </c>
      <c r="X943">
        <v>7.67</v>
      </c>
      <c r="Y943">
        <v>8.67</v>
      </c>
      <c r="Z943">
        <v>8.67</v>
      </c>
      <c r="AA943">
        <v>8.67</v>
      </c>
      <c r="AB943">
        <v>7.67</v>
      </c>
      <c r="AC943">
        <f>SUM(S943:AB943)</f>
        <v>79.110000000000014</v>
      </c>
      <c r="AD943" t="s">
        <v>2956</v>
      </c>
      <c r="AE943" s="1">
        <v>0.1</v>
      </c>
      <c r="AF943" t="s">
        <v>49</v>
      </c>
      <c r="AG943">
        <v>0</v>
      </c>
      <c r="AH943" t="s">
        <v>50</v>
      </c>
      <c r="AI943" t="s">
        <v>58</v>
      </c>
      <c r="AJ943" t="s">
        <v>1323</v>
      </c>
      <c r="AK943" t="s">
        <v>302</v>
      </c>
      <c r="AL943" t="s">
        <v>306</v>
      </c>
      <c r="AM943" t="s">
        <v>307</v>
      </c>
      <c r="AN943" t="s">
        <v>54</v>
      </c>
      <c r="AO943">
        <v>1700</v>
      </c>
      <c r="AQ943">
        <v>2017</v>
      </c>
    </row>
    <row r="944" spans="1:43" x14ac:dyDescent="0.25">
      <c r="A944">
        <v>83.83</v>
      </c>
      <c r="B944" t="s">
        <v>1017</v>
      </c>
      <c r="C944" t="str">
        <f>AQ944&amp;D944</f>
        <v>2014Brazil</v>
      </c>
      <c r="D944" t="s">
        <v>71</v>
      </c>
      <c r="E944" t="s">
        <v>3257</v>
      </c>
      <c r="F944" s="7">
        <f>VLOOKUP(C944,'[1]Grower Price Country'!$D:$S,6,FALSE)</f>
        <v>7.4134999999999991</v>
      </c>
      <c r="G944" t="s">
        <v>1099</v>
      </c>
      <c r="H944" t="s">
        <v>1017</v>
      </c>
      <c r="I944" t="s">
        <v>826</v>
      </c>
      <c r="J944" t="s">
        <v>1100</v>
      </c>
      <c r="K944">
        <v>300</v>
      </c>
      <c r="L944">
        <v>2</v>
      </c>
      <c r="M944" t="s">
        <v>133</v>
      </c>
      <c r="N944" t="s">
        <v>936</v>
      </c>
      <c r="O944" s="5" t="s">
        <v>1110</v>
      </c>
      <c r="P944" t="s">
        <v>156</v>
      </c>
      <c r="Q944" t="s">
        <v>46</v>
      </c>
      <c r="R944" t="s">
        <v>255</v>
      </c>
      <c r="T944">
        <v>7.67</v>
      </c>
      <c r="U944">
        <v>7.58</v>
      </c>
      <c r="V944">
        <v>7.5</v>
      </c>
      <c r="W944">
        <v>7.83</v>
      </c>
      <c r="X944">
        <v>8.17</v>
      </c>
      <c r="Y944">
        <v>10</v>
      </c>
      <c r="Z944">
        <v>10</v>
      </c>
      <c r="AA944">
        <v>9.33</v>
      </c>
      <c r="AB944">
        <v>8.08</v>
      </c>
      <c r="AC944">
        <f>SUM(S944:AB944)</f>
        <v>76.16</v>
      </c>
      <c r="AD944" t="s">
        <v>1091</v>
      </c>
      <c r="AE944" s="1">
        <v>0</v>
      </c>
      <c r="AF944" t="s">
        <v>49</v>
      </c>
      <c r="AG944">
        <v>0</v>
      </c>
      <c r="AH944" t="s">
        <v>50</v>
      </c>
      <c r="AI944" t="s">
        <v>58</v>
      </c>
      <c r="AJ944" t="s">
        <v>1111</v>
      </c>
      <c r="AK944" t="s">
        <v>133</v>
      </c>
      <c r="AL944" t="s">
        <v>138</v>
      </c>
      <c r="AM944" t="s">
        <v>139</v>
      </c>
      <c r="AN944" t="s">
        <v>54</v>
      </c>
      <c r="AO944">
        <v>1200</v>
      </c>
      <c r="AQ944">
        <v>2014</v>
      </c>
    </row>
    <row r="945" spans="1:43" x14ac:dyDescent="0.25">
      <c r="A945">
        <v>83.42</v>
      </c>
      <c r="B945" t="s">
        <v>1340</v>
      </c>
      <c r="C945" t="str">
        <f>AQ945&amp;D945</f>
        <v>2014Brazil</v>
      </c>
      <c r="D945" t="s">
        <v>71</v>
      </c>
      <c r="E945" t="s">
        <v>3257</v>
      </c>
      <c r="F945" s="7">
        <f>VLOOKUP(C945,'[1]Grower Price Country'!$D:$S,6,FALSE)</f>
        <v>7.4134999999999991</v>
      </c>
      <c r="G945" t="s">
        <v>1341</v>
      </c>
      <c r="H945" t="s">
        <v>1340</v>
      </c>
      <c r="I945" t="s">
        <v>1342</v>
      </c>
      <c r="J945" t="s">
        <v>1343</v>
      </c>
      <c r="K945">
        <v>300</v>
      </c>
      <c r="L945">
        <v>60</v>
      </c>
      <c r="M945" t="s">
        <v>912</v>
      </c>
      <c r="N945">
        <v>2014</v>
      </c>
      <c r="O945" s="5" t="s">
        <v>1344</v>
      </c>
      <c r="P945" t="s">
        <v>249</v>
      </c>
      <c r="Q945" t="s">
        <v>46</v>
      </c>
      <c r="R945" t="s">
        <v>255</v>
      </c>
      <c r="S945">
        <v>7.33</v>
      </c>
      <c r="T945">
        <v>7.83</v>
      </c>
      <c r="U945">
        <v>7.75</v>
      </c>
      <c r="V945">
        <v>7.5</v>
      </c>
      <c r="W945">
        <v>7.42</v>
      </c>
      <c r="X945">
        <v>7.83</v>
      </c>
      <c r="Y945">
        <v>10</v>
      </c>
      <c r="Z945">
        <v>10</v>
      </c>
      <c r="AA945">
        <v>10</v>
      </c>
      <c r="AB945">
        <v>7.75</v>
      </c>
      <c r="AC945">
        <f>SUM(S945:AB945)</f>
        <v>83.41</v>
      </c>
      <c r="AD945" t="s">
        <v>1321</v>
      </c>
      <c r="AE945" s="1">
        <v>0.12</v>
      </c>
      <c r="AF945" t="s">
        <v>49</v>
      </c>
      <c r="AG945">
        <v>0</v>
      </c>
      <c r="AH945" t="s">
        <v>50</v>
      </c>
      <c r="AI945" t="s">
        <v>356</v>
      </c>
      <c r="AJ945" t="s">
        <v>1345</v>
      </c>
      <c r="AK945" t="s">
        <v>912</v>
      </c>
      <c r="AL945" t="s">
        <v>916</v>
      </c>
      <c r="AM945" t="s">
        <v>917</v>
      </c>
      <c r="AQ945">
        <v>2014</v>
      </c>
    </row>
    <row r="946" spans="1:43" x14ac:dyDescent="0.25">
      <c r="A946">
        <v>83.08</v>
      </c>
      <c r="B946" t="s">
        <v>1017</v>
      </c>
      <c r="C946" t="str">
        <f>AQ946&amp;D946</f>
        <v>2014Brazil</v>
      </c>
      <c r="D946" t="s">
        <v>71</v>
      </c>
      <c r="E946" t="s">
        <v>3257</v>
      </c>
      <c r="F946" s="7">
        <f>VLOOKUP(C946,'[1]Grower Price Country'!$D:$S,6,FALSE)</f>
        <v>7.4134999999999991</v>
      </c>
      <c r="G946" t="s">
        <v>1099</v>
      </c>
      <c r="H946" t="s">
        <v>1017</v>
      </c>
      <c r="I946" t="s">
        <v>826</v>
      </c>
      <c r="J946" t="s">
        <v>1100</v>
      </c>
      <c r="K946">
        <v>300</v>
      </c>
      <c r="L946">
        <v>2</v>
      </c>
      <c r="M946" t="s">
        <v>133</v>
      </c>
      <c r="N946" t="s">
        <v>936</v>
      </c>
      <c r="O946" s="5" t="s">
        <v>1110</v>
      </c>
      <c r="P946" t="s">
        <v>156</v>
      </c>
      <c r="Q946" t="s">
        <v>46</v>
      </c>
      <c r="R946" t="s">
        <v>47</v>
      </c>
      <c r="T946">
        <v>7.83</v>
      </c>
      <c r="U946">
        <v>7.67</v>
      </c>
      <c r="V946">
        <v>7.42</v>
      </c>
      <c r="W946">
        <v>7.42</v>
      </c>
      <c r="X946">
        <v>7.5</v>
      </c>
      <c r="Y946">
        <v>10</v>
      </c>
      <c r="Z946">
        <v>10</v>
      </c>
      <c r="AA946">
        <v>10</v>
      </c>
      <c r="AB946">
        <v>7.67</v>
      </c>
      <c r="AC946">
        <f>SUM(S946:AB946)</f>
        <v>75.510000000000005</v>
      </c>
      <c r="AD946" t="s">
        <v>1564</v>
      </c>
      <c r="AE946" s="1">
        <v>0</v>
      </c>
      <c r="AF946" t="s">
        <v>49</v>
      </c>
      <c r="AG946">
        <v>0</v>
      </c>
      <c r="AH946" t="s">
        <v>50</v>
      </c>
      <c r="AI946" t="s">
        <v>58</v>
      </c>
      <c r="AJ946" t="s">
        <v>1111</v>
      </c>
      <c r="AK946" t="s">
        <v>133</v>
      </c>
      <c r="AL946" t="s">
        <v>138</v>
      </c>
      <c r="AM946" t="s">
        <v>139</v>
      </c>
      <c r="AN946" t="s">
        <v>54</v>
      </c>
      <c r="AO946">
        <v>1200</v>
      </c>
      <c r="AQ946">
        <v>2014</v>
      </c>
    </row>
    <row r="947" spans="1:43" x14ac:dyDescent="0.25">
      <c r="A947">
        <v>83</v>
      </c>
      <c r="B947" t="s">
        <v>1610</v>
      </c>
      <c r="C947" t="str">
        <f>AQ947&amp;D947</f>
        <v>2014Brazil</v>
      </c>
      <c r="D947" t="s">
        <v>71</v>
      </c>
      <c r="E947" t="s">
        <v>3257</v>
      </c>
      <c r="F947" s="7">
        <f>VLOOKUP(C947,'[1]Grower Price Country'!$D:$S,6,FALSE)</f>
        <v>7.4134999999999991</v>
      </c>
      <c r="G947" t="s">
        <v>1611</v>
      </c>
      <c r="H947" t="s">
        <v>1612</v>
      </c>
      <c r="I947" t="s">
        <v>1613</v>
      </c>
      <c r="J947" t="s">
        <v>1614</v>
      </c>
      <c r="K947">
        <v>305</v>
      </c>
      <c r="L947">
        <v>2</v>
      </c>
      <c r="M947" t="s">
        <v>912</v>
      </c>
      <c r="N947">
        <v>2014</v>
      </c>
      <c r="O947" s="5" t="s">
        <v>1615</v>
      </c>
      <c r="P947" t="s">
        <v>342</v>
      </c>
      <c r="Q947" t="s">
        <v>46</v>
      </c>
      <c r="R947" t="s">
        <v>64</v>
      </c>
      <c r="S947">
        <v>7.67</v>
      </c>
      <c r="T947">
        <v>7.67</v>
      </c>
      <c r="U947">
        <v>7.67</v>
      </c>
      <c r="V947">
        <v>7.5</v>
      </c>
      <c r="W947">
        <v>7.42</v>
      </c>
      <c r="X947">
        <v>7.5</v>
      </c>
      <c r="Y947">
        <v>10</v>
      </c>
      <c r="Z947">
        <v>10</v>
      </c>
      <c r="AA947">
        <v>10</v>
      </c>
      <c r="AB947">
        <v>7.58</v>
      </c>
      <c r="AC947">
        <f>SUM(S947:AB947)</f>
        <v>83.01</v>
      </c>
      <c r="AD947" t="s">
        <v>1584</v>
      </c>
      <c r="AE947" s="1">
        <v>0</v>
      </c>
      <c r="AF947" t="s">
        <v>49</v>
      </c>
      <c r="AG947">
        <v>0</v>
      </c>
      <c r="AH947" t="s">
        <v>50</v>
      </c>
      <c r="AI947" t="s">
        <v>49</v>
      </c>
      <c r="AJ947" t="s">
        <v>1616</v>
      </c>
      <c r="AK947" t="s">
        <v>912</v>
      </c>
      <c r="AL947" t="s">
        <v>916</v>
      </c>
      <c r="AM947" t="s">
        <v>917</v>
      </c>
      <c r="AN947" t="s">
        <v>54</v>
      </c>
      <c r="AO947">
        <v>900</v>
      </c>
      <c r="AP947">
        <v>1100</v>
      </c>
      <c r="AQ947">
        <v>2014</v>
      </c>
    </row>
    <row r="948" spans="1:43" x14ac:dyDescent="0.25">
      <c r="A948">
        <v>82.92</v>
      </c>
      <c r="B948" t="s">
        <v>1703</v>
      </c>
      <c r="C948" t="str">
        <f>AQ948&amp;D948</f>
        <v>2014Brazil</v>
      </c>
      <c r="D948" t="s">
        <v>71</v>
      </c>
      <c r="E948" t="s">
        <v>3257</v>
      </c>
      <c r="F948" s="7">
        <f>VLOOKUP(C948,'[1]Grower Price Country'!$D:$S,6,FALSE)</f>
        <v>7.4134999999999991</v>
      </c>
      <c r="G948" t="s">
        <v>1704</v>
      </c>
      <c r="H948" t="s">
        <v>1705</v>
      </c>
      <c r="I948" t="s">
        <v>1706</v>
      </c>
      <c r="J948" t="s">
        <v>1707</v>
      </c>
      <c r="K948">
        <v>300</v>
      </c>
      <c r="L948">
        <v>2</v>
      </c>
      <c r="M948" t="s">
        <v>912</v>
      </c>
      <c r="N948" t="s">
        <v>936</v>
      </c>
      <c r="O948" s="5" t="s">
        <v>1708</v>
      </c>
      <c r="P948" t="s">
        <v>1709</v>
      </c>
      <c r="Q948" t="s">
        <v>46</v>
      </c>
      <c r="R948" t="s">
        <v>255</v>
      </c>
      <c r="T948">
        <v>7.5</v>
      </c>
      <c r="U948">
        <v>7.5</v>
      </c>
      <c r="V948">
        <v>7.83</v>
      </c>
      <c r="W948">
        <v>7.75</v>
      </c>
      <c r="X948">
        <v>7.67</v>
      </c>
      <c r="Y948">
        <v>10</v>
      </c>
      <c r="Z948">
        <v>10</v>
      </c>
      <c r="AA948">
        <v>10</v>
      </c>
      <c r="AB948">
        <v>7.58</v>
      </c>
      <c r="AC948">
        <f>SUM(S948:AB948)</f>
        <v>75.83</v>
      </c>
      <c r="AD948" t="s">
        <v>1658</v>
      </c>
      <c r="AE948" s="1">
        <v>0.11</v>
      </c>
      <c r="AF948" t="s">
        <v>49</v>
      </c>
      <c r="AG948">
        <v>0</v>
      </c>
      <c r="AH948" t="s">
        <v>50</v>
      </c>
      <c r="AI948" t="s">
        <v>914</v>
      </c>
      <c r="AJ948" t="s">
        <v>1710</v>
      </c>
      <c r="AK948" t="s">
        <v>912</v>
      </c>
      <c r="AL948" t="s">
        <v>916</v>
      </c>
      <c r="AM948" t="s">
        <v>917</v>
      </c>
      <c r="AN948" t="s">
        <v>54</v>
      </c>
      <c r="AQ948">
        <v>2014</v>
      </c>
    </row>
    <row r="949" spans="1:43" x14ac:dyDescent="0.25">
      <c r="A949">
        <v>82.67</v>
      </c>
      <c r="B949" t="s">
        <v>1340</v>
      </c>
      <c r="C949" t="str">
        <f>AQ949&amp;D949</f>
        <v>2014Brazil</v>
      </c>
      <c r="D949" t="s">
        <v>71</v>
      </c>
      <c r="E949" t="s">
        <v>3257</v>
      </c>
      <c r="F949" s="7">
        <f>VLOOKUP(C949,'[1]Grower Price Country'!$D:$S,6,FALSE)</f>
        <v>7.4134999999999991</v>
      </c>
      <c r="G949" t="s">
        <v>1861</v>
      </c>
      <c r="H949" t="s">
        <v>1340</v>
      </c>
      <c r="I949" t="s">
        <v>1862</v>
      </c>
      <c r="J949" t="s">
        <v>1863</v>
      </c>
      <c r="K949">
        <v>300</v>
      </c>
      <c r="L949">
        <v>60</v>
      </c>
      <c r="M949" t="s">
        <v>912</v>
      </c>
      <c r="N949">
        <v>2014</v>
      </c>
      <c r="O949" s="5" t="s">
        <v>1344</v>
      </c>
      <c r="P949" t="s">
        <v>342</v>
      </c>
      <c r="Q949" t="s">
        <v>46</v>
      </c>
      <c r="R949" t="s">
        <v>64</v>
      </c>
      <c r="S949">
        <v>7.33</v>
      </c>
      <c r="T949">
        <v>7.5</v>
      </c>
      <c r="U949">
        <v>7.58</v>
      </c>
      <c r="V949">
        <v>7.58</v>
      </c>
      <c r="W949">
        <v>7.67</v>
      </c>
      <c r="X949">
        <v>7.5</v>
      </c>
      <c r="Y949">
        <v>10</v>
      </c>
      <c r="Z949">
        <v>10</v>
      </c>
      <c r="AA949">
        <v>10</v>
      </c>
      <c r="AB949">
        <v>7.5</v>
      </c>
      <c r="AC949">
        <f>SUM(S949:AB949)</f>
        <v>82.66</v>
      </c>
      <c r="AD949" t="s">
        <v>1848</v>
      </c>
      <c r="AE949" s="1">
        <v>0.12</v>
      </c>
      <c r="AF949" t="s">
        <v>49</v>
      </c>
      <c r="AG949">
        <v>0</v>
      </c>
      <c r="AI949" t="s">
        <v>242</v>
      </c>
      <c r="AJ949" t="s">
        <v>1345</v>
      </c>
      <c r="AK949" t="s">
        <v>912</v>
      </c>
      <c r="AL949" t="s">
        <v>916</v>
      </c>
      <c r="AM949" t="s">
        <v>917</v>
      </c>
      <c r="AQ949">
        <v>2014</v>
      </c>
    </row>
    <row r="950" spans="1:43" x14ac:dyDescent="0.25">
      <c r="A950">
        <v>82.33</v>
      </c>
      <c r="B950" t="s">
        <v>1017</v>
      </c>
      <c r="C950" t="str">
        <f>AQ950&amp;D950</f>
        <v>2014Brazil</v>
      </c>
      <c r="D950" t="s">
        <v>71</v>
      </c>
      <c r="E950" t="s">
        <v>3257</v>
      </c>
      <c r="F950" s="7">
        <f>VLOOKUP(C950,'[1]Grower Price Country'!$D:$S,6,FALSE)</f>
        <v>7.4134999999999991</v>
      </c>
      <c r="G950" t="s">
        <v>1099</v>
      </c>
      <c r="H950" t="s">
        <v>1017</v>
      </c>
      <c r="I950" t="s">
        <v>826</v>
      </c>
      <c r="J950" t="s">
        <v>1100</v>
      </c>
      <c r="K950">
        <v>10</v>
      </c>
      <c r="L950">
        <v>2</v>
      </c>
      <c r="M950" t="s">
        <v>133</v>
      </c>
      <c r="N950" t="s">
        <v>936</v>
      </c>
      <c r="O950" s="5" t="s">
        <v>937</v>
      </c>
      <c r="P950" t="s">
        <v>156</v>
      </c>
      <c r="Q950" t="s">
        <v>46</v>
      </c>
      <c r="R950" t="s">
        <v>64</v>
      </c>
      <c r="T950">
        <v>8.08</v>
      </c>
      <c r="U950">
        <v>7.67</v>
      </c>
      <c r="V950">
        <v>8.08</v>
      </c>
      <c r="W950">
        <v>8.08</v>
      </c>
      <c r="X950">
        <v>8</v>
      </c>
      <c r="Y950">
        <v>10</v>
      </c>
      <c r="Z950">
        <v>10</v>
      </c>
      <c r="AA950">
        <v>6.67</v>
      </c>
      <c r="AB950">
        <v>8</v>
      </c>
      <c r="AC950">
        <f>SUM(S950:AB950)</f>
        <v>74.58</v>
      </c>
      <c r="AD950" t="s">
        <v>2038</v>
      </c>
      <c r="AE950" s="1">
        <v>0.11</v>
      </c>
      <c r="AF950" t="s">
        <v>49</v>
      </c>
      <c r="AG950">
        <v>0</v>
      </c>
      <c r="AH950" t="s">
        <v>210</v>
      </c>
      <c r="AI950" t="s">
        <v>49</v>
      </c>
      <c r="AJ950" t="s">
        <v>938</v>
      </c>
      <c r="AK950" t="s">
        <v>133</v>
      </c>
      <c r="AL950" t="s">
        <v>138</v>
      </c>
      <c r="AM950" t="s">
        <v>139</v>
      </c>
      <c r="AN950" t="s">
        <v>54</v>
      </c>
      <c r="AO950">
        <v>1100</v>
      </c>
      <c r="AQ950">
        <v>2014</v>
      </c>
    </row>
    <row r="951" spans="1:43" x14ac:dyDescent="0.25">
      <c r="A951">
        <v>82.25</v>
      </c>
      <c r="B951" t="s">
        <v>1017</v>
      </c>
      <c r="C951" t="str">
        <f>AQ951&amp;D951</f>
        <v>2014Brazil</v>
      </c>
      <c r="D951" t="s">
        <v>71</v>
      </c>
      <c r="E951" t="s">
        <v>3257</v>
      </c>
      <c r="F951" s="7">
        <f>VLOOKUP(C951,'[1]Grower Price Country'!$D:$S,6,FALSE)</f>
        <v>7.4134999999999991</v>
      </c>
      <c r="G951" t="s">
        <v>1099</v>
      </c>
      <c r="H951" t="s">
        <v>1017</v>
      </c>
      <c r="I951" t="s">
        <v>826</v>
      </c>
      <c r="J951" t="s">
        <v>1100</v>
      </c>
      <c r="K951">
        <v>320</v>
      </c>
      <c r="L951">
        <v>2</v>
      </c>
      <c r="M951" t="s">
        <v>133</v>
      </c>
      <c r="N951" t="s">
        <v>936</v>
      </c>
      <c r="O951" s="5" t="s">
        <v>1110</v>
      </c>
      <c r="P951" t="s">
        <v>156</v>
      </c>
      <c r="Q951" t="s">
        <v>46</v>
      </c>
      <c r="R951" t="s">
        <v>64</v>
      </c>
      <c r="T951">
        <v>7.58</v>
      </c>
      <c r="U951">
        <v>7.42</v>
      </c>
      <c r="V951">
        <v>7.42</v>
      </c>
      <c r="W951">
        <v>7.33</v>
      </c>
      <c r="X951">
        <v>7.33</v>
      </c>
      <c r="Y951">
        <v>10</v>
      </c>
      <c r="Z951">
        <v>10</v>
      </c>
      <c r="AA951">
        <v>10</v>
      </c>
      <c r="AB951">
        <v>7.42</v>
      </c>
      <c r="AC951">
        <f>SUM(S951:AB951)</f>
        <v>74.5</v>
      </c>
      <c r="AD951" t="s">
        <v>2084</v>
      </c>
      <c r="AE951" s="1">
        <v>0.11</v>
      </c>
      <c r="AF951" t="s">
        <v>49</v>
      </c>
      <c r="AG951">
        <v>0</v>
      </c>
      <c r="AH951" t="s">
        <v>50</v>
      </c>
      <c r="AI951" t="s">
        <v>49</v>
      </c>
      <c r="AJ951" t="s">
        <v>1111</v>
      </c>
      <c r="AK951" t="s">
        <v>133</v>
      </c>
      <c r="AL951" t="s">
        <v>138</v>
      </c>
      <c r="AM951" t="s">
        <v>139</v>
      </c>
      <c r="AN951" t="s">
        <v>54</v>
      </c>
      <c r="AO951">
        <v>1100</v>
      </c>
      <c r="AQ951">
        <v>2014</v>
      </c>
    </row>
    <row r="952" spans="1:43" x14ac:dyDescent="0.25">
      <c r="A952">
        <v>82.17</v>
      </c>
      <c r="B952" t="s">
        <v>1340</v>
      </c>
      <c r="C952" t="str">
        <f>AQ952&amp;D952</f>
        <v>2014Brazil</v>
      </c>
      <c r="D952" t="s">
        <v>71</v>
      </c>
      <c r="E952" t="s">
        <v>3257</v>
      </c>
      <c r="F952" s="7">
        <f>VLOOKUP(C952,'[1]Grower Price Country'!$D:$S,6,FALSE)</f>
        <v>7.4134999999999991</v>
      </c>
      <c r="H952" t="s">
        <v>1340</v>
      </c>
      <c r="I952" t="s">
        <v>2127</v>
      </c>
      <c r="K952">
        <v>300</v>
      </c>
      <c r="L952">
        <v>60</v>
      </c>
      <c r="M952" t="s">
        <v>912</v>
      </c>
      <c r="N952">
        <v>2014</v>
      </c>
      <c r="O952" s="5" t="s">
        <v>1344</v>
      </c>
      <c r="P952" t="s">
        <v>525</v>
      </c>
      <c r="Q952" t="s">
        <v>46</v>
      </c>
      <c r="R952" t="s">
        <v>64</v>
      </c>
      <c r="S952">
        <v>7.58</v>
      </c>
      <c r="T952">
        <v>7.5</v>
      </c>
      <c r="U952">
        <v>7.42</v>
      </c>
      <c r="V952">
        <v>7.25</v>
      </c>
      <c r="W952">
        <v>7.5</v>
      </c>
      <c r="X952">
        <v>7.42</v>
      </c>
      <c r="Y952">
        <v>10</v>
      </c>
      <c r="Z952">
        <v>10</v>
      </c>
      <c r="AA952">
        <v>10</v>
      </c>
      <c r="AB952">
        <v>7.5</v>
      </c>
      <c r="AC952">
        <f>SUM(S952:AB952)</f>
        <v>82.17</v>
      </c>
      <c r="AD952" t="s">
        <v>2116</v>
      </c>
      <c r="AE952" s="1">
        <v>0.12</v>
      </c>
      <c r="AF952" t="s">
        <v>49</v>
      </c>
      <c r="AG952">
        <v>0</v>
      </c>
      <c r="AH952" t="s">
        <v>50</v>
      </c>
      <c r="AI952" t="s">
        <v>58</v>
      </c>
      <c r="AJ952" t="s">
        <v>1345</v>
      </c>
      <c r="AK952" t="s">
        <v>912</v>
      </c>
      <c r="AL952" t="s">
        <v>916</v>
      </c>
      <c r="AM952" t="s">
        <v>917</v>
      </c>
      <c r="AQ952">
        <v>2014</v>
      </c>
    </row>
    <row r="953" spans="1:43" x14ac:dyDescent="0.25">
      <c r="A953">
        <v>81.83</v>
      </c>
      <c r="B953" t="s">
        <v>1017</v>
      </c>
      <c r="C953" t="str">
        <f>AQ953&amp;D953</f>
        <v>2014Brazil</v>
      </c>
      <c r="D953" t="s">
        <v>71</v>
      </c>
      <c r="E953" t="s">
        <v>3257</v>
      </c>
      <c r="F953" s="7">
        <f>VLOOKUP(C953,'[1]Grower Price Country'!$D:$S,6,FALSE)</f>
        <v>7.4134999999999991</v>
      </c>
      <c r="G953" t="s">
        <v>1099</v>
      </c>
      <c r="H953" t="s">
        <v>1017</v>
      </c>
      <c r="I953" t="s">
        <v>826</v>
      </c>
      <c r="J953" t="s">
        <v>1100</v>
      </c>
      <c r="K953">
        <v>320</v>
      </c>
      <c r="L953">
        <v>2</v>
      </c>
      <c r="M953" t="s">
        <v>133</v>
      </c>
      <c r="N953" t="s">
        <v>936</v>
      </c>
      <c r="O953" s="5" t="s">
        <v>937</v>
      </c>
      <c r="P953" t="s">
        <v>156</v>
      </c>
      <c r="Q953" t="s">
        <v>46</v>
      </c>
      <c r="R953" t="s">
        <v>64</v>
      </c>
      <c r="T953">
        <v>7.58</v>
      </c>
      <c r="U953">
        <v>7.25</v>
      </c>
      <c r="V953">
        <v>7.17</v>
      </c>
      <c r="W953">
        <v>7.83</v>
      </c>
      <c r="X953">
        <v>7.33</v>
      </c>
      <c r="Y953">
        <v>10</v>
      </c>
      <c r="Z953">
        <v>10</v>
      </c>
      <c r="AA953">
        <v>10</v>
      </c>
      <c r="AB953">
        <v>7.33</v>
      </c>
      <c r="AC953">
        <f>SUM(S953:AB953)</f>
        <v>74.489999999999995</v>
      </c>
      <c r="AD953" t="s">
        <v>2260</v>
      </c>
      <c r="AE953" s="1">
        <v>0.11</v>
      </c>
      <c r="AF953" t="s">
        <v>49</v>
      </c>
      <c r="AG953">
        <v>0</v>
      </c>
      <c r="AH953" t="s">
        <v>50</v>
      </c>
      <c r="AI953" t="s">
        <v>49</v>
      </c>
      <c r="AJ953" t="s">
        <v>938</v>
      </c>
      <c r="AK953" t="s">
        <v>133</v>
      </c>
      <c r="AL953" t="s">
        <v>138</v>
      </c>
      <c r="AM953" t="s">
        <v>139</v>
      </c>
      <c r="AN953" t="s">
        <v>54</v>
      </c>
      <c r="AO953">
        <v>1100</v>
      </c>
      <c r="AQ953">
        <v>2014</v>
      </c>
    </row>
    <row r="954" spans="1:43" x14ac:dyDescent="0.25">
      <c r="A954">
        <v>81.67</v>
      </c>
      <c r="B954" t="s">
        <v>1017</v>
      </c>
      <c r="C954" t="str">
        <f>AQ954&amp;D954</f>
        <v>2014Brazil</v>
      </c>
      <c r="D954" t="s">
        <v>71</v>
      </c>
      <c r="E954" t="s">
        <v>3257</v>
      </c>
      <c r="F954" s="7">
        <f>VLOOKUP(C954,'[1]Grower Price Country'!$D:$S,6,FALSE)</f>
        <v>7.4134999999999991</v>
      </c>
      <c r="G954" t="s">
        <v>1099</v>
      </c>
      <c r="H954" t="s">
        <v>1017</v>
      </c>
      <c r="I954" t="s">
        <v>826</v>
      </c>
      <c r="J954" t="s">
        <v>1100</v>
      </c>
      <c r="K954">
        <v>300</v>
      </c>
      <c r="L954">
        <v>2</v>
      </c>
      <c r="M954" t="s">
        <v>133</v>
      </c>
      <c r="N954" t="s">
        <v>936</v>
      </c>
      <c r="O954" s="5" t="s">
        <v>1110</v>
      </c>
      <c r="P954" t="s">
        <v>156</v>
      </c>
      <c r="Q954" t="s">
        <v>46</v>
      </c>
      <c r="R954" t="s">
        <v>47</v>
      </c>
      <c r="T954">
        <v>7.42</v>
      </c>
      <c r="U954">
        <v>7.25</v>
      </c>
      <c r="V954">
        <v>7.5</v>
      </c>
      <c r="W954">
        <v>7.5</v>
      </c>
      <c r="X954">
        <v>7.42</v>
      </c>
      <c r="Y954">
        <v>10</v>
      </c>
      <c r="Z954">
        <v>10</v>
      </c>
      <c r="AA954">
        <v>10</v>
      </c>
      <c r="AB954">
        <v>7.33</v>
      </c>
      <c r="AC954">
        <f>SUM(S954:AB954)</f>
        <v>74.42</v>
      </c>
      <c r="AD954" t="s">
        <v>2325</v>
      </c>
      <c r="AE954" s="1">
        <v>0.1</v>
      </c>
      <c r="AF954" t="s">
        <v>49</v>
      </c>
      <c r="AG954">
        <v>0</v>
      </c>
      <c r="AH954" t="s">
        <v>50</v>
      </c>
      <c r="AI954" t="s">
        <v>66</v>
      </c>
      <c r="AJ954" t="s">
        <v>1111</v>
      </c>
      <c r="AK954" t="s">
        <v>133</v>
      </c>
      <c r="AL954" t="s">
        <v>138</v>
      </c>
      <c r="AM954" t="s">
        <v>139</v>
      </c>
      <c r="AN954" t="s">
        <v>54</v>
      </c>
      <c r="AO954">
        <v>1260</v>
      </c>
      <c r="AQ954">
        <v>2014</v>
      </c>
    </row>
    <row r="955" spans="1:43" x14ac:dyDescent="0.25">
      <c r="A955">
        <v>81.5</v>
      </c>
      <c r="B955" t="s">
        <v>244</v>
      </c>
      <c r="C955" t="str">
        <f>AQ955&amp;D955</f>
        <v>2014Brazil</v>
      </c>
      <c r="D955" t="s">
        <v>71</v>
      </c>
      <c r="E955" t="s">
        <v>3257</v>
      </c>
      <c r="F955" s="7">
        <f>VLOOKUP(C955,'[1]Grower Price Country'!$D:$S,6,FALSE)</f>
        <v>7.4134999999999991</v>
      </c>
      <c r="G955" t="s">
        <v>2419</v>
      </c>
      <c r="H955" t="s">
        <v>1130</v>
      </c>
      <c r="I955" t="s">
        <v>1625</v>
      </c>
      <c r="J955" t="s">
        <v>2420</v>
      </c>
      <c r="K955">
        <v>300</v>
      </c>
      <c r="L955">
        <v>60</v>
      </c>
      <c r="M955" t="s">
        <v>133</v>
      </c>
      <c r="N955">
        <v>2014</v>
      </c>
      <c r="O955" s="5" t="s">
        <v>2243</v>
      </c>
      <c r="P955" t="s">
        <v>249</v>
      </c>
      <c r="Q955" t="s">
        <v>46</v>
      </c>
      <c r="R955" t="s">
        <v>255</v>
      </c>
      <c r="S955">
        <v>7.58</v>
      </c>
      <c r="T955">
        <v>7.5</v>
      </c>
      <c r="U955">
        <v>7.5</v>
      </c>
      <c r="V955">
        <v>7.67</v>
      </c>
      <c r="W955">
        <v>7.67</v>
      </c>
      <c r="X955">
        <v>7.83</v>
      </c>
      <c r="Y955">
        <v>9.33</v>
      </c>
      <c r="Z955">
        <v>9.33</v>
      </c>
      <c r="AA955">
        <v>9.33</v>
      </c>
      <c r="AB955">
        <v>7.75</v>
      </c>
      <c r="AC955">
        <f>SUM(S955:AB955)</f>
        <v>81.489999999999995</v>
      </c>
      <c r="AD955" t="s">
        <v>2383</v>
      </c>
      <c r="AE955" s="1">
        <v>0</v>
      </c>
      <c r="AF955" t="s">
        <v>58</v>
      </c>
      <c r="AG955">
        <v>0</v>
      </c>
      <c r="AH955" t="s">
        <v>50</v>
      </c>
      <c r="AI955" t="s">
        <v>58</v>
      </c>
      <c r="AJ955" t="s">
        <v>2244</v>
      </c>
      <c r="AK955" t="s">
        <v>133</v>
      </c>
      <c r="AL955" t="s">
        <v>138</v>
      </c>
      <c r="AM955" t="s">
        <v>139</v>
      </c>
      <c r="AN955" t="s">
        <v>54</v>
      </c>
      <c r="AO955">
        <v>1200</v>
      </c>
      <c r="AQ955">
        <v>2014</v>
      </c>
    </row>
    <row r="956" spans="1:43" x14ac:dyDescent="0.25">
      <c r="A956">
        <v>81.42</v>
      </c>
      <c r="B956" t="s">
        <v>1017</v>
      </c>
      <c r="C956" t="str">
        <f>AQ956&amp;D956</f>
        <v>2014Brazil</v>
      </c>
      <c r="D956" t="s">
        <v>71</v>
      </c>
      <c r="E956" t="s">
        <v>3257</v>
      </c>
      <c r="F956" s="7">
        <f>VLOOKUP(C956,'[1]Grower Price Country'!$D:$S,6,FALSE)</f>
        <v>7.4134999999999991</v>
      </c>
      <c r="G956" t="s">
        <v>1099</v>
      </c>
      <c r="H956" t="s">
        <v>1017</v>
      </c>
      <c r="I956" t="s">
        <v>826</v>
      </c>
      <c r="J956" t="s">
        <v>1100</v>
      </c>
      <c r="K956">
        <v>320</v>
      </c>
      <c r="L956">
        <v>2</v>
      </c>
      <c r="M956" t="s">
        <v>133</v>
      </c>
      <c r="N956" t="s">
        <v>936</v>
      </c>
      <c r="O956" s="5" t="s">
        <v>2458</v>
      </c>
      <c r="P956" t="s">
        <v>156</v>
      </c>
      <c r="Q956" t="s">
        <v>46</v>
      </c>
      <c r="R956" t="s">
        <v>64</v>
      </c>
      <c r="T956">
        <v>7.5</v>
      </c>
      <c r="U956">
        <v>7.42</v>
      </c>
      <c r="V956">
        <v>7.17</v>
      </c>
      <c r="W956">
        <v>7.33</v>
      </c>
      <c r="X956">
        <v>7.33</v>
      </c>
      <c r="Y956">
        <v>10</v>
      </c>
      <c r="Z956">
        <v>10</v>
      </c>
      <c r="AA956">
        <v>10</v>
      </c>
      <c r="AB956">
        <v>7.42</v>
      </c>
      <c r="AC956">
        <f>SUM(S956:AB956)</f>
        <v>74.17</v>
      </c>
      <c r="AD956" t="s">
        <v>2446</v>
      </c>
      <c r="AE956" s="1">
        <v>0</v>
      </c>
      <c r="AF956" t="s">
        <v>49</v>
      </c>
      <c r="AG956">
        <v>0</v>
      </c>
      <c r="AH956" t="s">
        <v>50</v>
      </c>
      <c r="AI956" t="s">
        <v>49</v>
      </c>
      <c r="AJ956" t="s">
        <v>2459</v>
      </c>
      <c r="AK956" t="s">
        <v>133</v>
      </c>
      <c r="AL956" t="s">
        <v>138</v>
      </c>
      <c r="AM956" t="s">
        <v>139</v>
      </c>
      <c r="AN956" t="s">
        <v>54</v>
      </c>
      <c r="AO956">
        <v>1100</v>
      </c>
      <c r="AQ956">
        <v>2014</v>
      </c>
    </row>
    <row r="957" spans="1:43" x14ac:dyDescent="0.25">
      <c r="A957">
        <v>81.33</v>
      </c>
      <c r="B957" t="s">
        <v>244</v>
      </c>
      <c r="C957" t="str">
        <f>AQ957&amp;D957</f>
        <v>2014Brazil</v>
      </c>
      <c r="D957" t="s">
        <v>71</v>
      </c>
      <c r="E957" t="s">
        <v>3257</v>
      </c>
      <c r="F957" s="7">
        <f>VLOOKUP(C957,'[1]Grower Price Country'!$D:$S,6,FALSE)</f>
        <v>7.4134999999999991</v>
      </c>
      <c r="G957" t="s">
        <v>1624</v>
      </c>
      <c r="H957" t="s">
        <v>1130</v>
      </c>
      <c r="I957" t="s">
        <v>2486</v>
      </c>
      <c r="J957" t="s">
        <v>1626</v>
      </c>
      <c r="K957">
        <v>300</v>
      </c>
      <c r="L957">
        <v>60</v>
      </c>
      <c r="M957" t="s">
        <v>912</v>
      </c>
      <c r="N957" t="s">
        <v>936</v>
      </c>
      <c r="O957" s="5" t="s">
        <v>2487</v>
      </c>
      <c r="P957" t="s">
        <v>249</v>
      </c>
      <c r="Q957" t="s">
        <v>46</v>
      </c>
      <c r="R957" t="s">
        <v>56</v>
      </c>
      <c r="T957">
        <v>7.33</v>
      </c>
      <c r="U957">
        <v>7.42</v>
      </c>
      <c r="V957">
        <v>7.25</v>
      </c>
      <c r="W957">
        <v>7.42</v>
      </c>
      <c r="X957">
        <v>7.33</v>
      </c>
      <c r="Y957">
        <v>10</v>
      </c>
      <c r="Z957">
        <v>10</v>
      </c>
      <c r="AA957">
        <v>10</v>
      </c>
      <c r="AB957">
        <v>7.42</v>
      </c>
      <c r="AC957">
        <f>SUM(S957:AB957)</f>
        <v>74.17</v>
      </c>
      <c r="AD957" t="s">
        <v>2476</v>
      </c>
      <c r="AE957" s="1">
        <v>0.12</v>
      </c>
      <c r="AF957" t="s">
        <v>49</v>
      </c>
      <c r="AG957">
        <v>0</v>
      </c>
      <c r="AH957" t="s">
        <v>50</v>
      </c>
      <c r="AI957" t="s">
        <v>356</v>
      </c>
      <c r="AJ957" t="s">
        <v>2488</v>
      </c>
      <c r="AK957" t="s">
        <v>912</v>
      </c>
      <c r="AL957" t="s">
        <v>916</v>
      </c>
      <c r="AM957" t="s">
        <v>917</v>
      </c>
      <c r="AN957" t="s">
        <v>54</v>
      </c>
      <c r="AO957">
        <v>1200</v>
      </c>
      <c r="AQ957">
        <v>2014</v>
      </c>
    </row>
    <row r="958" spans="1:43" x14ac:dyDescent="0.25">
      <c r="A958">
        <v>81</v>
      </c>
      <c r="B958" t="s">
        <v>1340</v>
      </c>
      <c r="C958" t="str">
        <f>AQ958&amp;D958</f>
        <v>2014Brazil</v>
      </c>
      <c r="D958" t="s">
        <v>71</v>
      </c>
      <c r="E958" t="s">
        <v>3257</v>
      </c>
      <c r="F958" s="7">
        <f>VLOOKUP(C958,'[1]Grower Price Country'!$D:$S,6,FALSE)</f>
        <v>7.4134999999999991</v>
      </c>
      <c r="H958" t="s">
        <v>1340</v>
      </c>
      <c r="I958" t="s">
        <v>2127</v>
      </c>
      <c r="K958">
        <v>300</v>
      </c>
      <c r="L958">
        <v>60</v>
      </c>
      <c r="M958" t="s">
        <v>912</v>
      </c>
      <c r="N958">
        <v>2014</v>
      </c>
      <c r="O958" s="5" t="s">
        <v>1344</v>
      </c>
      <c r="P958" t="s">
        <v>525</v>
      </c>
      <c r="Q958" t="s">
        <v>46</v>
      </c>
      <c r="R958" t="s">
        <v>64</v>
      </c>
      <c r="S958">
        <v>7.67</v>
      </c>
      <c r="T958">
        <v>7.75</v>
      </c>
      <c r="U958">
        <v>7.83</v>
      </c>
      <c r="V958">
        <v>7.75</v>
      </c>
      <c r="W958">
        <v>7.83</v>
      </c>
      <c r="X958">
        <v>7.75</v>
      </c>
      <c r="Y958">
        <v>10</v>
      </c>
      <c r="Z958">
        <v>6.67</v>
      </c>
      <c r="AA958">
        <v>10</v>
      </c>
      <c r="AB958">
        <v>7.75</v>
      </c>
      <c r="AC958">
        <f>SUM(S958:AB958)</f>
        <v>81</v>
      </c>
      <c r="AD958" t="s">
        <v>2586</v>
      </c>
      <c r="AE958" s="1">
        <v>0.12</v>
      </c>
      <c r="AF958" t="s">
        <v>49</v>
      </c>
      <c r="AG958">
        <v>0</v>
      </c>
      <c r="AH958" t="s">
        <v>50</v>
      </c>
      <c r="AI958" t="s">
        <v>49</v>
      </c>
      <c r="AJ958" t="s">
        <v>1345</v>
      </c>
      <c r="AK958" t="s">
        <v>912</v>
      </c>
      <c r="AL958" t="s">
        <v>916</v>
      </c>
      <c r="AM958" t="s">
        <v>917</v>
      </c>
      <c r="AQ958">
        <v>2014</v>
      </c>
    </row>
    <row r="959" spans="1:43" x14ac:dyDescent="0.25">
      <c r="A959">
        <v>80.92</v>
      </c>
      <c r="B959" t="s">
        <v>244</v>
      </c>
      <c r="C959" t="str">
        <f>AQ959&amp;D959</f>
        <v>2014Brazil</v>
      </c>
      <c r="D959" t="s">
        <v>71</v>
      </c>
      <c r="E959" t="s">
        <v>3257</v>
      </c>
      <c r="F959" s="7">
        <f>VLOOKUP(C959,'[1]Grower Price Country'!$D:$S,6,FALSE)</f>
        <v>7.4134999999999991</v>
      </c>
      <c r="G959" t="s">
        <v>1624</v>
      </c>
      <c r="H959" t="s">
        <v>1130</v>
      </c>
      <c r="I959" t="s">
        <v>2486</v>
      </c>
      <c r="J959" t="s">
        <v>1626</v>
      </c>
      <c r="K959">
        <v>300</v>
      </c>
      <c r="L959">
        <v>60</v>
      </c>
      <c r="M959" t="s">
        <v>912</v>
      </c>
      <c r="N959" t="s">
        <v>936</v>
      </c>
      <c r="O959" s="5" t="s">
        <v>2487</v>
      </c>
      <c r="P959" t="s">
        <v>249</v>
      </c>
      <c r="Q959" t="s">
        <v>46</v>
      </c>
      <c r="R959" t="s">
        <v>64</v>
      </c>
      <c r="T959">
        <v>7.33</v>
      </c>
      <c r="U959">
        <v>7.25</v>
      </c>
      <c r="V959">
        <v>7.25</v>
      </c>
      <c r="W959">
        <v>7.25</v>
      </c>
      <c r="X959">
        <v>7.33</v>
      </c>
      <c r="Y959">
        <v>10</v>
      </c>
      <c r="Z959">
        <v>10</v>
      </c>
      <c r="AA959">
        <v>10</v>
      </c>
      <c r="AB959">
        <v>7.25</v>
      </c>
      <c r="AC959">
        <f>SUM(S959:AB959)</f>
        <v>73.66</v>
      </c>
      <c r="AD959" t="s">
        <v>2615</v>
      </c>
      <c r="AE959" s="1">
        <v>0.12</v>
      </c>
      <c r="AF959" t="s">
        <v>49</v>
      </c>
      <c r="AG959">
        <v>0</v>
      </c>
      <c r="AH959" t="s">
        <v>50</v>
      </c>
      <c r="AI959" t="s">
        <v>124</v>
      </c>
      <c r="AJ959" t="s">
        <v>2488</v>
      </c>
      <c r="AK959" t="s">
        <v>912</v>
      </c>
      <c r="AL959" t="s">
        <v>916</v>
      </c>
      <c r="AM959" t="s">
        <v>917</v>
      </c>
      <c r="AN959" t="s">
        <v>54</v>
      </c>
      <c r="AO959">
        <v>1200</v>
      </c>
      <c r="AQ959">
        <v>2014</v>
      </c>
    </row>
    <row r="960" spans="1:43" x14ac:dyDescent="0.25">
      <c r="A960">
        <v>80.92</v>
      </c>
      <c r="B960" t="s">
        <v>1017</v>
      </c>
      <c r="C960" t="str">
        <f>AQ960&amp;D960</f>
        <v>2014Brazil</v>
      </c>
      <c r="D960" t="s">
        <v>71</v>
      </c>
      <c r="E960" t="s">
        <v>3257</v>
      </c>
      <c r="F960" s="7">
        <f>VLOOKUP(C960,'[1]Grower Price Country'!$D:$S,6,FALSE)</f>
        <v>7.4134999999999991</v>
      </c>
      <c r="G960" t="s">
        <v>1099</v>
      </c>
      <c r="H960" t="s">
        <v>1017</v>
      </c>
      <c r="I960" t="s">
        <v>826</v>
      </c>
      <c r="J960" t="s">
        <v>1100</v>
      </c>
      <c r="K960">
        <v>320</v>
      </c>
      <c r="L960">
        <v>2</v>
      </c>
      <c r="M960" t="s">
        <v>133</v>
      </c>
      <c r="N960" t="s">
        <v>936</v>
      </c>
      <c r="O960" s="5" t="s">
        <v>1110</v>
      </c>
      <c r="P960" t="s">
        <v>156</v>
      </c>
      <c r="Q960" t="s">
        <v>46</v>
      </c>
      <c r="R960" t="s">
        <v>64</v>
      </c>
      <c r="T960">
        <v>7.42</v>
      </c>
      <c r="U960">
        <v>7.17</v>
      </c>
      <c r="V960">
        <v>7.25</v>
      </c>
      <c r="W960">
        <v>7.25</v>
      </c>
      <c r="X960">
        <v>7.33</v>
      </c>
      <c r="Y960">
        <v>10</v>
      </c>
      <c r="Z960">
        <v>10</v>
      </c>
      <c r="AA960">
        <v>10</v>
      </c>
      <c r="AB960">
        <v>7.33</v>
      </c>
      <c r="AC960">
        <f>SUM(S960:AB960)</f>
        <v>73.75</v>
      </c>
      <c r="AD960" t="s">
        <v>2615</v>
      </c>
      <c r="AE960" s="1">
        <v>0.1</v>
      </c>
      <c r="AF960" t="s">
        <v>49</v>
      </c>
      <c r="AG960">
        <v>0</v>
      </c>
      <c r="AH960" t="s">
        <v>128</v>
      </c>
      <c r="AI960" t="s">
        <v>49</v>
      </c>
      <c r="AJ960" t="s">
        <v>1111</v>
      </c>
      <c r="AK960" t="s">
        <v>133</v>
      </c>
      <c r="AL960" t="s">
        <v>138</v>
      </c>
      <c r="AM960" t="s">
        <v>139</v>
      </c>
      <c r="AN960" t="s">
        <v>54</v>
      </c>
      <c r="AO960">
        <v>1100</v>
      </c>
      <c r="AQ960">
        <v>2014</v>
      </c>
    </row>
    <row r="961" spans="1:43" x14ac:dyDescent="0.25">
      <c r="A961">
        <v>80.58</v>
      </c>
      <c r="B961" t="s">
        <v>1017</v>
      </c>
      <c r="C961" t="str">
        <f>AQ961&amp;D961</f>
        <v>2014Brazil</v>
      </c>
      <c r="D961" t="s">
        <v>71</v>
      </c>
      <c r="E961" t="s">
        <v>3257</v>
      </c>
      <c r="F961" s="7">
        <f>VLOOKUP(C961,'[1]Grower Price Country'!$D:$S,6,FALSE)</f>
        <v>7.4134999999999991</v>
      </c>
      <c r="G961" t="s">
        <v>1099</v>
      </c>
      <c r="H961" t="s">
        <v>1017</v>
      </c>
      <c r="I961" t="s">
        <v>826</v>
      </c>
      <c r="J961" t="s">
        <v>1100</v>
      </c>
      <c r="K961">
        <v>300</v>
      </c>
      <c r="L961">
        <v>2</v>
      </c>
      <c r="M961" t="s">
        <v>133</v>
      </c>
      <c r="N961" t="s">
        <v>936</v>
      </c>
      <c r="O961" s="5" t="s">
        <v>2458</v>
      </c>
      <c r="P961" t="s">
        <v>156</v>
      </c>
      <c r="Q961" t="s">
        <v>46</v>
      </c>
      <c r="R961" t="s">
        <v>255</v>
      </c>
      <c r="T961">
        <v>7.25</v>
      </c>
      <c r="U961">
        <v>7.33</v>
      </c>
      <c r="V961">
        <v>7</v>
      </c>
      <c r="W961">
        <v>7.08</v>
      </c>
      <c r="X961">
        <v>7.25</v>
      </c>
      <c r="Y961">
        <v>10</v>
      </c>
      <c r="Z961">
        <v>10</v>
      </c>
      <c r="AA961">
        <v>10</v>
      </c>
      <c r="AB961">
        <v>7.25</v>
      </c>
      <c r="AC961">
        <f>SUM(S961:AB961)</f>
        <v>73.16</v>
      </c>
      <c r="AD961" t="s">
        <v>2693</v>
      </c>
      <c r="AE961" s="1">
        <v>0</v>
      </c>
      <c r="AF961" t="s">
        <v>49</v>
      </c>
      <c r="AG961">
        <v>0</v>
      </c>
      <c r="AH961" t="s">
        <v>50</v>
      </c>
      <c r="AI961" t="s">
        <v>182</v>
      </c>
      <c r="AJ961" t="s">
        <v>2459</v>
      </c>
      <c r="AK961" t="s">
        <v>133</v>
      </c>
      <c r="AL961" t="s">
        <v>138</v>
      </c>
      <c r="AM961" t="s">
        <v>139</v>
      </c>
      <c r="AN961" t="s">
        <v>54</v>
      </c>
      <c r="AO961">
        <v>1200</v>
      </c>
      <c r="AQ961">
        <v>2014</v>
      </c>
    </row>
    <row r="962" spans="1:43" x14ac:dyDescent="0.25">
      <c r="A962">
        <v>78.42</v>
      </c>
      <c r="B962" t="s">
        <v>1340</v>
      </c>
      <c r="C962" t="str">
        <f>AQ962&amp;D962</f>
        <v>2014Brazil</v>
      </c>
      <c r="D962" t="s">
        <v>71</v>
      </c>
      <c r="E962" t="s">
        <v>3257</v>
      </c>
      <c r="F962" s="7">
        <f>VLOOKUP(C962,'[1]Grower Price Country'!$D:$S,6,FALSE)</f>
        <v>7.4134999999999991</v>
      </c>
      <c r="G962" t="s">
        <v>1861</v>
      </c>
      <c r="H962" t="s">
        <v>1340</v>
      </c>
      <c r="I962" t="s">
        <v>1862</v>
      </c>
      <c r="J962" t="s">
        <v>3039</v>
      </c>
      <c r="K962">
        <v>300</v>
      </c>
      <c r="L962">
        <v>60</v>
      </c>
      <c r="M962" t="s">
        <v>912</v>
      </c>
      <c r="N962" t="s">
        <v>936</v>
      </c>
      <c r="O962" s="5" t="s">
        <v>2487</v>
      </c>
      <c r="P962" t="s">
        <v>342</v>
      </c>
      <c r="Q962" t="s">
        <v>46</v>
      </c>
      <c r="R962" t="s">
        <v>64</v>
      </c>
      <c r="T962">
        <v>7</v>
      </c>
      <c r="U962">
        <v>6.92</v>
      </c>
      <c r="V962">
        <v>7.08</v>
      </c>
      <c r="W962">
        <v>6.92</v>
      </c>
      <c r="X962">
        <v>6.83</v>
      </c>
      <c r="Y962">
        <v>10</v>
      </c>
      <c r="Z962">
        <v>10</v>
      </c>
      <c r="AA962">
        <v>10</v>
      </c>
      <c r="AB962">
        <v>6.83</v>
      </c>
      <c r="AC962">
        <f>SUM(S962:AB962)</f>
        <v>71.58</v>
      </c>
      <c r="AD962" t="s">
        <v>3040</v>
      </c>
      <c r="AE962" s="1">
        <v>0.12</v>
      </c>
      <c r="AF962" t="s">
        <v>182</v>
      </c>
      <c r="AG962">
        <v>0</v>
      </c>
      <c r="AH962" t="s">
        <v>50</v>
      </c>
      <c r="AI962" t="s">
        <v>91</v>
      </c>
      <c r="AJ962" t="s">
        <v>2488</v>
      </c>
      <c r="AK962" t="s">
        <v>912</v>
      </c>
      <c r="AL962" t="s">
        <v>916</v>
      </c>
      <c r="AM962" t="s">
        <v>917</v>
      </c>
      <c r="AQ962">
        <v>2014</v>
      </c>
    </row>
    <row r="963" spans="1:43" x14ac:dyDescent="0.25">
      <c r="A963">
        <v>77.83</v>
      </c>
      <c r="B963" t="s">
        <v>1513</v>
      </c>
      <c r="C963" t="str">
        <f>AQ963&amp;D963</f>
        <v>2014Brazil</v>
      </c>
      <c r="D963" t="s">
        <v>71</v>
      </c>
      <c r="E963" t="s">
        <v>3257</v>
      </c>
      <c r="F963" s="7">
        <f>VLOOKUP(C963,'[1]Grower Price Country'!$D:$S,6,FALSE)</f>
        <v>7.4134999999999991</v>
      </c>
      <c r="H963" t="s">
        <v>1515</v>
      </c>
      <c r="K963">
        <v>1</v>
      </c>
      <c r="L963">
        <v>2.26796</v>
      </c>
      <c r="M963" t="s">
        <v>133</v>
      </c>
      <c r="N963">
        <v>2014</v>
      </c>
      <c r="O963" s="5" t="s">
        <v>1516</v>
      </c>
      <c r="Q963" t="s">
        <v>46</v>
      </c>
      <c r="R963" t="s">
        <v>47</v>
      </c>
      <c r="S963">
        <v>7</v>
      </c>
      <c r="T963">
        <v>6.75</v>
      </c>
      <c r="U963">
        <v>6.67</v>
      </c>
      <c r="V963">
        <v>6.83</v>
      </c>
      <c r="W963">
        <v>7.08</v>
      </c>
      <c r="X963">
        <v>6.83</v>
      </c>
      <c r="Y963">
        <v>10</v>
      </c>
      <c r="Z963">
        <v>10</v>
      </c>
      <c r="AA963">
        <v>10</v>
      </c>
      <c r="AB963">
        <v>6.67</v>
      </c>
      <c r="AC963">
        <f>SUM(S963:AB963)</f>
        <v>77.83</v>
      </c>
      <c r="AD963" t="s">
        <v>3076</v>
      </c>
      <c r="AE963" s="1">
        <v>0.11</v>
      </c>
      <c r="AF963" t="s">
        <v>49</v>
      </c>
      <c r="AG963">
        <v>0</v>
      </c>
      <c r="AI963" t="s">
        <v>66</v>
      </c>
      <c r="AJ963" t="s">
        <v>1517</v>
      </c>
      <c r="AK963" t="s">
        <v>133</v>
      </c>
      <c r="AL963" t="s">
        <v>138</v>
      </c>
      <c r="AM963" t="s">
        <v>139</v>
      </c>
      <c r="AQ963">
        <v>2014</v>
      </c>
    </row>
    <row r="964" spans="1:43" x14ac:dyDescent="0.25">
      <c r="A964">
        <v>85.92</v>
      </c>
      <c r="B964" t="s">
        <v>296</v>
      </c>
      <c r="C964" t="str">
        <f>AQ964&amp;D964</f>
        <v>2016Guatemala</v>
      </c>
      <c r="D964" t="s">
        <v>297</v>
      </c>
      <c r="E964" t="s">
        <v>3259</v>
      </c>
      <c r="F964" s="7">
        <f>VLOOKUP(C964,'[1]Grower Price Country'!$D:$S,6,FALSE)</f>
        <v>7.4164999999999992</v>
      </c>
      <c r="G964" t="s">
        <v>298</v>
      </c>
      <c r="H964" t="s">
        <v>299</v>
      </c>
      <c r="I964" t="s">
        <v>300</v>
      </c>
      <c r="J964" t="s">
        <v>301</v>
      </c>
      <c r="K964">
        <v>80</v>
      </c>
      <c r="L964">
        <v>69</v>
      </c>
      <c r="M964" t="s">
        <v>302</v>
      </c>
      <c r="N964">
        <v>2016</v>
      </c>
      <c r="O964" s="5" t="s">
        <v>303</v>
      </c>
      <c r="P964" t="s">
        <v>156</v>
      </c>
      <c r="Q964" t="s">
        <v>46</v>
      </c>
      <c r="R964" t="s">
        <v>47</v>
      </c>
      <c r="S964">
        <v>7.92</v>
      </c>
      <c r="T964">
        <v>8.08</v>
      </c>
      <c r="U964">
        <v>7.92</v>
      </c>
      <c r="V964">
        <v>8.08</v>
      </c>
      <c r="W964">
        <v>8.08</v>
      </c>
      <c r="X964">
        <v>7.83</v>
      </c>
      <c r="Y964">
        <v>10</v>
      </c>
      <c r="Z964">
        <v>10</v>
      </c>
      <c r="AA964">
        <v>10</v>
      </c>
      <c r="AB964">
        <v>8</v>
      </c>
      <c r="AC964">
        <f>SUM(S964:AB964)</f>
        <v>85.91</v>
      </c>
      <c r="AD964" t="s">
        <v>304</v>
      </c>
      <c r="AE964" s="1">
        <v>0.1</v>
      </c>
      <c r="AF964" t="s">
        <v>49</v>
      </c>
      <c r="AG964">
        <v>1</v>
      </c>
      <c r="AH964" t="s">
        <v>50</v>
      </c>
      <c r="AI964" t="s">
        <v>182</v>
      </c>
      <c r="AJ964" t="s">
        <v>305</v>
      </c>
      <c r="AK964" t="s">
        <v>302</v>
      </c>
      <c r="AL964" t="s">
        <v>306</v>
      </c>
      <c r="AM964" t="s">
        <v>307</v>
      </c>
      <c r="AQ964">
        <v>2016</v>
      </c>
    </row>
    <row r="965" spans="1:43" x14ac:dyDescent="0.25">
      <c r="A965">
        <v>85.25</v>
      </c>
      <c r="B965" t="s">
        <v>296</v>
      </c>
      <c r="C965" t="str">
        <f>AQ965&amp;D965</f>
        <v>2016Guatemala</v>
      </c>
      <c r="D965" t="s">
        <v>297</v>
      </c>
      <c r="E965" t="s">
        <v>3259</v>
      </c>
      <c r="F965" s="7">
        <f>VLOOKUP(C965,'[1]Grower Price Country'!$D:$S,6,FALSE)</f>
        <v>7.4164999999999992</v>
      </c>
      <c r="G965" t="s">
        <v>298</v>
      </c>
      <c r="H965" t="s">
        <v>299</v>
      </c>
      <c r="I965" t="s">
        <v>442</v>
      </c>
      <c r="J965" t="s">
        <v>301</v>
      </c>
      <c r="K965">
        <v>250</v>
      </c>
      <c r="L965">
        <v>69</v>
      </c>
      <c r="M965" t="s">
        <v>302</v>
      </c>
      <c r="N965">
        <v>2016</v>
      </c>
      <c r="O965" s="5" t="s">
        <v>443</v>
      </c>
      <c r="P965" t="s">
        <v>156</v>
      </c>
      <c r="Q965" t="s">
        <v>46</v>
      </c>
      <c r="S965">
        <v>8</v>
      </c>
      <c r="T965">
        <v>7.92</v>
      </c>
      <c r="U965">
        <v>7.75</v>
      </c>
      <c r="V965">
        <v>8</v>
      </c>
      <c r="W965">
        <v>7.92</v>
      </c>
      <c r="X965">
        <v>7.83</v>
      </c>
      <c r="Y965">
        <v>10</v>
      </c>
      <c r="Z965">
        <v>10</v>
      </c>
      <c r="AA965">
        <v>10</v>
      </c>
      <c r="AB965">
        <v>7.83</v>
      </c>
      <c r="AC965">
        <f>SUM(S965:AB965)</f>
        <v>85.25</v>
      </c>
      <c r="AD965" t="s">
        <v>444</v>
      </c>
      <c r="AE965" s="1">
        <v>0.1</v>
      </c>
      <c r="AF965" t="s">
        <v>49</v>
      </c>
      <c r="AG965">
        <v>2</v>
      </c>
      <c r="AH965" t="s">
        <v>50</v>
      </c>
      <c r="AI965" t="s">
        <v>66</v>
      </c>
      <c r="AJ965" t="s">
        <v>445</v>
      </c>
      <c r="AK965" t="s">
        <v>302</v>
      </c>
      <c r="AL965" t="s">
        <v>306</v>
      </c>
      <c r="AM965" t="s">
        <v>307</v>
      </c>
      <c r="AQ965">
        <v>2016</v>
      </c>
    </row>
    <row r="966" spans="1:43" x14ac:dyDescent="0.25">
      <c r="A966">
        <v>84.25</v>
      </c>
      <c r="B966" t="s">
        <v>296</v>
      </c>
      <c r="C966" t="str">
        <f>AQ966&amp;D966</f>
        <v>2016Guatemala</v>
      </c>
      <c r="D966" t="s">
        <v>297</v>
      </c>
      <c r="E966" t="s">
        <v>3259</v>
      </c>
      <c r="F966" s="7">
        <f>VLOOKUP(C966,'[1]Grower Price Country'!$D:$S,6,FALSE)</f>
        <v>7.4164999999999992</v>
      </c>
      <c r="G966" t="s">
        <v>842</v>
      </c>
      <c r="H966" t="s">
        <v>843</v>
      </c>
      <c r="I966" t="s">
        <v>844</v>
      </c>
      <c r="J966" t="s">
        <v>842</v>
      </c>
      <c r="K966">
        <v>230</v>
      </c>
      <c r="L966">
        <v>69</v>
      </c>
      <c r="M966" t="s">
        <v>302</v>
      </c>
      <c r="N966">
        <v>2016</v>
      </c>
      <c r="O966" s="5" t="s">
        <v>845</v>
      </c>
      <c r="P966" t="s">
        <v>135</v>
      </c>
      <c r="Q966" t="s">
        <v>46</v>
      </c>
      <c r="R966" t="s">
        <v>47</v>
      </c>
      <c r="S966">
        <v>7.75</v>
      </c>
      <c r="T966">
        <v>7.75</v>
      </c>
      <c r="U966">
        <v>7.58</v>
      </c>
      <c r="V966">
        <v>7.92</v>
      </c>
      <c r="W966">
        <v>7.75</v>
      </c>
      <c r="X966">
        <v>7.75</v>
      </c>
      <c r="Y966">
        <v>10</v>
      </c>
      <c r="Z966">
        <v>10</v>
      </c>
      <c r="AA966">
        <v>10</v>
      </c>
      <c r="AB966">
        <v>7.75</v>
      </c>
      <c r="AC966">
        <f>SUM(S966:AB966)</f>
        <v>84.25</v>
      </c>
      <c r="AD966" t="s">
        <v>832</v>
      </c>
      <c r="AE966" s="1">
        <v>0.11</v>
      </c>
      <c r="AF966" t="s">
        <v>49</v>
      </c>
      <c r="AG966">
        <v>4</v>
      </c>
      <c r="AH966" t="s">
        <v>50</v>
      </c>
      <c r="AI966" t="s">
        <v>91</v>
      </c>
      <c r="AJ966" t="s">
        <v>846</v>
      </c>
      <c r="AK966" t="s">
        <v>302</v>
      </c>
      <c r="AL966" t="s">
        <v>306</v>
      </c>
      <c r="AM966" t="s">
        <v>307</v>
      </c>
      <c r="AN966" t="s">
        <v>54</v>
      </c>
      <c r="AO966">
        <v>1500</v>
      </c>
      <c r="AQ966">
        <v>2016</v>
      </c>
    </row>
    <row r="967" spans="1:43" x14ac:dyDescent="0.25">
      <c r="A967">
        <v>84.17</v>
      </c>
      <c r="B967" t="s">
        <v>296</v>
      </c>
      <c r="C967" t="str">
        <f>AQ967&amp;D967</f>
        <v>2016Guatemala</v>
      </c>
      <c r="D967" t="s">
        <v>297</v>
      </c>
      <c r="E967" t="s">
        <v>3259</v>
      </c>
      <c r="F967" s="7">
        <f>VLOOKUP(C967,'[1]Grower Price Country'!$D:$S,6,FALSE)</f>
        <v>7.4164999999999992</v>
      </c>
      <c r="G967" t="s">
        <v>892</v>
      </c>
      <c r="H967" t="s">
        <v>848</v>
      </c>
      <c r="I967" t="s">
        <v>396</v>
      </c>
      <c r="J967" t="s">
        <v>893</v>
      </c>
      <c r="K967">
        <v>275</v>
      </c>
      <c r="L967">
        <v>69</v>
      </c>
      <c r="M967" t="s">
        <v>302</v>
      </c>
      <c r="N967">
        <v>2016</v>
      </c>
      <c r="O967" s="5" t="s">
        <v>894</v>
      </c>
      <c r="P967" t="s">
        <v>135</v>
      </c>
      <c r="Q967" t="s">
        <v>46</v>
      </c>
      <c r="R967" t="s">
        <v>47</v>
      </c>
      <c r="S967">
        <v>7.75</v>
      </c>
      <c r="T967">
        <v>7.75</v>
      </c>
      <c r="U967">
        <v>7.58</v>
      </c>
      <c r="V967">
        <v>8</v>
      </c>
      <c r="W967">
        <v>7.67</v>
      </c>
      <c r="X967">
        <v>7.83</v>
      </c>
      <c r="Y967">
        <v>10</v>
      </c>
      <c r="Z967">
        <v>10</v>
      </c>
      <c r="AA967">
        <v>10</v>
      </c>
      <c r="AB967">
        <v>7.58</v>
      </c>
      <c r="AC967">
        <f>SUM(S967:AB967)</f>
        <v>84.16</v>
      </c>
      <c r="AD967" t="s">
        <v>884</v>
      </c>
      <c r="AE967" s="1">
        <v>0.11</v>
      </c>
      <c r="AF967" t="s">
        <v>49</v>
      </c>
      <c r="AG967">
        <v>0</v>
      </c>
      <c r="AH967" t="s">
        <v>50</v>
      </c>
      <c r="AI967" t="s">
        <v>356</v>
      </c>
      <c r="AJ967" t="s">
        <v>348</v>
      </c>
      <c r="AK967" t="s">
        <v>302</v>
      </c>
      <c r="AL967" t="s">
        <v>306</v>
      </c>
      <c r="AM967" t="s">
        <v>307</v>
      </c>
      <c r="AN967" t="s">
        <v>336</v>
      </c>
      <c r="AO967">
        <v>3664</v>
      </c>
      <c r="AQ967">
        <v>2016</v>
      </c>
    </row>
    <row r="968" spans="1:43" x14ac:dyDescent="0.25">
      <c r="A968">
        <v>84.17</v>
      </c>
      <c r="B968" t="s">
        <v>296</v>
      </c>
      <c r="C968" t="str">
        <f>AQ968&amp;D968</f>
        <v>2016Guatemala</v>
      </c>
      <c r="D968" t="s">
        <v>297</v>
      </c>
      <c r="E968" t="s">
        <v>3259</v>
      </c>
      <c r="F968" s="7">
        <f>VLOOKUP(C968,'[1]Grower Price Country'!$D:$S,6,FALSE)</f>
        <v>7.4164999999999992</v>
      </c>
      <c r="G968" t="s">
        <v>895</v>
      </c>
      <c r="H968" t="s">
        <v>896</v>
      </c>
      <c r="I968" t="s">
        <v>897</v>
      </c>
      <c r="J968" t="s">
        <v>898</v>
      </c>
      <c r="K968">
        <v>377</v>
      </c>
      <c r="L968">
        <v>69</v>
      </c>
      <c r="M968" t="s">
        <v>302</v>
      </c>
      <c r="N968">
        <v>2016</v>
      </c>
      <c r="O968" s="5" t="s">
        <v>588</v>
      </c>
      <c r="P968" t="s">
        <v>135</v>
      </c>
      <c r="Q968" t="s">
        <v>46</v>
      </c>
      <c r="R968" t="s">
        <v>47</v>
      </c>
      <c r="S968">
        <v>7.75</v>
      </c>
      <c r="T968">
        <v>7.92</v>
      </c>
      <c r="U968">
        <v>7.58</v>
      </c>
      <c r="V968">
        <v>7.92</v>
      </c>
      <c r="W968">
        <v>7.67</v>
      </c>
      <c r="X968">
        <v>7.67</v>
      </c>
      <c r="Y968">
        <v>10</v>
      </c>
      <c r="Z968">
        <v>10</v>
      </c>
      <c r="AA968">
        <v>10</v>
      </c>
      <c r="AB968">
        <v>7.67</v>
      </c>
      <c r="AC968">
        <f>SUM(S968:AB968)</f>
        <v>84.18</v>
      </c>
      <c r="AD968" t="s">
        <v>884</v>
      </c>
      <c r="AE968" s="1">
        <v>0.1</v>
      </c>
      <c r="AF968" t="s">
        <v>49</v>
      </c>
      <c r="AG968">
        <v>1</v>
      </c>
      <c r="AH968" t="s">
        <v>50</v>
      </c>
      <c r="AI968" t="s">
        <v>655</v>
      </c>
      <c r="AJ968" t="s">
        <v>635</v>
      </c>
      <c r="AK968" t="s">
        <v>302</v>
      </c>
      <c r="AL968" t="s">
        <v>306</v>
      </c>
      <c r="AM968" t="s">
        <v>307</v>
      </c>
      <c r="AN968" t="s">
        <v>54</v>
      </c>
      <c r="AO968">
        <v>1565</v>
      </c>
      <c r="AQ968">
        <v>2016</v>
      </c>
    </row>
    <row r="969" spans="1:43" x14ac:dyDescent="0.25">
      <c r="A969">
        <v>84.17</v>
      </c>
      <c r="B969" t="s">
        <v>296</v>
      </c>
      <c r="C969" t="str">
        <f>AQ969&amp;D969</f>
        <v>2016Guatemala</v>
      </c>
      <c r="D969" t="s">
        <v>297</v>
      </c>
      <c r="E969" t="s">
        <v>3259</v>
      </c>
      <c r="F969" s="7">
        <f>VLOOKUP(C969,'[1]Grower Price Country'!$D:$S,6,FALSE)</f>
        <v>7.4164999999999992</v>
      </c>
      <c r="G969" t="s">
        <v>899</v>
      </c>
      <c r="H969" t="s">
        <v>299</v>
      </c>
      <c r="I969" t="s">
        <v>900</v>
      </c>
      <c r="J969" t="s">
        <v>899</v>
      </c>
      <c r="K969">
        <v>130</v>
      </c>
      <c r="L969">
        <v>69</v>
      </c>
      <c r="M969" t="s">
        <v>302</v>
      </c>
      <c r="N969">
        <v>2016</v>
      </c>
      <c r="O969" s="5" t="s">
        <v>588</v>
      </c>
      <c r="P969" t="s">
        <v>156</v>
      </c>
      <c r="Q969" t="s">
        <v>46</v>
      </c>
      <c r="R969" t="s">
        <v>47</v>
      </c>
      <c r="S969">
        <v>7.58</v>
      </c>
      <c r="T969">
        <v>7.83</v>
      </c>
      <c r="U969">
        <v>7.58</v>
      </c>
      <c r="V969">
        <v>7.83</v>
      </c>
      <c r="W969">
        <v>7.83</v>
      </c>
      <c r="X969">
        <v>7.67</v>
      </c>
      <c r="Y969">
        <v>10</v>
      </c>
      <c r="Z969">
        <v>10</v>
      </c>
      <c r="AA969">
        <v>10</v>
      </c>
      <c r="AB969">
        <v>7.83</v>
      </c>
      <c r="AC969">
        <f>SUM(S969:AB969)</f>
        <v>84.149999999999991</v>
      </c>
      <c r="AD969" t="s">
        <v>884</v>
      </c>
      <c r="AE969" s="1">
        <v>0.1</v>
      </c>
      <c r="AF969" t="s">
        <v>49</v>
      </c>
      <c r="AG969">
        <v>0</v>
      </c>
      <c r="AH969" t="s">
        <v>50</v>
      </c>
      <c r="AI969" t="s">
        <v>66</v>
      </c>
      <c r="AJ969" t="s">
        <v>635</v>
      </c>
      <c r="AK969" t="s">
        <v>302</v>
      </c>
      <c r="AL969" t="s">
        <v>306</v>
      </c>
      <c r="AM969" t="s">
        <v>307</v>
      </c>
      <c r="AN969" t="s">
        <v>336</v>
      </c>
      <c r="AO969">
        <v>3280</v>
      </c>
      <c r="AQ969">
        <v>2016</v>
      </c>
    </row>
    <row r="970" spans="1:43" x14ac:dyDescent="0.25">
      <c r="A970">
        <v>84.08</v>
      </c>
      <c r="B970" t="s">
        <v>296</v>
      </c>
      <c r="C970" t="str">
        <f>AQ970&amp;D970</f>
        <v>2016Guatemala</v>
      </c>
      <c r="D970" t="s">
        <v>297</v>
      </c>
      <c r="E970" t="s">
        <v>3259</v>
      </c>
      <c r="F970" s="7">
        <f>VLOOKUP(C970,'[1]Grower Price Country'!$D:$S,6,FALSE)</f>
        <v>7.4164999999999992</v>
      </c>
      <c r="G970" t="s">
        <v>298</v>
      </c>
      <c r="H970" t="s">
        <v>299</v>
      </c>
      <c r="I970" t="s">
        <v>442</v>
      </c>
      <c r="J970" t="s">
        <v>301</v>
      </c>
      <c r="K970">
        <v>50</v>
      </c>
      <c r="L970">
        <v>69</v>
      </c>
      <c r="M970" t="s">
        <v>302</v>
      </c>
      <c r="N970">
        <v>2016</v>
      </c>
      <c r="O970" s="5" t="s">
        <v>443</v>
      </c>
      <c r="P970" t="s">
        <v>156</v>
      </c>
      <c r="Q970" t="s">
        <v>46</v>
      </c>
      <c r="R970" t="s">
        <v>47</v>
      </c>
      <c r="S970">
        <v>8</v>
      </c>
      <c r="T970">
        <v>7.75</v>
      </c>
      <c r="U970">
        <v>7.5</v>
      </c>
      <c r="V970">
        <v>7.58</v>
      </c>
      <c r="W970">
        <v>7.92</v>
      </c>
      <c r="X970">
        <v>7.67</v>
      </c>
      <c r="Y970">
        <v>10</v>
      </c>
      <c r="Z970">
        <v>10</v>
      </c>
      <c r="AA970">
        <v>10</v>
      </c>
      <c r="AB970">
        <v>7.67</v>
      </c>
      <c r="AC970">
        <f>SUM(S970:AB970)</f>
        <v>84.09</v>
      </c>
      <c r="AD970" t="s">
        <v>975</v>
      </c>
      <c r="AE970" s="1">
        <v>0.1</v>
      </c>
      <c r="AF970" t="s">
        <v>49</v>
      </c>
      <c r="AG970">
        <v>0</v>
      </c>
      <c r="AH970" t="s">
        <v>50</v>
      </c>
      <c r="AI970" t="s">
        <v>91</v>
      </c>
      <c r="AJ970" t="s">
        <v>445</v>
      </c>
      <c r="AK970" t="s">
        <v>302</v>
      </c>
      <c r="AL970" t="s">
        <v>306</v>
      </c>
      <c r="AM970" t="s">
        <v>307</v>
      </c>
      <c r="AQ970">
        <v>2016</v>
      </c>
    </row>
    <row r="971" spans="1:43" x14ac:dyDescent="0.25">
      <c r="A971">
        <v>83.83</v>
      </c>
      <c r="B971" t="s">
        <v>296</v>
      </c>
      <c r="C971" t="str">
        <f>AQ971&amp;D971</f>
        <v>2016Guatemala</v>
      </c>
      <c r="D971" t="s">
        <v>297</v>
      </c>
      <c r="E971" t="s">
        <v>3259</v>
      </c>
      <c r="F971" s="7">
        <f>VLOOKUP(C971,'[1]Grower Price Country'!$D:$S,6,FALSE)</f>
        <v>7.4164999999999992</v>
      </c>
      <c r="G971" t="s">
        <v>842</v>
      </c>
      <c r="H971" t="s">
        <v>843</v>
      </c>
      <c r="I971" t="s">
        <v>844</v>
      </c>
      <c r="J971" t="s">
        <v>842</v>
      </c>
      <c r="K971">
        <v>100</v>
      </c>
      <c r="L971">
        <v>69</v>
      </c>
      <c r="M971" t="s">
        <v>302</v>
      </c>
      <c r="N971">
        <v>2016</v>
      </c>
      <c r="O971" s="5" t="s">
        <v>845</v>
      </c>
      <c r="P971" t="s">
        <v>156</v>
      </c>
      <c r="Q971" t="s">
        <v>46</v>
      </c>
      <c r="R971" t="s">
        <v>47</v>
      </c>
      <c r="S971">
        <v>7.75</v>
      </c>
      <c r="T971">
        <v>7.75</v>
      </c>
      <c r="U971">
        <v>7.5</v>
      </c>
      <c r="V971">
        <v>7.75</v>
      </c>
      <c r="W971">
        <v>7.83</v>
      </c>
      <c r="X971">
        <v>7.58</v>
      </c>
      <c r="Y971">
        <v>10</v>
      </c>
      <c r="Z971">
        <v>10</v>
      </c>
      <c r="AA971">
        <v>10</v>
      </c>
      <c r="AB971">
        <v>7.67</v>
      </c>
      <c r="AC971">
        <f>SUM(S971:AB971)</f>
        <v>83.83</v>
      </c>
      <c r="AD971" t="s">
        <v>1091</v>
      </c>
      <c r="AE971" s="1">
        <v>0.11</v>
      </c>
      <c r="AF971" t="s">
        <v>49</v>
      </c>
      <c r="AG971">
        <v>7</v>
      </c>
      <c r="AH971" t="s">
        <v>50</v>
      </c>
      <c r="AI971" t="s">
        <v>356</v>
      </c>
      <c r="AJ971" t="s">
        <v>846</v>
      </c>
      <c r="AK971" t="s">
        <v>302</v>
      </c>
      <c r="AL971" t="s">
        <v>306</v>
      </c>
      <c r="AM971" t="s">
        <v>307</v>
      </c>
      <c r="AN971" t="s">
        <v>54</v>
      </c>
      <c r="AO971">
        <v>1500</v>
      </c>
      <c r="AQ971">
        <v>2016</v>
      </c>
    </row>
    <row r="972" spans="1:43" x14ac:dyDescent="0.25">
      <c r="A972">
        <v>83.58</v>
      </c>
      <c r="B972" t="s">
        <v>296</v>
      </c>
      <c r="C972" t="str">
        <f>AQ972&amp;D972</f>
        <v>2016Guatemala</v>
      </c>
      <c r="D972" t="s">
        <v>297</v>
      </c>
      <c r="E972" t="s">
        <v>3259</v>
      </c>
      <c r="F972" s="7">
        <f>VLOOKUP(C972,'[1]Grower Price Country'!$D:$S,6,FALSE)</f>
        <v>7.4164999999999992</v>
      </c>
      <c r="G972" t="s">
        <v>1229</v>
      </c>
      <c r="H972" t="s">
        <v>848</v>
      </c>
      <c r="I972" t="s">
        <v>396</v>
      </c>
      <c r="J972" t="s">
        <v>1230</v>
      </c>
      <c r="K972">
        <v>275</v>
      </c>
      <c r="L972">
        <v>69</v>
      </c>
      <c r="M972" t="s">
        <v>302</v>
      </c>
      <c r="N972">
        <v>2016</v>
      </c>
      <c r="O972" s="5" t="s">
        <v>641</v>
      </c>
      <c r="P972" t="s">
        <v>135</v>
      </c>
      <c r="Q972" t="s">
        <v>46</v>
      </c>
      <c r="R972" t="s">
        <v>47</v>
      </c>
      <c r="S972">
        <v>7.75</v>
      </c>
      <c r="T972">
        <v>7.75</v>
      </c>
      <c r="U972">
        <v>7.5</v>
      </c>
      <c r="V972">
        <v>7.83</v>
      </c>
      <c r="W972">
        <v>7.58</v>
      </c>
      <c r="X972">
        <v>7.58</v>
      </c>
      <c r="Y972">
        <v>10</v>
      </c>
      <c r="Z972">
        <v>10</v>
      </c>
      <c r="AA972">
        <v>10</v>
      </c>
      <c r="AB972">
        <v>7.58</v>
      </c>
      <c r="AC972">
        <f>SUM(S972:AB972)</f>
        <v>83.57</v>
      </c>
      <c r="AD972" t="s">
        <v>1228</v>
      </c>
      <c r="AE972" s="1">
        <v>0.11</v>
      </c>
      <c r="AF972" t="s">
        <v>49</v>
      </c>
      <c r="AG972">
        <v>1</v>
      </c>
      <c r="AH972" t="s">
        <v>50</v>
      </c>
      <c r="AI972" t="s">
        <v>49</v>
      </c>
      <c r="AJ972" t="s">
        <v>1231</v>
      </c>
      <c r="AK972" t="s">
        <v>302</v>
      </c>
      <c r="AL972" t="s">
        <v>306</v>
      </c>
      <c r="AM972" t="s">
        <v>307</v>
      </c>
      <c r="AN972" t="s">
        <v>336</v>
      </c>
      <c r="AO972">
        <v>3702</v>
      </c>
      <c r="AQ972">
        <v>2016</v>
      </c>
    </row>
    <row r="973" spans="1:43" x14ac:dyDescent="0.25">
      <c r="A973">
        <v>83.5</v>
      </c>
      <c r="B973" t="s">
        <v>296</v>
      </c>
      <c r="C973" t="str">
        <f>AQ973&amp;D973</f>
        <v>2016Guatemala</v>
      </c>
      <c r="D973" t="s">
        <v>297</v>
      </c>
      <c r="E973" t="s">
        <v>3259</v>
      </c>
      <c r="F973" s="7">
        <f>VLOOKUP(C973,'[1]Grower Price Country'!$D:$S,6,FALSE)</f>
        <v>7.4164999999999992</v>
      </c>
      <c r="G973" t="s">
        <v>1272</v>
      </c>
      <c r="H973" t="s">
        <v>299</v>
      </c>
      <c r="I973" t="s">
        <v>442</v>
      </c>
      <c r="J973" t="s">
        <v>301</v>
      </c>
      <c r="K973">
        <v>250</v>
      </c>
      <c r="L973">
        <v>69</v>
      </c>
      <c r="M973" t="s">
        <v>302</v>
      </c>
      <c r="N973">
        <v>2016</v>
      </c>
      <c r="O973" s="5" t="s">
        <v>1273</v>
      </c>
      <c r="P973" t="s">
        <v>156</v>
      </c>
      <c r="Q973" t="s">
        <v>46</v>
      </c>
      <c r="R973" t="s">
        <v>47</v>
      </c>
      <c r="S973">
        <v>7.67</v>
      </c>
      <c r="T973">
        <v>7.75</v>
      </c>
      <c r="U973">
        <v>7.5</v>
      </c>
      <c r="V973">
        <v>7.83</v>
      </c>
      <c r="W973">
        <v>7.58</v>
      </c>
      <c r="X973">
        <v>7.58</v>
      </c>
      <c r="Y973">
        <v>10</v>
      </c>
      <c r="Z973">
        <v>10</v>
      </c>
      <c r="AA973">
        <v>10</v>
      </c>
      <c r="AB973">
        <v>7.58</v>
      </c>
      <c r="AC973">
        <f>SUM(S973:AB973)</f>
        <v>83.49</v>
      </c>
      <c r="AD973" t="s">
        <v>1264</v>
      </c>
      <c r="AE973" s="1">
        <v>0.1</v>
      </c>
      <c r="AF973" t="s">
        <v>49</v>
      </c>
      <c r="AG973">
        <v>2</v>
      </c>
      <c r="AH973" t="s">
        <v>74</v>
      </c>
      <c r="AI973" t="s">
        <v>405</v>
      </c>
      <c r="AJ973" t="s">
        <v>1274</v>
      </c>
      <c r="AK973" t="s">
        <v>302</v>
      </c>
      <c r="AL973" t="s">
        <v>306</v>
      </c>
      <c r="AM973" t="s">
        <v>307</v>
      </c>
      <c r="AN973" t="s">
        <v>336</v>
      </c>
      <c r="AO973">
        <v>4000</v>
      </c>
      <c r="AQ973">
        <v>2016</v>
      </c>
    </row>
    <row r="974" spans="1:43" x14ac:dyDescent="0.25">
      <c r="A974">
        <v>83.25</v>
      </c>
      <c r="B974" t="s">
        <v>296</v>
      </c>
      <c r="C974" t="str">
        <f>AQ974&amp;D974</f>
        <v>2016Guatemala</v>
      </c>
      <c r="D974" t="s">
        <v>297</v>
      </c>
      <c r="E974" t="s">
        <v>3259</v>
      </c>
      <c r="F974" s="7">
        <f>VLOOKUP(C974,'[1]Grower Price Country'!$D:$S,6,FALSE)</f>
        <v>7.4164999999999992</v>
      </c>
      <c r="G974" t="s">
        <v>1413</v>
      </c>
      <c r="H974" t="s">
        <v>1414</v>
      </c>
      <c r="I974" t="s">
        <v>300</v>
      </c>
      <c r="J974" t="s">
        <v>1415</v>
      </c>
      <c r="K974">
        <v>275</v>
      </c>
      <c r="L974">
        <v>0</v>
      </c>
      <c r="M974" t="s">
        <v>302</v>
      </c>
      <c r="N974">
        <v>2016</v>
      </c>
      <c r="O974" s="5" t="s">
        <v>1416</v>
      </c>
      <c r="P974" t="s">
        <v>700</v>
      </c>
      <c r="Q974" t="s">
        <v>46</v>
      </c>
      <c r="R974" t="s">
        <v>47</v>
      </c>
      <c r="S974">
        <v>7.5</v>
      </c>
      <c r="T974">
        <v>7.58</v>
      </c>
      <c r="U974">
        <v>7.42</v>
      </c>
      <c r="V974">
        <v>7.83</v>
      </c>
      <c r="W974">
        <v>7.67</v>
      </c>
      <c r="X974">
        <v>7.58</v>
      </c>
      <c r="Y974">
        <v>10</v>
      </c>
      <c r="Z974">
        <v>10</v>
      </c>
      <c r="AA974">
        <v>10</v>
      </c>
      <c r="AB974">
        <v>7.67</v>
      </c>
      <c r="AC974">
        <f>SUM(S974:AB974)</f>
        <v>83.25</v>
      </c>
      <c r="AD974" t="s">
        <v>1408</v>
      </c>
      <c r="AE974" s="1">
        <v>0.11</v>
      </c>
      <c r="AF974" t="s">
        <v>49</v>
      </c>
      <c r="AG974">
        <v>2</v>
      </c>
      <c r="AH974" t="s">
        <v>50</v>
      </c>
      <c r="AI974" t="s">
        <v>350</v>
      </c>
      <c r="AJ974" t="s">
        <v>1417</v>
      </c>
      <c r="AK974" t="s">
        <v>302</v>
      </c>
      <c r="AL974" t="s">
        <v>306</v>
      </c>
      <c r="AM974" t="s">
        <v>307</v>
      </c>
      <c r="AN974" t="s">
        <v>54</v>
      </c>
      <c r="AO974">
        <v>2100</v>
      </c>
      <c r="AQ974">
        <v>2016</v>
      </c>
    </row>
    <row r="975" spans="1:43" x14ac:dyDescent="0.25">
      <c r="A975">
        <v>83.17</v>
      </c>
      <c r="B975" t="s">
        <v>296</v>
      </c>
      <c r="C975" t="str">
        <f>AQ975&amp;D975</f>
        <v>2016Guatemala</v>
      </c>
      <c r="D975" t="s">
        <v>297</v>
      </c>
      <c r="E975" t="s">
        <v>3259</v>
      </c>
      <c r="F975" s="7">
        <f>VLOOKUP(C975,'[1]Grower Price Country'!$D:$S,6,FALSE)</f>
        <v>7.4164999999999992</v>
      </c>
      <c r="G975" t="s">
        <v>842</v>
      </c>
      <c r="H975" t="s">
        <v>843</v>
      </c>
      <c r="I975" t="s">
        <v>844</v>
      </c>
      <c r="J975" t="s">
        <v>842</v>
      </c>
      <c r="K975">
        <v>250</v>
      </c>
      <c r="L975">
        <v>1500</v>
      </c>
      <c r="M975" t="s">
        <v>302</v>
      </c>
      <c r="N975">
        <v>2016</v>
      </c>
      <c r="O975" s="5" t="s">
        <v>845</v>
      </c>
      <c r="P975" t="s">
        <v>135</v>
      </c>
      <c r="Q975" t="s">
        <v>46</v>
      </c>
      <c r="R975" t="s">
        <v>47</v>
      </c>
      <c r="S975">
        <v>7.67</v>
      </c>
      <c r="T975">
        <v>7.75</v>
      </c>
      <c r="U975">
        <v>7.42</v>
      </c>
      <c r="V975">
        <v>7.75</v>
      </c>
      <c r="W975">
        <v>7.58</v>
      </c>
      <c r="X975">
        <v>7.5</v>
      </c>
      <c r="Y975">
        <v>10</v>
      </c>
      <c r="Z975">
        <v>10</v>
      </c>
      <c r="AA975">
        <v>10</v>
      </c>
      <c r="AB975">
        <v>7.5</v>
      </c>
      <c r="AC975">
        <f>SUM(S975:AB975)</f>
        <v>83.17</v>
      </c>
      <c r="AD975" t="s">
        <v>1462</v>
      </c>
      <c r="AE975" s="1">
        <v>0.11</v>
      </c>
      <c r="AF975" t="s">
        <v>66</v>
      </c>
      <c r="AG975">
        <v>2</v>
      </c>
      <c r="AH975" t="s">
        <v>50</v>
      </c>
      <c r="AI975" t="s">
        <v>182</v>
      </c>
      <c r="AJ975" t="s">
        <v>846</v>
      </c>
      <c r="AK975" t="s">
        <v>302</v>
      </c>
      <c r="AL975" t="s">
        <v>306</v>
      </c>
      <c r="AM975" t="s">
        <v>307</v>
      </c>
      <c r="AN975" t="s">
        <v>54</v>
      </c>
      <c r="AO975">
        <v>1500</v>
      </c>
      <c r="AQ975">
        <v>2016</v>
      </c>
    </row>
    <row r="976" spans="1:43" x14ac:dyDescent="0.25">
      <c r="A976">
        <v>82.5</v>
      </c>
      <c r="B976" t="s">
        <v>296</v>
      </c>
      <c r="C976" t="str">
        <f>AQ976&amp;D976</f>
        <v>2016Guatemala</v>
      </c>
      <c r="D976" t="s">
        <v>297</v>
      </c>
      <c r="E976" t="s">
        <v>3259</v>
      </c>
      <c r="F976" s="7">
        <f>VLOOKUP(C976,'[1]Grower Price Country'!$D:$S,6,FALSE)</f>
        <v>7.4164999999999992</v>
      </c>
      <c r="G976" t="s">
        <v>1272</v>
      </c>
      <c r="H976" t="s">
        <v>299</v>
      </c>
      <c r="I976" t="s">
        <v>442</v>
      </c>
      <c r="J976" t="s">
        <v>301</v>
      </c>
      <c r="K976">
        <v>50</v>
      </c>
      <c r="L976">
        <v>69</v>
      </c>
      <c r="M976" t="s">
        <v>302</v>
      </c>
      <c r="N976">
        <v>2016</v>
      </c>
      <c r="O976" s="5" t="s">
        <v>1273</v>
      </c>
      <c r="P976" t="s">
        <v>156</v>
      </c>
      <c r="Q976" t="s">
        <v>46</v>
      </c>
      <c r="R976" t="s">
        <v>47</v>
      </c>
      <c r="S976">
        <v>7.5</v>
      </c>
      <c r="T976">
        <v>7.5</v>
      </c>
      <c r="U976">
        <v>7.33</v>
      </c>
      <c r="V976">
        <v>7.5</v>
      </c>
      <c r="W976">
        <v>7.67</v>
      </c>
      <c r="X976">
        <v>7.5</v>
      </c>
      <c r="Y976">
        <v>10</v>
      </c>
      <c r="Z976">
        <v>10</v>
      </c>
      <c r="AA976">
        <v>10</v>
      </c>
      <c r="AB976">
        <v>7.5</v>
      </c>
      <c r="AC976">
        <f>SUM(S976:AB976)</f>
        <v>82.5</v>
      </c>
      <c r="AD976" t="s">
        <v>1943</v>
      </c>
      <c r="AE976" s="1">
        <v>0.1</v>
      </c>
      <c r="AF976" t="s">
        <v>49</v>
      </c>
      <c r="AG976">
        <v>2</v>
      </c>
      <c r="AH976" t="s">
        <v>50</v>
      </c>
      <c r="AI976" t="s">
        <v>66</v>
      </c>
      <c r="AJ976" t="s">
        <v>1274</v>
      </c>
      <c r="AK976" t="s">
        <v>302</v>
      </c>
      <c r="AL976" t="s">
        <v>306</v>
      </c>
      <c r="AM976" t="s">
        <v>307</v>
      </c>
      <c r="AN976" t="s">
        <v>336</v>
      </c>
      <c r="AO976">
        <v>4000</v>
      </c>
      <c r="AQ976">
        <v>2016</v>
      </c>
    </row>
    <row r="977" spans="1:43" x14ac:dyDescent="0.25">
      <c r="A977">
        <v>82.42</v>
      </c>
      <c r="B977" t="s">
        <v>296</v>
      </c>
      <c r="C977" t="str">
        <f>AQ977&amp;D977</f>
        <v>2016Guatemala</v>
      </c>
      <c r="D977" t="s">
        <v>297</v>
      </c>
      <c r="E977" t="s">
        <v>3259</v>
      </c>
      <c r="F977" s="7">
        <f>VLOOKUP(C977,'[1]Grower Price Country'!$D:$S,6,FALSE)</f>
        <v>7.4164999999999992</v>
      </c>
      <c r="G977" t="s">
        <v>1793</v>
      </c>
      <c r="H977" t="s">
        <v>299</v>
      </c>
      <c r="I977" t="s">
        <v>882</v>
      </c>
      <c r="J977" t="s">
        <v>1794</v>
      </c>
      <c r="K977">
        <v>50</v>
      </c>
      <c r="L977">
        <v>69</v>
      </c>
      <c r="M977" t="s">
        <v>302</v>
      </c>
      <c r="N977">
        <v>2016</v>
      </c>
      <c r="O977" s="5" t="s">
        <v>635</v>
      </c>
      <c r="P977" t="s">
        <v>156</v>
      </c>
      <c r="Q977" t="s">
        <v>46</v>
      </c>
      <c r="R977" t="s">
        <v>47</v>
      </c>
      <c r="S977">
        <v>7.67</v>
      </c>
      <c r="T977">
        <v>7.58</v>
      </c>
      <c r="U977">
        <v>7.25</v>
      </c>
      <c r="V977">
        <v>7.67</v>
      </c>
      <c r="W977">
        <v>7.42</v>
      </c>
      <c r="X977">
        <v>7.33</v>
      </c>
      <c r="Y977">
        <v>10</v>
      </c>
      <c r="Z977">
        <v>10</v>
      </c>
      <c r="AA977">
        <v>10</v>
      </c>
      <c r="AB977">
        <v>7.5</v>
      </c>
      <c r="AC977">
        <f>SUM(S977:AB977)</f>
        <v>82.42</v>
      </c>
      <c r="AD977" t="s">
        <v>1985</v>
      </c>
      <c r="AE977" s="1">
        <v>0.12</v>
      </c>
      <c r="AF977" t="s">
        <v>49</v>
      </c>
      <c r="AG977">
        <v>0</v>
      </c>
      <c r="AH977" t="s">
        <v>50</v>
      </c>
      <c r="AI977" t="s">
        <v>49</v>
      </c>
      <c r="AJ977" t="s">
        <v>885</v>
      </c>
      <c r="AK977" t="s">
        <v>302</v>
      </c>
      <c r="AL977" t="s">
        <v>306</v>
      </c>
      <c r="AM977" t="s">
        <v>307</v>
      </c>
      <c r="AN977" t="s">
        <v>54</v>
      </c>
      <c r="AO977">
        <v>1700</v>
      </c>
      <c r="AQ977">
        <v>2016</v>
      </c>
    </row>
    <row r="978" spans="1:43" x14ac:dyDescent="0.25">
      <c r="A978">
        <v>82.25</v>
      </c>
      <c r="B978" t="s">
        <v>296</v>
      </c>
      <c r="C978" t="str">
        <f>AQ978&amp;D978</f>
        <v>2016Guatemala</v>
      </c>
      <c r="D978" t="s">
        <v>297</v>
      </c>
      <c r="E978" t="s">
        <v>3259</v>
      </c>
      <c r="F978" s="7">
        <f>VLOOKUP(C978,'[1]Grower Price Country'!$D:$S,6,FALSE)</f>
        <v>7.4164999999999992</v>
      </c>
      <c r="G978" t="s">
        <v>1413</v>
      </c>
      <c r="H978" t="s">
        <v>1414</v>
      </c>
      <c r="I978" t="s">
        <v>300</v>
      </c>
      <c r="J978" t="s">
        <v>1415</v>
      </c>
      <c r="K978">
        <v>275</v>
      </c>
      <c r="L978">
        <v>69</v>
      </c>
      <c r="M978" t="s">
        <v>302</v>
      </c>
      <c r="N978">
        <v>2016</v>
      </c>
      <c r="O978" s="5" t="s">
        <v>2085</v>
      </c>
      <c r="P978" t="s">
        <v>700</v>
      </c>
      <c r="Q978" t="s">
        <v>46</v>
      </c>
      <c r="R978" t="s">
        <v>47</v>
      </c>
      <c r="S978">
        <v>7.67</v>
      </c>
      <c r="T978">
        <v>7.5</v>
      </c>
      <c r="U978">
        <v>7.25</v>
      </c>
      <c r="V978">
        <v>7.67</v>
      </c>
      <c r="W978">
        <v>7.42</v>
      </c>
      <c r="X978">
        <v>7.42</v>
      </c>
      <c r="Y978">
        <v>10</v>
      </c>
      <c r="Z978">
        <v>10</v>
      </c>
      <c r="AA978">
        <v>10</v>
      </c>
      <c r="AB978">
        <v>7.33</v>
      </c>
      <c r="AC978">
        <f>SUM(S978:AB978)</f>
        <v>82.26</v>
      </c>
      <c r="AD978" t="s">
        <v>2084</v>
      </c>
      <c r="AE978" s="1">
        <v>0.11</v>
      </c>
      <c r="AF978" t="s">
        <v>49</v>
      </c>
      <c r="AG978">
        <v>2</v>
      </c>
      <c r="AH978" t="s">
        <v>50</v>
      </c>
      <c r="AI978" t="s">
        <v>66</v>
      </c>
      <c r="AJ978" t="s">
        <v>2086</v>
      </c>
      <c r="AK978" t="s">
        <v>302</v>
      </c>
      <c r="AL978" t="s">
        <v>306</v>
      </c>
      <c r="AM978" t="s">
        <v>307</v>
      </c>
      <c r="AN978" t="s">
        <v>54</v>
      </c>
      <c r="AO978">
        <v>1450</v>
      </c>
      <c r="AQ978">
        <v>2016</v>
      </c>
    </row>
    <row r="979" spans="1:43" x14ac:dyDescent="0.25">
      <c r="A979">
        <v>81.42</v>
      </c>
      <c r="B979" t="s">
        <v>296</v>
      </c>
      <c r="C979" t="str">
        <f>AQ979&amp;D979</f>
        <v>2016Guatemala</v>
      </c>
      <c r="D979" t="s">
        <v>297</v>
      </c>
      <c r="E979" t="s">
        <v>3259</v>
      </c>
      <c r="F979" s="7">
        <f>VLOOKUP(C979,'[1]Grower Price Country'!$D:$S,6,FALSE)</f>
        <v>7.4164999999999992</v>
      </c>
      <c r="G979" t="s">
        <v>758</v>
      </c>
      <c r="H979" t="s">
        <v>1525</v>
      </c>
      <c r="I979" t="s">
        <v>882</v>
      </c>
      <c r="J979" t="s">
        <v>1525</v>
      </c>
      <c r="K979">
        <v>450</v>
      </c>
      <c r="L979">
        <v>69</v>
      </c>
      <c r="M979" t="s">
        <v>302</v>
      </c>
      <c r="N979">
        <v>2016</v>
      </c>
      <c r="O979" s="5" t="s">
        <v>2448</v>
      </c>
      <c r="P979" t="s">
        <v>342</v>
      </c>
      <c r="Q979" t="s">
        <v>46</v>
      </c>
      <c r="R979" t="s">
        <v>47</v>
      </c>
      <c r="S979">
        <v>7.42</v>
      </c>
      <c r="T979">
        <v>7.33</v>
      </c>
      <c r="U979">
        <v>7.08</v>
      </c>
      <c r="V979">
        <v>7.58</v>
      </c>
      <c r="W979">
        <v>7.33</v>
      </c>
      <c r="X979">
        <v>7.25</v>
      </c>
      <c r="Y979">
        <v>10</v>
      </c>
      <c r="Z979">
        <v>10</v>
      </c>
      <c r="AA979">
        <v>10</v>
      </c>
      <c r="AB979">
        <v>7.42</v>
      </c>
      <c r="AC979">
        <f>SUM(S979:AB979)</f>
        <v>81.41</v>
      </c>
      <c r="AD979" t="s">
        <v>2446</v>
      </c>
      <c r="AE979" s="1">
        <v>0.1</v>
      </c>
      <c r="AF979" t="s">
        <v>49</v>
      </c>
      <c r="AG979">
        <v>0</v>
      </c>
      <c r="AH979" t="s">
        <v>50</v>
      </c>
      <c r="AI979" t="s">
        <v>49</v>
      </c>
      <c r="AJ979" t="s">
        <v>2449</v>
      </c>
      <c r="AK979" t="s">
        <v>302</v>
      </c>
      <c r="AL979" t="s">
        <v>306</v>
      </c>
      <c r="AM979" t="s">
        <v>307</v>
      </c>
      <c r="AN979" t="s">
        <v>336</v>
      </c>
      <c r="AO979">
        <v>4500</v>
      </c>
      <c r="AQ979">
        <v>2016</v>
      </c>
    </row>
    <row r="980" spans="1:43" x14ac:dyDescent="0.25">
      <c r="A980">
        <v>81</v>
      </c>
      <c r="B980" t="s">
        <v>296</v>
      </c>
      <c r="C980" t="str">
        <f>AQ980&amp;D980</f>
        <v>2016Guatemala</v>
      </c>
      <c r="D980" t="s">
        <v>297</v>
      </c>
      <c r="E980" t="s">
        <v>3259</v>
      </c>
      <c r="F980" s="7">
        <f>VLOOKUP(C980,'[1]Grower Price Country'!$D:$S,6,FALSE)</f>
        <v>7.4164999999999992</v>
      </c>
      <c r="G980" t="s">
        <v>899</v>
      </c>
      <c r="H980" t="s">
        <v>299</v>
      </c>
      <c r="I980" t="s">
        <v>900</v>
      </c>
      <c r="J980" t="s">
        <v>899</v>
      </c>
      <c r="K980">
        <v>120</v>
      </c>
      <c r="L980">
        <v>69</v>
      </c>
      <c r="M980" t="s">
        <v>302</v>
      </c>
      <c r="N980">
        <v>2016</v>
      </c>
      <c r="O980" s="5" t="s">
        <v>906</v>
      </c>
      <c r="P980" t="s">
        <v>156</v>
      </c>
      <c r="Q980" t="s">
        <v>46</v>
      </c>
      <c r="R980" t="s">
        <v>47</v>
      </c>
      <c r="S980">
        <v>7.42</v>
      </c>
      <c r="T980">
        <v>7.25</v>
      </c>
      <c r="U980">
        <v>7.17</v>
      </c>
      <c r="V980">
        <v>7.5</v>
      </c>
      <c r="W980">
        <v>7.25</v>
      </c>
      <c r="X980">
        <v>7.17</v>
      </c>
      <c r="Y980">
        <v>10</v>
      </c>
      <c r="Z980">
        <v>10</v>
      </c>
      <c r="AA980">
        <v>10</v>
      </c>
      <c r="AB980">
        <v>7.25</v>
      </c>
      <c r="AC980">
        <f>SUM(S980:AB980)</f>
        <v>81.010000000000005</v>
      </c>
      <c r="AD980" t="s">
        <v>2586</v>
      </c>
      <c r="AE980" s="1">
        <v>0.09</v>
      </c>
      <c r="AF980" t="s">
        <v>49</v>
      </c>
      <c r="AG980">
        <v>0</v>
      </c>
      <c r="AH980" t="s">
        <v>50</v>
      </c>
      <c r="AI980" t="s">
        <v>124</v>
      </c>
      <c r="AJ980" t="s">
        <v>2268</v>
      </c>
      <c r="AK980" t="s">
        <v>302</v>
      </c>
      <c r="AL980" t="s">
        <v>306</v>
      </c>
      <c r="AM980" t="s">
        <v>307</v>
      </c>
      <c r="AN980" t="s">
        <v>336</v>
      </c>
      <c r="AO980">
        <v>3280</v>
      </c>
      <c r="AQ980">
        <v>2016</v>
      </c>
    </row>
    <row r="981" spans="1:43" x14ac:dyDescent="0.25">
      <c r="A981">
        <v>79.75</v>
      </c>
      <c r="B981" t="s">
        <v>296</v>
      </c>
      <c r="C981" t="str">
        <f>AQ981&amp;D981</f>
        <v>2016Guatemala</v>
      </c>
      <c r="D981" t="s">
        <v>297</v>
      </c>
      <c r="E981" t="s">
        <v>3259</v>
      </c>
      <c r="F981" s="7">
        <f>VLOOKUP(C981,'[1]Grower Price Country'!$D:$S,6,FALSE)</f>
        <v>7.4164999999999992</v>
      </c>
      <c r="G981" t="s">
        <v>1272</v>
      </c>
      <c r="H981" t="s">
        <v>299</v>
      </c>
      <c r="I981" t="s">
        <v>1209</v>
      </c>
      <c r="J981" t="s">
        <v>2224</v>
      </c>
      <c r="K981">
        <v>25</v>
      </c>
      <c r="L981">
        <v>69</v>
      </c>
      <c r="M981" t="s">
        <v>302</v>
      </c>
      <c r="N981">
        <v>2016</v>
      </c>
      <c r="O981" s="5" t="s">
        <v>1743</v>
      </c>
      <c r="P981" t="s">
        <v>156</v>
      </c>
      <c r="Q981" t="s">
        <v>46</v>
      </c>
      <c r="R981" t="s">
        <v>47</v>
      </c>
      <c r="S981">
        <v>7.5</v>
      </c>
      <c r="T981">
        <v>7.42</v>
      </c>
      <c r="U981">
        <v>7.25</v>
      </c>
      <c r="V981">
        <v>7.58</v>
      </c>
      <c r="W981">
        <v>7.33</v>
      </c>
      <c r="X981">
        <v>7.42</v>
      </c>
      <c r="Y981">
        <v>9.33</v>
      </c>
      <c r="Z981">
        <v>9.33</v>
      </c>
      <c r="AA981">
        <v>9.33</v>
      </c>
      <c r="AB981">
        <v>7.25</v>
      </c>
      <c r="AC981">
        <f>SUM(S981:AB981)</f>
        <v>79.739999999999995</v>
      </c>
      <c r="AD981" t="s">
        <v>2873</v>
      </c>
      <c r="AE981" s="1">
        <v>0.1</v>
      </c>
      <c r="AF981" t="s">
        <v>49</v>
      </c>
      <c r="AG981">
        <v>4</v>
      </c>
      <c r="AH981" t="s">
        <v>50</v>
      </c>
      <c r="AI981" t="s">
        <v>58</v>
      </c>
      <c r="AJ981" t="s">
        <v>1744</v>
      </c>
      <c r="AK981" t="s">
        <v>302</v>
      </c>
      <c r="AL981" t="s">
        <v>306</v>
      </c>
      <c r="AM981" t="s">
        <v>307</v>
      </c>
      <c r="AN981" t="s">
        <v>336</v>
      </c>
      <c r="AQ981">
        <v>2016</v>
      </c>
    </row>
    <row r="982" spans="1:43" x14ac:dyDescent="0.25">
      <c r="A982">
        <v>79.67</v>
      </c>
      <c r="B982" t="s">
        <v>296</v>
      </c>
      <c r="C982" t="str">
        <f>AQ982&amp;D982</f>
        <v>2016Guatemala</v>
      </c>
      <c r="D982" t="s">
        <v>297</v>
      </c>
      <c r="E982" t="s">
        <v>3259</v>
      </c>
      <c r="F982" s="7">
        <f>VLOOKUP(C982,'[1]Grower Price Country'!$D:$S,6,FALSE)</f>
        <v>7.4164999999999992</v>
      </c>
      <c r="G982" t="s">
        <v>1801</v>
      </c>
      <c r="H982" t="s">
        <v>299</v>
      </c>
      <c r="I982" t="s">
        <v>442</v>
      </c>
      <c r="J982" t="s">
        <v>1802</v>
      </c>
      <c r="K982">
        <v>25</v>
      </c>
      <c r="L982">
        <v>69</v>
      </c>
      <c r="M982" t="s">
        <v>302</v>
      </c>
      <c r="N982">
        <v>2016</v>
      </c>
      <c r="O982" s="5" t="s">
        <v>1743</v>
      </c>
      <c r="P982" t="s">
        <v>156</v>
      </c>
      <c r="Q982" t="s">
        <v>46</v>
      </c>
      <c r="R982" t="s">
        <v>47</v>
      </c>
      <c r="S982">
        <v>7.42</v>
      </c>
      <c r="T982">
        <v>7.42</v>
      </c>
      <c r="U982">
        <v>7.25</v>
      </c>
      <c r="V982">
        <v>7.58</v>
      </c>
      <c r="W982">
        <v>7.42</v>
      </c>
      <c r="X982">
        <v>7.33</v>
      </c>
      <c r="Y982">
        <v>9.33</v>
      </c>
      <c r="Z982">
        <v>9.33</v>
      </c>
      <c r="AA982">
        <v>9.33</v>
      </c>
      <c r="AB982">
        <v>7.25</v>
      </c>
      <c r="AC982">
        <f>SUM(S982:AB982)</f>
        <v>79.66</v>
      </c>
      <c r="AD982" t="s">
        <v>2900</v>
      </c>
      <c r="AE982" s="1">
        <v>0.1</v>
      </c>
      <c r="AF982" t="s">
        <v>49</v>
      </c>
      <c r="AG982">
        <v>2</v>
      </c>
      <c r="AH982" t="s">
        <v>50</v>
      </c>
      <c r="AI982" t="s">
        <v>58</v>
      </c>
      <c r="AJ982" t="s">
        <v>1744</v>
      </c>
      <c r="AK982" t="s">
        <v>302</v>
      </c>
      <c r="AL982" t="s">
        <v>306</v>
      </c>
      <c r="AM982" t="s">
        <v>307</v>
      </c>
      <c r="AN982" t="s">
        <v>336</v>
      </c>
      <c r="AO982">
        <v>4000</v>
      </c>
      <c r="AQ982">
        <v>2016</v>
      </c>
    </row>
    <row r="983" spans="1:43" x14ac:dyDescent="0.25">
      <c r="A983">
        <v>79.17</v>
      </c>
      <c r="B983" t="s">
        <v>296</v>
      </c>
      <c r="C983" t="str">
        <f>AQ983&amp;D983</f>
        <v>2016Guatemala</v>
      </c>
      <c r="D983" t="s">
        <v>297</v>
      </c>
      <c r="E983" t="s">
        <v>3259</v>
      </c>
      <c r="F983" s="7">
        <f>VLOOKUP(C983,'[1]Grower Price Country'!$D:$S,6,FALSE)</f>
        <v>7.4164999999999992</v>
      </c>
      <c r="G983" t="s">
        <v>899</v>
      </c>
      <c r="H983" t="s">
        <v>299</v>
      </c>
      <c r="I983" t="s">
        <v>2947</v>
      </c>
      <c r="J983" t="s">
        <v>899</v>
      </c>
      <c r="K983">
        <v>250</v>
      </c>
      <c r="L983">
        <v>69</v>
      </c>
      <c r="M983" t="s">
        <v>302</v>
      </c>
      <c r="N983">
        <v>2016</v>
      </c>
      <c r="O983" s="5" t="s">
        <v>845</v>
      </c>
      <c r="P983" t="s">
        <v>156</v>
      </c>
      <c r="Q983" t="s">
        <v>46</v>
      </c>
      <c r="R983" t="s">
        <v>47</v>
      </c>
      <c r="S983">
        <v>7.08</v>
      </c>
      <c r="T983">
        <v>7</v>
      </c>
      <c r="U983">
        <v>6.92</v>
      </c>
      <c r="V983">
        <v>7.42</v>
      </c>
      <c r="W983">
        <v>7</v>
      </c>
      <c r="X983">
        <v>6.92</v>
      </c>
      <c r="Y983">
        <v>10</v>
      </c>
      <c r="Z983">
        <v>10</v>
      </c>
      <c r="AA983">
        <v>10</v>
      </c>
      <c r="AB983">
        <v>6.83</v>
      </c>
      <c r="AC983">
        <f>SUM(S983:AB983)</f>
        <v>79.17</v>
      </c>
      <c r="AD983" t="s">
        <v>2943</v>
      </c>
      <c r="AE983" s="1">
        <v>0.11</v>
      </c>
      <c r="AF983" t="s">
        <v>49</v>
      </c>
      <c r="AG983">
        <v>8</v>
      </c>
      <c r="AH983" t="s">
        <v>50</v>
      </c>
      <c r="AI983" t="s">
        <v>356</v>
      </c>
      <c r="AJ983" t="s">
        <v>846</v>
      </c>
      <c r="AK983" t="s">
        <v>302</v>
      </c>
      <c r="AL983" t="s">
        <v>306</v>
      </c>
      <c r="AM983" t="s">
        <v>307</v>
      </c>
      <c r="AN983" t="s">
        <v>54</v>
      </c>
      <c r="AO983">
        <v>1320</v>
      </c>
      <c r="AQ983">
        <v>2016</v>
      </c>
    </row>
    <row r="984" spans="1:43" x14ac:dyDescent="0.25">
      <c r="A984">
        <v>84.5</v>
      </c>
      <c r="B984" t="s">
        <v>723</v>
      </c>
      <c r="C984" t="str">
        <f>AQ984&amp;D984</f>
        <v>2017Costa Rica</v>
      </c>
      <c r="D984" t="s">
        <v>130</v>
      </c>
      <c r="E984" t="s">
        <v>3259</v>
      </c>
      <c r="F984" s="7">
        <f>VLOOKUP(C984,'[1]Grower Price Country'!$D:$S,6,FALSE)</f>
        <v>7.7949999999999999</v>
      </c>
      <c r="H984" t="s">
        <v>724</v>
      </c>
      <c r="I984" t="s">
        <v>725</v>
      </c>
      <c r="J984" t="s">
        <v>726</v>
      </c>
      <c r="K984">
        <v>275</v>
      </c>
      <c r="L984">
        <v>18975</v>
      </c>
      <c r="M984" t="s">
        <v>206</v>
      </c>
      <c r="N984" t="s">
        <v>727</v>
      </c>
      <c r="O984" s="5" t="s">
        <v>728</v>
      </c>
      <c r="P984" t="s">
        <v>135</v>
      </c>
      <c r="Q984" t="s">
        <v>46</v>
      </c>
      <c r="R984" t="s">
        <v>47</v>
      </c>
      <c r="T984">
        <v>7.67</v>
      </c>
      <c r="U984">
        <v>7.92</v>
      </c>
      <c r="V984">
        <v>7.75</v>
      </c>
      <c r="W984">
        <v>7.67</v>
      </c>
      <c r="X984">
        <v>7.58</v>
      </c>
      <c r="Y984">
        <v>10</v>
      </c>
      <c r="Z984">
        <v>10</v>
      </c>
      <c r="AA984">
        <v>10</v>
      </c>
      <c r="AB984">
        <v>8</v>
      </c>
      <c r="AC984">
        <f>SUM(S984:AB984)</f>
        <v>76.59</v>
      </c>
      <c r="AD984" t="s">
        <v>729</v>
      </c>
      <c r="AE984" s="1">
        <v>0.1</v>
      </c>
      <c r="AF984" t="s">
        <v>49</v>
      </c>
      <c r="AG984">
        <v>0</v>
      </c>
      <c r="AH984" t="s">
        <v>74</v>
      </c>
      <c r="AI984" t="s">
        <v>66</v>
      </c>
      <c r="AJ984" t="s">
        <v>730</v>
      </c>
      <c r="AK984" t="s">
        <v>206</v>
      </c>
      <c r="AL984" t="s">
        <v>212</v>
      </c>
      <c r="AM984" t="s">
        <v>213</v>
      </c>
      <c r="AN984" t="s">
        <v>54</v>
      </c>
      <c r="AO984">
        <v>1200</v>
      </c>
      <c r="AQ984">
        <v>2017</v>
      </c>
    </row>
    <row r="985" spans="1:43" x14ac:dyDescent="0.25">
      <c r="A985">
        <v>84</v>
      </c>
      <c r="B985" t="s">
        <v>994</v>
      </c>
      <c r="C985" t="str">
        <f>AQ985&amp;D985</f>
        <v>2017Costa Rica</v>
      </c>
      <c r="D985" t="s">
        <v>130</v>
      </c>
      <c r="E985" t="s">
        <v>3259</v>
      </c>
      <c r="F985" s="7">
        <f>VLOOKUP(C985,'[1]Grower Price Country'!$D:$S,6,FALSE)</f>
        <v>7.7949999999999999</v>
      </c>
      <c r="H985" t="s">
        <v>653</v>
      </c>
      <c r="K985">
        <v>275</v>
      </c>
      <c r="L985">
        <v>68.038799999999995</v>
      </c>
      <c r="M985" t="s">
        <v>133</v>
      </c>
      <c r="N985">
        <v>2017</v>
      </c>
      <c r="O985" s="5" t="s">
        <v>995</v>
      </c>
      <c r="Q985" t="s">
        <v>46</v>
      </c>
      <c r="R985" t="s">
        <v>47</v>
      </c>
      <c r="S985">
        <v>7.58</v>
      </c>
      <c r="T985">
        <v>7.75</v>
      </c>
      <c r="U985">
        <v>7.67</v>
      </c>
      <c r="V985">
        <v>7.75</v>
      </c>
      <c r="W985">
        <v>7.83</v>
      </c>
      <c r="X985">
        <v>7.75</v>
      </c>
      <c r="Y985">
        <v>10</v>
      </c>
      <c r="Z985">
        <v>10</v>
      </c>
      <c r="AA985">
        <v>10</v>
      </c>
      <c r="AB985">
        <v>7.67</v>
      </c>
      <c r="AC985">
        <f>SUM(S985:AB985)</f>
        <v>84</v>
      </c>
      <c r="AD985" t="s">
        <v>996</v>
      </c>
      <c r="AE985" s="1">
        <v>0.08</v>
      </c>
      <c r="AF985" t="s">
        <v>58</v>
      </c>
      <c r="AG985">
        <v>2</v>
      </c>
      <c r="AH985" t="s">
        <v>128</v>
      </c>
      <c r="AI985" t="s">
        <v>997</v>
      </c>
      <c r="AJ985" t="s">
        <v>998</v>
      </c>
      <c r="AK985" t="s">
        <v>133</v>
      </c>
      <c r="AL985" t="s">
        <v>138</v>
      </c>
      <c r="AM985" t="s">
        <v>139</v>
      </c>
      <c r="AQ985">
        <v>2017</v>
      </c>
    </row>
    <row r="986" spans="1:43" x14ac:dyDescent="0.25">
      <c r="A986">
        <v>84.67</v>
      </c>
      <c r="B986" t="s">
        <v>296</v>
      </c>
      <c r="C986" t="str">
        <f>AQ986&amp;D986</f>
        <v>2015Guatemala</v>
      </c>
      <c r="D986" t="s">
        <v>297</v>
      </c>
      <c r="E986" t="s">
        <v>3259</v>
      </c>
      <c r="F986" s="7">
        <f>VLOOKUP(C986,'[1]Grower Price Country'!$D:$S,6,FALSE)</f>
        <v>7.2543749999999996</v>
      </c>
      <c r="G986" t="s">
        <v>631</v>
      </c>
      <c r="H986" t="s">
        <v>632</v>
      </c>
      <c r="I986" t="s">
        <v>633</v>
      </c>
      <c r="J986" t="s">
        <v>634</v>
      </c>
      <c r="K986">
        <v>120</v>
      </c>
      <c r="L986">
        <v>34</v>
      </c>
      <c r="M986" t="s">
        <v>302</v>
      </c>
      <c r="N986">
        <v>2015</v>
      </c>
      <c r="O986" s="5" t="s">
        <v>588</v>
      </c>
      <c r="P986" t="s">
        <v>156</v>
      </c>
      <c r="Q986" t="s">
        <v>46</v>
      </c>
      <c r="R986" t="s">
        <v>47</v>
      </c>
      <c r="S986">
        <v>7.75</v>
      </c>
      <c r="T986">
        <v>7.83</v>
      </c>
      <c r="U986">
        <v>7.58</v>
      </c>
      <c r="V986">
        <v>8</v>
      </c>
      <c r="W986">
        <v>7.92</v>
      </c>
      <c r="X986">
        <v>7.75</v>
      </c>
      <c r="Y986">
        <v>10</v>
      </c>
      <c r="Z986">
        <v>10</v>
      </c>
      <c r="AA986">
        <v>10</v>
      </c>
      <c r="AB986">
        <v>7.83</v>
      </c>
      <c r="AC986">
        <f>SUM(S986:AB986)</f>
        <v>84.66</v>
      </c>
      <c r="AD986" t="s">
        <v>611</v>
      </c>
      <c r="AE986" s="1">
        <v>0.1</v>
      </c>
      <c r="AF986" t="s">
        <v>49</v>
      </c>
      <c r="AG986">
        <v>0</v>
      </c>
      <c r="AH986" t="s">
        <v>50</v>
      </c>
      <c r="AI986" t="s">
        <v>58</v>
      </c>
      <c r="AJ986" t="s">
        <v>635</v>
      </c>
      <c r="AK986" t="s">
        <v>302</v>
      </c>
      <c r="AL986" t="s">
        <v>306</v>
      </c>
      <c r="AM986" t="s">
        <v>307</v>
      </c>
      <c r="AN986" t="s">
        <v>54</v>
      </c>
      <c r="AO986">
        <v>1600</v>
      </c>
      <c r="AQ986">
        <v>2015</v>
      </c>
    </row>
    <row r="987" spans="1:43" x14ac:dyDescent="0.25">
      <c r="A987">
        <v>84.25</v>
      </c>
      <c r="B987" t="s">
        <v>296</v>
      </c>
      <c r="C987" t="str">
        <f>AQ987&amp;D987</f>
        <v>2015Guatemala</v>
      </c>
      <c r="D987" t="s">
        <v>297</v>
      </c>
      <c r="E987" t="s">
        <v>3259</v>
      </c>
      <c r="F987" s="7">
        <f>VLOOKUP(C987,'[1]Grower Price Country'!$D:$S,6,FALSE)</f>
        <v>7.2543749999999996</v>
      </c>
      <c r="G987" t="s">
        <v>847</v>
      </c>
      <c r="H987" t="s">
        <v>848</v>
      </c>
      <c r="I987" t="s">
        <v>396</v>
      </c>
      <c r="J987" t="s">
        <v>849</v>
      </c>
      <c r="K987">
        <v>275</v>
      </c>
      <c r="L987">
        <v>69</v>
      </c>
      <c r="M987" t="s">
        <v>302</v>
      </c>
      <c r="N987">
        <v>2015</v>
      </c>
      <c r="O987" s="5" t="s">
        <v>415</v>
      </c>
      <c r="P987" t="s">
        <v>135</v>
      </c>
      <c r="Q987" t="s">
        <v>46</v>
      </c>
      <c r="R987" t="s">
        <v>47</v>
      </c>
      <c r="S987">
        <v>7.75</v>
      </c>
      <c r="T987">
        <v>7.92</v>
      </c>
      <c r="U987">
        <v>7.5</v>
      </c>
      <c r="V987">
        <v>8.08</v>
      </c>
      <c r="W987">
        <v>7.58</v>
      </c>
      <c r="X987">
        <v>7.67</v>
      </c>
      <c r="Y987">
        <v>10</v>
      </c>
      <c r="Z987">
        <v>10</v>
      </c>
      <c r="AA987">
        <v>10</v>
      </c>
      <c r="AB987">
        <v>7.75</v>
      </c>
      <c r="AC987">
        <f>SUM(S987:AB987)</f>
        <v>84.25</v>
      </c>
      <c r="AD987" t="s">
        <v>832</v>
      </c>
      <c r="AE987" s="1">
        <v>0.1</v>
      </c>
      <c r="AF987" t="s">
        <v>49</v>
      </c>
      <c r="AG987">
        <v>0</v>
      </c>
      <c r="AH987" t="s">
        <v>50</v>
      </c>
      <c r="AI987" t="s">
        <v>58</v>
      </c>
      <c r="AJ987" t="s">
        <v>417</v>
      </c>
      <c r="AK987" t="s">
        <v>302</v>
      </c>
      <c r="AL987" t="s">
        <v>306</v>
      </c>
      <c r="AM987" t="s">
        <v>307</v>
      </c>
      <c r="AN987" t="s">
        <v>336</v>
      </c>
      <c r="AO987">
        <v>3607</v>
      </c>
      <c r="AQ987">
        <v>2015</v>
      </c>
    </row>
    <row r="988" spans="1:43" x14ac:dyDescent="0.25">
      <c r="A988">
        <v>84</v>
      </c>
      <c r="B988" t="s">
        <v>296</v>
      </c>
      <c r="C988" t="str">
        <f>AQ988&amp;D988</f>
        <v>2015Guatemala</v>
      </c>
      <c r="D988" t="s">
        <v>297</v>
      </c>
      <c r="E988" t="s">
        <v>3259</v>
      </c>
      <c r="F988" s="7">
        <f>VLOOKUP(C988,'[1]Grower Price Country'!$D:$S,6,FALSE)</f>
        <v>7.2543749999999996</v>
      </c>
      <c r="G988" t="s">
        <v>1004</v>
      </c>
      <c r="H988" t="s">
        <v>1005</v>
      </c>
      <c r="I988" t="s">
        <v>396</v>
      </c>
      <c r="J988" t="s">
        <v>1006</v>
      </c>
      <c r="K988">
        <v>275</v>
      </c>
      <c r="L988">
        <v>69</v>
      </c>
      <c r="M988" t="s">
        <v>302</v>
      </c>
      <c r="N988">
        <v>2015</v>
      </c>
      <c r="O988" s="5" t="s">
        <v>254</v>
      </c>
      <c r="P988" t="s">
        <v>135</v>
      </c>
      <c r="Q988" t="s">
        <v>46</v>
      </c>
      <c r="R988" t="s">
        <v>47</v>
      </c>
      <c r="S988">
        <v>7.67</v>
      </c>
      <c r="T988">
        <v>7.83</v>
      </c>
      <c r="U988">
        <v>7.58</v>
      </c>
      <c r="V988">
        <v>7.92</v>
      </c>
      <c r="W988">
        <v>7.75</v>
      </c>
      <c r="X988">
        <v>7.67</v>
      </c>
      <c r="Y988">
        <v>10</v>
      </c>
      <c r="Z988">
        <v>10</v>
      </c>
      <c r="AA988">
        <v>10</v>
      </c>
      <c r="AB988">
        <v>7.58</v>
      </c>
      <c r="AC988">
        <f>SUM(S988:AB988)</f>
        <v>84</v>
      </c>
      <c r="AD988" t="s">
        <v>996</v>
      </c>
      <c r="AE988" s="1">
        <v>0.12</v>
      </c>
      <c r="AF988" t="s">
        <v>49</v>
      </c>
      <c r="AG988">
        <v>0</v>
      </c>
      <c r="AH988" t="s">
        <v>50</v>
      </c>
      <c r="AI988" t="s">
        <v>350</v>
      </c>
      <c r="AJ988" t="s">
        <v>257</v>
      </c>
      <c r="AK988" t="s">
        <v>302</v>
      </c>
      <c r="AL988" t="s">
        <v>306</v>
      </c>
      <c r="AM988" t="s">
        <v>307</v>
      </c>
      <c r="AN988" t="s">
        <v>54</v>
      </c>
      <c r="AO988">
        <v>5440</v>
      </c>
      <c r="AP988">
        <v>5760</v>
      </c>
      <c r="AQ988">
        <v>2015</v>
      </c>
    </row>
    <row r="989" spans="1:43" x14ac:dyDescent="0.25">
      <c r="A989">
        <v>83.17</v>
      </c>
      <c r="B989" t="s">
        <v>296</v>
      </c>
      <c r="C989" t="str">
        <f>AQ989&amp;D989</f>
        <v>2015Guatemala</v>
      </c>
      <c r="D989" t="s">
        <v>297</v>
      </c>
      <c r="E989" t="s">
        <v>3259</v>
      </c>
      <c r="F989" s="7">
        <f>VLOOKUP(C989,'[1]Grower Price Country'!$D:$S,6,FALSE)</f>
        <v>7.2543749999999996</v>
      </c>
      <c r="G989" t="s">
        <v>842</v>
      </c>
      <c r="H989" t="s">
        <v>843</v>
      </c>
      <c r="I989" t="s">
        <v>844</v>
      </c>
      <c r="J989" t="s">
        <v>842</v>
      </c>
      <c r="K989">
        <v>150</v>
      </c>
      <c r="L989">
        <v>69</v>
      </c>
      <c r="M989" t="s">
        <v>302</v>
      </c>
      <c r="N989">
        <v>2015</v>
      </c>
      <c r="O989" s="5" t="s">
        <v>1497</v>
      </c>
      <c r="P989" t="s">
        <v>156</v>
      </c>
      <c r="Q989" t="s">
        <v>46</v>
      </c>
      <c r="R989" t="s">
        <v>47</v>
      </c>
      <c r="S989">
        <v>7.5</v>
      </c>
      <c r="T989">
        <v>7.75</v>
      </c>
      <c r="U989">
        <v>7.5</v>
      </c>
      <c r="V989">
        <v>7.83</v>
      </c>
      <c r="W989">
        <v>7.58</v>
      </c>
      <c r="X989">
        <v>7.5</v>
      </c>
      <c r="Y989">
        <v>10</v>
      </c>
      <c r="Z989">
        <v>10</v>
      </c>
      <c r="AA989">
        <v>10</v>
      </c>
      <c r="AB989">
        <v>7.5</v>
      </c>
      <c r="AC989">
        <f>SUM(S989:AB989)</f>
        <v>83.16</v>
      </c>
      <c r="AD989" t="s">
        <v>1462</v>
      </c>
      <c r="AE989" s="1">
        <v>0.11</v>
      </c>
      <c r="AF989" t="s">
        <v>49</v>
      </c>
      <c r="AG989">
        <v>0</v>
      </c>
      <c r="AH989" t="s">
        <v>50</v>
      </c>
      <c r="AI989" t="s">
        <v>58</v>
      </c>
      <c r="AJ989" t="s">
        <v>1498</v>
      </c>
      <c r="AK989" t="s">
        <v>302</v>
      </c>
      <c r="AL989" t="s">
        <v>306</v>
      </c>
      <c r="AM989" t="s">
        <v>307</v>
      </c>
      <c r="AN989" t="s">
        <v>54</v>
      </c>
      <c r="AO989">
        <v>1500</v>
      </c>
      <c r="AQ989">
        <v>2015</v>
      </c>
    </row>
    <row r="990" spans="1:43" x14ac:dyDescent="0.25">
      <c r="A990">
        <v>83.17</v>
      </c>
      <c r="B990" t="s">
        <v>296</v>
      </c>
      <c r="C990" t="str">
        <f>AQ990&amp;D990</f>
        <v>2015Guatemala</v>
      </c>
      <c r="D990" t="s">
        <v>297</v>
      </c>
      <c r="E990" t="s">
        <v>3259</v>
      </c>
      <c r="F990" s="7">
        <f>VLOOKUP(C990,'[1]Grower Price Country'!$D:$S,6,FALSE)</f>
        <v>7.2543749999999996</v>
      </c>
      <c r="G990" t="s">
        <v>1499</v>
      </c>
      <c r="H990" t="s">
        <v>299</v>
      </c>
      <c r="I990" t="s">
        <v>442</v>
      </c>
      <c r="J990" t="s">
        <v>1500</v>
      </c>
      <c r="K990">
        <v>100</v>
      </c>
      <c r="L990">
        <v>69</v>
      </c>
      <c r="M990" t="s">
        <v>302</v>
      </c>
      <c r="N990">
        <v>2015</v>
      </c>
      <c r="O990" s="5" t="s">
        <v>1501</v>
      </c>
      <c r="P990" t="s">
        <v>156</v>
      </c>
      <c r="Q990" t="s">
        <v>46</v>
      </c>
      <c r="R990" t="s">
        <v>47</v>
      </c>
      <c r="S990">
        <v>7.92</v>
      </c>
      <c r="T990">
        <v>7.67</v>
      </c>
      <c r="U990">
        <v>7.42</v>
      </c>
      <c r="V990">
        <v>7.75</v>
      </c>
      <c r="W990">
        <v>7.5</v>
      </c>
      <c r="X990">
        <v>7.5</v>
      </c>
      <c r="Y990">
        <v>10</v>
      </c>
      <c r="Z990">
        <v>10</v>
      </c>
      <c r="AA990">
        <v>10</v>
      </c>
      <c r="AB990">
        <v>7.42</v>
      </c>
      <c r="AC990">
        <f>SUM(S990:AB990)</f>
        <v>83.179999999999993</v>
      </c>
      <c r="AD990" t="s">
        <v>1462</v>
      </c>
      <c r="AE990" s="1">
        <v>0.12</v>
      </c>
      <c r="AF990" t="s">
        <v>49</v>
      </c>
      <c r="AG990">
        <v>0</v>
      </c>
      <c r="AH990" t="s">
        <v>50</v>
      </c>
      <c r="AI990" t="s">
        <v>182</v>
      </c>
      <c r="AJ990" t="s">
        <v>1502</v>
      </c>
      <c r="AK990" t="s">
        <v>302</v>
      </c>
      <c r="AL990" t="s">
        <v>306</v>
      </c>
      <c r="AM990" t="s">
        <v>307</v>
      </c>
      <c r="AN990" t="s">
        <v>54</v>
      </c>
      <c r="AO990">
        <v>1400</v>
      </c>
      <c r="AP990">
        <v>1900</v>
      </c>
      <c r="AQ990">
        <v>2015</v>
      </c>
    </row>
    <row r="991" spans="1:43" x14ac:dyDescent="0.25">
      <c r="A991">
        <v>83</v>
      </c>
      <c r="B991" t="s">
        <v>296</v>
      </c>
      <c r="C991" t="str">
        <f>AQ991&amp;D991</f>
        <v>2015Guatemala</v>
      </c>
      <c r="D991" t="s">
        <v>297</v>
      </c>
      <c r="E991" t="s">
        <v>3259</v>
      </c>
      <c r="F991" s="7">
        <f>VLOOKUP(C991,'[1]Grower Price Country'!$D:$S,6,FALSE)</f>
        <v>7.2543749999999996</v>
      </c>
      <c r="G991" t="s">
        <v>1600</v>
      </c>
      <c r="H991" t="s">
        <v>1414</v>
      </c>
      <c r="I991" t="s">
        <v>300</v>
      </c>
      <c r="J991" t="s">
        <v>1601</v>
      </c>
      <c r="K991">
        <v>275</v>
      </c>
      <c r="L991">
        <v>69</v>
      </c>
      <c r="M991" t="s">
        <v>302</v>
      </c>
      <c r="N991">
        <v>2015</v>
      </c>
      <c r="O991" s="5" t="s">
        <v>1602</v>
      </c>
      <c r="P991" t="s">
        <v>342</v>
      </c>
      <c r="Q991" t="s">
        <v>46</v>
      </c>
      <c r="R991" t="s">
        <v>47</v>
      </c>
      <c r="S991">
        <v>7.67</v>
      </c>
      <c r="T991">
        <v>7.75</v>
      </c>
      <c r="U991">
        <v>7.33</v>
      </c>
      <c r="V991">
        <v>7.92</v>
      </c>
      <c r="W991">
        <v>7.42</v>
      </c>
      <c r="X991">
        <v>7.5</v>
      </c>
      <c r="Y991">
        <v>10</v>
      </c>
      <c r="Z991">
        <v>10</v>
      </c>
      <c r="AA991">
        <v>10</v>
      </c>
      <c r="AB991">
        <v>7.42</v>
      </c>
      <c r="AC991">
        <f>SUM(S991:AB991)</f>
        <v>83.01</v>
      </c>
      <c r="AD991" t="s">
        <v>1584</v>
      </c>
      <c r="AE991" s="1">
        <v>0.11</v>
      </c>
      <c r="AF991" t="s">
        <v>49</v>
      </c>
      <c r="AG991">
        <v>0</v>
      </c>
      <c r="AH991" t="s">
        <v>50</v>
      </c>
      <c r="AI991" t="s">
        <v>182</v>
      </c>
      <c r="AJ991" t="s">
        <v>1603</v>
      </c>
      <c r="AK991" t="s">
        <v>302</v>
      </c>
      <c r="AL991" t="s">
        <v>306</v>
      </c>
      <c r="AM991" t="s">
        <v>307</v>
      </c>
      <c r="AN991" t="s">
        <v>54</v>
      </c>
      <c r="AQ991">
        <v>2015</v>
      </c>
    </row>
    <row r="992" spans="1:43" x14ac:dyDescent="0.25">
      <c r="A992">
        <v>83</v>
      </c>
      <c r="B992" t="s">
        <v>296</v>
      </c>
      <c r="C992" t="str">
        <f>AQ992&amp;D992</f>
        <v>2015Guatemala</v>
      </c>
      <c r="D992" t="s">
        <v>297</v>
      </c>
      <c r="E992" t="s">
        <v>3259</v>
      </c>
      <c r="F992" s="7">
        <f>VLOOKUP(C992,'[1]Grower Price Country'!$D:$S,6,FALSE)</f>
        <v>7.2543749999999996</v>
      </c>
      <c r="G992" t="s">
        <v>1604</v>
      </c>
      <c r="H992" t="s">
        <v>1605</v>
      </c>
      <c r="I992" t="s">
        <v>1606</v>
      </c>
      <c r="J992" t="s">
        <v>1607</v>
      </c>
      <c r="K992">
        <v>200</v>
      </c>
      <c r="L992">
        <v>69</v>
      </c>
      <c r="M992" t="s">
        <v>302</v>
      </c>
      <c r="N992">
        <v>2015</v>
      </c>
      <c r="O992" s="5" t="s">
        <v>738</v>
      </c>
      <c r="P992" t="s">
        <v>342</v>
      </c>
      <c r="Q992" t="s">
        <v>46</v>
      </c>
      <c r="R992" t="s">
        <v>47</v>
      </c>
      <c r="S992">
        <v>7.75</v>
      </c>
      <c r="T992">
        <v>7.67</v>
      </c>
      <c r="U992">
        <v>7.33</v>
      </c>
      <c r="V992">
        <v>7.75</v>
      </c>
      <c r="W992">
        <v>7.5</v>
      </c>
      <c r="X992">
        <v>7.42</v>
      </c>
      <c r="Y992">
        <v>10</v>
      </c>
      <c r="Z992">
        <v>10</v>
      </c>
      <c r="AA992">
        <v>10</v>
      </c>
      <c r="AB992">
        <v>7.58</v>
      </c>
      <c r="AC992">
        <f>SUM(S992:AB992)</f>
        <v>83</v>
      </c>
      <c r="AD992" t="s">
        <v>1584</v>
      </c>
      <c r="AE992" s="1">
        <v>0.11</v>
      </c>
      <c r="AF992" t="s">
        <v>49</v>
      </c>
      <c r="AG992">
        <v>0</v>
      </c>
      <c r="AH992" t="s">
        <v>50</v>
      </c>
      <c r="AI992" t="s">
        <v>66</v>
      </c>
      <c r="AJ992" t="s">
        <v>739</v>
      </c>
      <c r="AK992" t="s">
        <v>302</v>
      </c>
      <c r="AL992" t="s">
        <v>306</v>
      </c>
      <c r="AM992" t="s">
        <v>307</v>
      </c>
      <c r="AN992" t="s">
        <v>336</v>
      </c>
      <c r="AO992">
        <v>4500</v>
      </c>
      <c r="AQ992">
        <v>2015</v>
      </c>
    </row>
    <row r="993" spans="1:43" x14ac:dyDescent="0.25">
      <c r="A993">
        <v>83</v>
      </c>
      <c r="B993" t="s">
        <v>296</v>
      </c>
      <c r="C993" t="str">
        <f>AQ993&amp;D993</f>
        <v>2015Guatemala</v>
      </c>
      <c r="D993" t="s">
        <v>297</v>
      </c>
      <c r="E993" t="s">
        <v>3259</v>
      </c>
      <c r="F993" s="7">
        <f>VLOOKUP(C993,'[1]Grower Price Country'!$D:$S,6,FALSE)</f>
        <v>7.2543749999999996</v>
      </c>
      <c r="G993" t="s">
        <v>842</v>
      </c>
      <c r="H993" t="s">
        <v>1349</v>
      </c>
      <c r="I993" t="s">
        <v>844</v>
      </c>
      <c r="J993" t="s">
        <v>842</v>
      </c>
      <c r="K993">
        <v>250</v>
      </c>
      <c r="L993">
        <v>69</v>
      </c>
      <c r="M993" t="s">
        <v>302</v>
      </c>
      <c r="N993">
        <v>2015</v>
      </c>
      <c r="O993" s="5" t="s">
        <v>1608</v>
      </c>
      <c r="P993" t="s">
        <v>156</v>
      </c>
      <c r="Q993" t="s">
        <v>46</v>
      </c>
      <c r="R993" t="s">
        <v>47</v>
      </c>
      <c r="S993">
        <v>7.83</v>
      </c>
      <c r="T993">
        <v>7.67</v>
      </c>
      <c r="U993">
        <v>7.25</v>
      </c>
      <c r="V993">
        <v>7.67</v>
      </c>
      <c r="W993">
        <v>7.75</v>
      </c>
      <c r="X993">
        <v>7.5</v>
      </c>
      <c r="Y993">
        <v>10</v>
      </c>
      <c r="Z993">
        <v>10</v>
      </c>
      <c r="AA993">
        <v>10</v>
      </c>
      <c r="AB993">
        <v>7.33</v>
      </c>
      <c r="AC993">
        <f>SUM(S993:AB993)</f>
        <v>83</v>
      </c>
      <c r="AD993" t="s">
        <v>1584</v>
      </c>
      <c r="AE993" s="1">
        <v>0.11</v>
      </c>
      <c r="AF993" t="s">
        <v>49</v>
      </c>
      <c r="AG993">
        <v>0</v>
      </c>
      <c r="AH993" t="s">
        <v>50</v>
      </c>
      <c r="AI993" t="s">
        <v>66</v>
      </c>
      <c r="AJ993" t="s">
        <v>1609</v>
      </c>
      <c r="AK993" t="s">
        <v>302</v>
      </c>
      <c r="AL993" t="s">
        <v>306</v>
      </c>
      <c r="AM993" t="s">
        <v>307</v>
      </c>
      <c r="AN993" t="s">
        <v>54</v>
      </c>
      <c r="AO993">
        <v>1500</v>
      </c>
      <c r="AQ993">
        <v>2015</v>
      </c>
    </row>
    <row r="994" spans="1:43" x14ac:dyDescent="0.25">
      <c r="A994">
        <v>82.83</v>
      </c>
      <c r="B994" t="s">
        <v>296</v>
      </c>
      <c r="C994" t="str">
        <f>AQ994&amp;D994</f>
        <v>2015Guatemala</v>
      </c>
      <c r="D994" t="s">
        <v>297</v>
      </c>
      <c r="E994" t="s">
        <v>3259</v>
      </c>
      <c r="F994" s="7">
        <f>VLOOKUP(C994,'[1]Grower Price Country'!$D:$S,6,FALSE)</f>
        <v>7.2543749999999996</v>
      </c>
      <c r="G994" t="s">
        <v>702</v>
      </c>
      <c r="H994" t="s">
        <v>299</v>
      </c>
      <c r="I994" t="s">
        <v>442</v>
      </c>
      <c r="J994" t="s">
        <v>704</v>
      </c>
      <c r="K994">
        <v>80</v>
      </c>
      <c r="L994">
        <v>69</v>
      </c>
      <c r="M994" t="s">
        <v>302</v>
      </c>
      <c r="N994">
        <v>2015</v>
      </c>
      <c r="O994" s="5" t="s">
        <v>1761</v>
      </c>
      <c r="P994" t="s">
        <v>156</v>
      </c>
      <c r="Q994" t="s">
        <v>46</v>
      </c>
      <c r="R994" t="s">
        <v>47</v>
      </c>
      <c r="S994">
        <v>7.58</v>
      </c>
      <c r="T994">
        <v>7.58</v>
      </c>
      <c r="U994">
        <v>7.33</v>
      </c>
      <c r="V994">
        <v>7.67</v>
      </c>
      <c r="W994">
        <v>7.67</v>
      </c>
      <c r="X994">
        <v>7.5</v>
      </c>
      <c r="Y994">
        <v>10</v>
      </c>
      <c r="Z994">
        <v>10</v>
      </c>
      <c r="AA994">
        <v>10</v>
      </c>
      <c r="AB994">
        <v>7.5</v>
      </c>
      <c r="AC994">
        <f>SUM(S994:AB994)</f>
        <v>82.830000000000013</v>
      </c>
      <c r="AD994" t="s">
        <v>1741</v>
      </c>
      <c r="AE994" s="1">
        <v>0.11</v>
      </c>
      <c r="AF994" t="s">
        <v>49</v>
      </c>
      <c r="AG994">
        <v>0</v>
      </c>
      <c r="AH994" t="s">
        <v>50</v>
      </c>
      <c r="AI994" t="s">
        <v>66</v>
      </c>
      <c r="AJ994" t="s">
        <v>1762</v>
      </c>
      <c r="AK994" t="s">
        <v>302</v>
      </c>
      <c r="AL994" t="s">
        <v>306</v>
      </c>
      <c r="AM994" t="s">
        <v>307</v>
      </c>
      <c r="AN994" t="s">
        <v>336</v>
      </c>
      <c r="AO994">
        <v>4000</v>
      </c>
      <c r="AQ994">
        <v>2015</v>
      </c>
    </row>
    <row r="995" spans="1:43" x14ac:dyDescent="0.25">
      <c r="A995">
        <v>82.33</v>
      </c>
      <c r="B995" t="s">
        <v>296</v>
      </c>
      <c r="C995" t="str">
        <f>AQ995&amp;D995</f>
        <v>2015Guatemala</v>
      </c>
      <c r="D995" t="s">
        <v>297</v>
      </c>
      <c r="E995" t="s">
        <v>3259</v>
      </c>
      <c r="F995" s="7">
        <f>VLOOKUP(C995,'[1]Grower Price Country'!$D:$S,6,FALSE)</f>
        <v>7.2543749999999996</v>
      </c>
      <c r="G995" t="s">
        <v>2050</v>
      </c>
      <c r="H995" t="s">
        <v>848</v>
      </c>
      <c r="I995" t="s">
        <v>396</v>
      </c>
      <c r="J995" t="s">
        <v>2051</v>
      </c>
      <c r="K995">
        <v>275</v>
      </c>
      <c r="L995">
        <v>69</v>
      </c>
      <c r="M995" t="s">
        <v>302</v>
      </c>
      <c r="N995">
        <v>2015</v>
      </c>
      <c r="O995" s="5" t="s">
        <v>482</v>
      </c>
      <c r="P995" t="s">
        <v>156</v>
      </c>
      <c r="Q995" t="s">
        <v>46</v>
      </c>
      <c r="R995" t="s">
        <v>47</v>
      </c>
      <c r="S995">
        <v>7.5</v>
      </c>
      <c r="T995">
        <v>7.42</v>
      </c>
      <c r="U995">
        <v>7.17</v>
      </c>
      <c r="V995">
        <v>7.83</v>
      </c>
      <c r="W995">
        <v>7.5</v>
      </c>
      <c r="X995">
        <v>7.5</v>
      </c>
      <c r="Y995">
        <v>10</v>
      </c>
      <c r="Z995">
        <v>10</v>
      </c>
      <c r="AA995">
        <v>10</v>
      </c>
      <c r="AB995">
        <v>7.42</v>
      </c>
      <c r="AC995">
        <f>SUM(S995:AB995)</f>
        <v>82.34</v>
      </c>
      <c r="AD995" t="s">
        <v>2038</v>
      </c>
      <c r="AE995" s="1">
        <v>0.1</v>
      </c>
      <c r="AF995" t="s">
        <v>49</v>
      </c>
      <c r="AG995">
        <v>0</v>
      </c>
      <c r="AH995" t="s">
        <v>50</v>
      </c>
      <c r="AI995" t="s">
        <v>356</v>
      </c>
      <c r="AJ995" t="s">
        <v>2052</v>
      </c>
      <c r="AK995" t="s">
        <v>302</v>
      </c>
      <c r="AL995" t="s">
        <v>306</v>
      </c>
      <c r="AM995" t="s">
        <v>307</v>
      </c>
      <c r="AN995" t="s">
        <v>54</v>
      </c>
      <c r="AO995">
        <v>5500</v>
      </c>
      <c r="AQ995">
        <v>2015</v>
      </c>
    </row>
    <row r="996" spans="1:43" x14ac:dyDescent="0.25">
      <c r="A996">
        <v>81.92</v>
      </c>
      <c r="B996" t="s">
        <v>296</v>
      </c>
      <c r="C996" t="str">
        <f>AQ996&amp;D996</f>
        <v>2015Guatemala</v>
      </c>
      <c r="D996" t="s">
        <v>297</v>
      </c>
      <c r="E996" t="s">
        <v>3259</v>
      </c>
      <c r="F996" s="7">
        <f>VLOOKUP(C996,'[1]Grower Price Country'!$D:$S,6,FALSE)</f>
        <v>7.2543749999999996</v>
      </c>
      <c r="G996" t="s">
        <v>2236</v>
      </c>
      <c r="H996" t="s">
        <v>1988</v>
      </c>
      <c r="I996" t="s">
        <v>300</v>
      </c>
      <c r="J996" t="s">
        <v>1601</v>
      </c>
      <c r="K996">
        <v>275</v>
      </c>
      <c r="L996">
        <v>69</v>
      </c>
      <c r="M996" t="s">
        <v>302</v>
      </c>
      <c r="N996">
        <v>2015</v>
      </c>
      <c r="O996" s="5" t="s">
        <v>1570</v>
      </c>
      <c r="P996" t="s">
        <v>342</v>
      </c>
      <c r="Q996" t="s">
        <v>46</v>
      </c>
      <c r="R996" t="s">
        <v>47</v>
      </c>
      <c r="S996">
        <v>7.58</v>
      </c>
      <c r="T996">
        <v>7.58</v>
      </c>
      <c r="U996">
        <v>7.17</v>
      </c>
      <c r="V996">
        <v>7.83</v>
      </c>
      <c r="W996">
        <v>7.17</v>
      </c>
      <c r="X996">
        <v>7.33</v>
      </c>
      <c r="Y996">
        <v>10</v>
      </c>
      <c r="Z996">
        <v>10</v>
      </c>
      <c r="AA996">
        <v>10</v>
      </c>
      <c r="AB996">
        <v>7.25</v>
      </c>
      <c r="AC996">
        <f>SUM(S996:AB996)</f>
        <v>81.91</v>
      </c>
      <c r="AD996" t="s">
        <v>2225</v>
      </c>
      <c r="AE996" s="1">
        <v>0.11</v>
      </c>
      <c r="AF996" t="s">
        <v>49</v>
      </c>
      <c r="AG996">
        <v>0</v>
      </c>
      <c r="AH996" t="s">
        <v>50</v>
      </c>
      <c r="AI996" t="s">
        <v>350</v>
      </c>
      <c r="AJ996" t="s">
        <v>1571</v>
      </c>
      <c r="AK996" t="s">
        <v>302</v>
      </c>
      <c r="AL996" t="s">
        <v>306</v>
      </c>
      <c r="AM996" t="s">
        <v>307</v>
      </c>
      <c r="AN996" t="s">
        <v>54</v>
      </c>
      <c r="AQ996">
        <v>2015</v>
      </c>
    </row>
    <row r="997" spans="1:43" x14ac:dyDescent="0.25">
      <c r="A997">
        <v>81.83</v>
      </c>
      <c r="B997" t="s">
        <v>296</v>
      </c>
      <c r="C997" t="str">
        <f>AQ997&amp;D997</f>
        <v>2015Guatemala</v>
      </c>
      <c r="D997" t="s">
        <v>297</v>
      </c>
      <c r="E997" t="s">
        <v>3259</v>
      </c>
      <c r="F997" s="7">
        <f>VLOOKUP(C997,'[1]Grower Price Country'!$D:$S,6,FALSE)</f>
        <v>7.2543749999999996</v>
      </c>
      <c r="G997" t="s">
        <v>899</v>
      </c>
      <c r="H997" t="s">
        <v>299</v>
      </c>
      <c r="I997" t="s">
        <v>900</v>
      </c>
      <c r="J997" t="s">
        <v>899</v>
      </c>
      <c r="K997">
        <v>130</v>
      </c>
      <c r="L997">
        <v>69</v>
      </c>
      <c r="M997" t="s">
        <v>302</v>
      </c>
      <c r="N997">
        <v>2015</v>
      </c>
      <c r="O997" s="5" t="s">
        <v>906</v>
      </c>
      <c r="P997" t="s">
        <v>156</v>
      </c>
      <c r="Q997" t="s">
        <v>46</v>
      </c>
      <c r="R997" t="s">
        <v>47</v>
      </c>
      <c r="S997">
        <v>7.58</v>
      </c>
      <c r="T997">
        <v>7.5</v>
      </c>
      <c r="U997">
        <v>7.33</v>
      </c>
      <c r="V997">
        <v>7.42</v>
      </c>
      <c r="W997">
        <v>7.58</v>
      </c>
      <c r="X997">
        <v>7.25</v>
      </c>
      <c r="Y997">
        <v>10</v>
      </c>
      <c r="Z997">
        <v>10</v>
      </c>
      <c r="AA997">
        <v>10</v>
      </c>
      <c r="AB997">
        <v>7.17</v>
      </c>
      <c r="AC997">
        <f>SUM(S997:AB997)</f>
        <v>81.83</v>
      </c>
      <c r="AD997" t="s">
        <v>2260</v>
      </c>
      <c r="AE997" s="1">
        <v>0.1</v>
      </c>
      <c r="AF997" t="s">
        <v>66</v>
      </c>
      <c r="AG997">
        <v>0</v>
      </c>
      <c r="AH997" t="s">
        <v>50</v>
      </c>
      <c r="AI997" t="s">
        <v>356</v>
      </c>
      <c r="AJ997" t="s">
        <v>2268</v>
      </c>
      <c r="AK997" t="s">
        <v>302</v>
      </c>
      <c r="AL997" t="s">
        <v>306</v>
      </c>
      <c r="AM997" t="s">
        <v>307</v>
      </c>
      <c r="AN997" t="s">
        <v>336</v>
      </c>
      <c r="AO997">
        <v>3280</v>
      </c>
      <c r="AQ997">
        <v>2015</v>
      </c>
    </row>
    <row r="998" spans="1:43" x14ac:dyDescent="0.25">
      <c r="A998">
        <v>81</v>
      </c>
      <c r="B998" t="s">
        <v>296</v>
      </c>
      <c r="C998" t="str">
        <f>AQ998&amp;D998</f>
        <v>2015Guatemala</v>
      </c>
      <c r="D998" t="s">
        <v>297</v>
      </c>
      <c r="E998" t="s">
        <v>3259</v>
      </c>
      <c r="F998" s="7">
        <f>VLOOKUP(C998,'[1]Grower Price Country'!$D:$S,6,FALSE)</f>
        <v>7.2543749999999996</v>
      </c>
      <c r="G998" t="s">
        <v>702</v>
      </c>
      <c r="H998" t="s">
        <v>299</v>
      </c>
      <c r="I998" t="s">
        <v>442</v>
      </c>
      <c r="J998" t="s">
        <v>704</v>
      </c>
      <c r="K998">
        <v>250</v>
      </c>
      <c r="L998">
        <v>69</v>
      </c>
      <c r="M998" t="s">
        <v>302</v>
      </c>
      <c r="N998">
        <v>2015</v>
      </c>
      <c r="O998" s="5" t="s">
        <v>2593</v>
      </c>
      <c r="P998" t="s">
        <v>156</v>
      </c>
      <c r="Q998" t="s">
        <v>46</v>
      </c>
      <c r="R998" t="s">
        <v>47</v>
      </c>
      <c r="S998">
        <v>7.5</v>
      </c>
      <c r="T998">
        <v>7.25</v>
      </c>
      <c r="U998">
        <v>7</v>
      </c>
      <c r="V998">
        <v>7.25</v>
      </c>
      <c r="W998">
        <v>7.5</v>
      </c>
      <c r="X998">
        <v>7.25</v>
      </c>
      <c r="Y998">
        <v>10</v>
      </c>
      <c r="Z998">
        <v>10</v>
      </c>
      <c r="AA998">
        <v>10</v>
      </c>
      <c r="AB998">
        <v>7.25</v>
      </c>
      <c r="AC998">
        <f>SUM(S998:AB998)</f>
        <v>81</v>
      </c>
      <c r="AD998" t="s">
        <v>2586</v>
      </c>
      <c r="AE998" s="1">
        <v>0.11</v>
      </c>
      <c r="AF998" t="s">
        <v>49</v>
      </c>
      <c r="AG998">
        <v>0</v>
      </c>
      <c r="AH998" t="s">
        <v>50</v>
      </c>
      <c r="AI998" t="s">
        <v>58</v>
      </c>
      <c r="AJ998" t="s">
        <v>2591</v>
      </c>
      <c r="AK998" t="s">
        <v>302</v>
      </c>
      <c r="AL998" t="s">
        <v>306</v>
      </c>
      <c r="AM998" t="s">
        <v>307</v>
      </c>
      <c r="AN998" t="s">
        <v>336</v>
      </c>
      <c r="AO998">
        <v>4000</v>
      </c>
      <c r="AQ998">
        <v>2015</v>
      </c>
    </row>
    <row r="999" spans="1:43" x14ac:dyDescent="0.25">
      <c r="A999">
        <v>80.75</v>
      </c>
      <c r="B999" t="s">
        <v>296</v>
      </c>
      <c r="C999" t="str">
        <f>AQ999&amp;D999</f>
        <v>2015Guatemala</v>
      </c>
      <c r="D999" t="s">
        <v>297</v>
      </c>
      <c r="E999" t="s">
        <v>3259</v>
      </c>
      <c r="F999" s="7">
        <f>VLOOKUP(C999,'[1]Grower Price Country'!$D:$S,6,FALSE)</f>
        <v>7.2543749999999996</v>
      </c>
      <c r="G999" t="s">
        <v>1004</v>
      </c>
      <c r="H999" t="s">
        <v>2663</v>
      </c>
      <c r="I999" t="s">
        <v>396</v>
      </c>
      <c r="J999" t="s">
        <v>1720</v>
      </c>
      <c r="K999">
        <v>275</v>
      </c>
      <c r="L999">
        <v>69</v>
      </c>
      <c r="M999" t="s">
        <v>302</v>
      </c>
      <c r="N999">
        <v>2015</v>
      </c>
      <c r="O999" s="5" t="s">
        <v>1430</v>
      </c>
      <c r="P999" t="s">
        <v>135</v>
      </c>
      <c r="Q999" t="s">
        <v>46</v>
      </c>
      <c r="R999" t="s">
        <v>47</v>
      </c>
      <c r="S999">
        <v>7.5</v>
      </c>
      <c r="T999">
        <v>7.33</v>
      </c>
      <c r="U999">
        <v>7</v>
      </c>
      <c r="V999">
        <v>7.42</v>
      </c>
      <c r="W999">
        <v>7.17</v>
      </c>
      <c r="X999">
        <v>7.17</v>
      </c>
      <c r="Y999">
        <v>10</v>
      </c>
      <c r="Z999">
        <v>10</v>
      </c>
      <c r="AA999">
        <v>10</v>
      </c>
      <c r="AB999">
        <v>7.17</v>
      </c>
      <c r="AC999">
        <f>SUM(S999:AB999)</f>
        <v>80.760000000000005</v>
      </c>
      <c r="AD999" t="s">
        <v>2660</v>
      </c>
      <c r="AE999" s="1">
        <v>0.12</v>
      </c>
      <c r="AF999" t="s">
        <v>49</v>
      </c>
      <c r="AG999">
        <v>0</v>
      </c>
      <c r="AH999" t="s">
        <v>50</v>
      </c>
      <c r="AI999" t="s">
        <v>58</v>
      </c>
      <c r="AJ999" t="s">
        <v>1431</v>
      </c>
      <c r="AK999" t="s">
        <v>302</v>
      </c>
      <c r="AL999" t="s">
        <v>306</v>
      </c>
      <c r="AM999" t="s">
        <v>307</v>
      </c>
      <c r="AN999" t="s">
        <v>54</v>
      </c>
      <c r="AO999">
        <v>5440</v>
      </c>
      <c r="AP999">
        <v>5760</v>
      </c>
      <c r="AQ999">
        <v>2015</v>
      </c>
    </row>
    <row r="1000" spans="1:43" x14ac:dyDescent="0.25">
      <c r="A1000">
        <v>80.67</v>
      </c>
      <c r="B1000" t="s">
        <v>296</v>
      </c>
      <c r="C1000" t="str">
        <f>AQ1000&amp;D1000</f>
        <v>2015Guatemala</v>
      </c>
      <c r="D1000" t="s">
        <v>297</v>
      </c>
      <c r="E1000" t="s">
        <v>3259</v>
      </c>
      <c r="F1000" s="7">
        <f>VLOOKUP(C1000,'[1]Grower Price Country'!$D:$S,6,FALSE)</f>
        <v>7.2543749999999996</v>
      </c>
      <c r="G1000" t="s">
        <v>842</v>
      </c>
      <c r="H1000" t="s">
        <v>843</v>
      </c>
      <c r="I1000" t="s">
        <v>844</v>
      </c>
      <c r="J1000" t="s">
        <v>842</v>
      </c>
      <c r="K1000">
        <v>150</v>
      </c>
      <c r="L1000">
        <v>60</v>
      </c>
      <c r="M1000" t="s">
        <v>302</v>
      </c>
      <c r="N1000" t="s">
        <v>207</v>
      </c>
      <c r="O1000" s="5" t="s">
        <v>2682</v>
      </c>
      <c r="P1000" t="s">
        <v>156</v>
      </c>
      <c r="Q1000" t="s">
        <v>46</v>
      </c>
      <c r="R1000" t="s">
        <v>47</v>
      </c>
      <c r="T1000">
        <v>7.42</v>
      </c>
      <c r="U1000">
        <v>6.83</v>
      </c>
      <c r="V1000">
        <v>7.17</v>
      </c>
      <c r="W1000">
        <v>7.42</v>
      </c>
      <c r="X1000">
        <v>7.17</v>
      </c>
      <c r="Y1000">
        <v>10</v>
      </c>
      <c r="Z1000">
        <v>10</v>
      </c>
      <c r="AA1000">
        <v>10</v>
      </c>
      <c r="AB1000">
        <v>7</v>
      </c>
      <c r="AC1000">
        <f>SUM(S1000:AB1000)</f>
        <v>73.010000000000005</v>
      </c>
      <c r="AD1000" t="s">
        <v>2678</v>
      </c>
      <c r="AE1000" s="1">
        <v>0.11</v>
      </c>
      <c r="AF1000" t="s">
        <v>49</v>
      </c>
      <c r="AG1000">
        <v>0</v>
      </c>
      <c r="AH1000" t="s">
        <v>50</v>
      </c>
      <c r="AI1000" t="s">
        <v>49</v>
      </c>
      <c r="AJ1000" t="s">
        <v>2683</v>
      </c>
      <c r="AK1000" t="s">
        <v>302</v>
      </c>
      <c r="AL1000" t="s">
        <v>306</v>
      </c>
      <c r="AM1000" t="s">
        <v>307</v>
      </c>
      <c r="AN1000" t="s">
        <v>54</v>
      </c>
      <c r="AO1000">
        <v>1500</v>
      </c>
      <c r="AQ1000">
        <v>2015</v>
      </c>
    </row>
    <row r="1001" spans="1:43" x14ac:dyDescent="0.25">
      <c r="A1001">
        <v>79.17</v>
      </c>
      <c r="B1001" t="s">
        <v>296</v>
      </c>
      <c r="C1001" t="str">
        <f>AQ1001&amp;D1001</f>
        <v>2015Guatemala</v>
      </c>
      <c r="D1001" t="s">
        <v>297</v>
      </c>
      <c r="E1001" t="s">
        <v>3259</v>
      </c>
      <c r="F1001" s="7">
        <f>VLOOKUP(C1001,'[1]Grower Price Country'!$D:$S,6,FALSE)</f>
        <v>7.2543749999999996</v>
      </c>
      <c r="G1001" t="s">
        <v>1600</v>
      </c>
      <c r="H1001" t="s">
        <v>1414</v>
      </c>
      <c r="I1001" t="s">
        <v>300</v>
      </c>
      <c r="J1001" t="s">
        <v>1601</v>
      </c>
      <c r="K1001">
        <v>275</v>
      </c>
      <c r="L1001">
        <v>69</v>
      </c>
      <c r="M1001" t="s">
        <v>302</v>
      </c>
      <c r="N1001">
        <v>2015</v>
      </c>
      <c r="O1001" s="5" t="s">
        <v>314</v>
      </c>
      <c r="P1001" t="s">
        <v>342</v>
      </c>
      <c r="Q1001" t="s">
        <v>46</v>
      </c>
      <c r="R1001" t="s">
        <v>47</v>
      </c>
      <c r="S1001">
        <v>7.25</v>
      </c>
      <c r="T1001">
        <v>7.17</v>
      </c>
      <c r="U1001">
        <v>6.75</v>
      </c>
      <c r="V1001">
        <v>7.25</v>
      </c>
      <c r="W1001">
        <v>7</v>
      </c>
      <c r="X1001">
        <v>6.92</v>
      </c>
      <c r="Y1001">
        <v>10</v>
      </c>
      <c r="Z1001">
        <v>10</v>
      </c>
      <c r="AA1001">
        <v>10</v>
      </c>
      <c r="AB1001">
        <v>6.83</v>
      </c>
      <c r="AC1001">
        <f>SUM(S1001:AB1001)</f>
        <v>79.17</v>
      </c>
      <c r="AD1001" t="s">
        <v>2943</v>
      </c>
      <c r="AE1001" s="1">
        <v>0.11</v>
      </c>
      <c r="AF1001" t="s">
        <v>49</v>
      </c>
      <c r="AG1001">
        <v>0</v>
      </c>
      <c r="AH1001" t="s">
        <v>50</v>
      </c>
      <c r="AI1001" t="s">
        <v>356</v>
      </c>
      <c r="AJ1001" t="s">
        <v>2948</v>
      </c>
      <c r="AK1001" t="s">
        <v>302</v>
      </c>
      <c r="AL1001" t="s">
        <v>306</v>
      </c>
      <c r="AM1001" t="s">
        <v>307</v>
      </c>
      <c r="AN1001" t="s">
        <v>54</v>
      </c>
      <c r="AQ1001">
        <v>2015</v>
      </c>
    </row>
    <row r="1002" spans="1:43" x14ac:dyDescent="0.25">
      <c r="A1002">
        <v>82.42</v>
      </c>
      <c r="B1002" t="s">
        <v>1927</v>
      </c>
      <c r="C1002" t="str">
        <f>AQ1002&amp;D1002</f>
        <v>2012Honduras</v>
      </c>
      <c r="D1002" t="s">
        <v>174</v>
      </c>
      <c r="E1002" t="s">
        <v>3259</v>
      </c>
      <c r="F1002" s="7">
        <f>VLOOKUP(C1002,'[1]Grower Price Country'!$D:$S,6,FALSE)</f>
        <v>7.375</v>
      </c>
      <c r="H1002" t="s">
        <v>1928</v>
      </c>
      <c r="K1002">
        <v>1</v>
      </c>
      <c r="L1002">
        <v>2</v>
      </c>
      <c r="M1002" t="s">
        <v>133</v>
      </c>
      <c r="N1002">
        <v>2012</v>
      </c>
      <c r="O1002" s="5" t="s">
        <v>1929</v>
      </c>
      <c r="Q1002" t="s">
        <v>46</v>
      </c>
      <c r="R1002" t="s">
        <v>47</v>
      </c>
      <c r="S1002">
        <v>7.25</v>
      </c>
      <c r="T1002">
        <v>7.67</v>
      </c>
      <c r="U1002">
        <v>7.42</v>
      </c>
      <c r="V1002">
        <v>7.17</v>
      </c>
      <c r="W1002">
        <v>7.75</v>
      </c>
      <c r="X1002">
        <v>7.5</v>
      </c>
      <c r="Y1002">
        <v>10</v>
      </c>
      <c r="Z1002">
        <v>10</v>
      </c>
      <c r="AA1002">
        <v>10</v>
      </c>
      <c r="AB1002">
        <v>7.67</v>
      </c>
      <c r="AC1002">
        <f>SUM(S1002:AB1002)</f>
        <v>82.429999999999993</v>
      </c>
      <c r="AD1002" t="s">
        <v>1985</v>
      </c>
      <c r="AE1002" s="1">
        <v>0.09</v>
      </c>
      <c r="AF1002" t="s">
        <v>49</v>
      </c>
      <c r="AG1002">
        <v>0</v>
      </c>
      <c r="AH1002" t="s">
        <v>128</v>
      </c>
      <c r="AI1002" t="s">
        <v>66</v>
      </c>
      <c r="AJ1002" t="s">
        <v>1930</v>
      </c>
      <c r="AK1002" t="s">
        <v>133</v>
      </c>
      <c r="AL1002" t="s">
        <v>138</v>
      </c>
      <c r="AM1002" t="s">
        <v>139</v>
      </c>
      <c r="AQ1002">
        <v>2012</v>
      </c>
    </row>
    <row r="1003" spans="1:43" x14ac:dyDescent="0.25">
      <c r="A1003">
        <v>81.92</v>
      </c>
      <c r="B1003" t="s">
        <v>652</v>
      </c>
      <c r="C1003" t="str">
        <f>AQ1003&amp;D1003</f>
        <v>2012Honduras</v>
      </c>
      <c r="D1003" t="s">
        <v>174</v>
      </c>
      <c r="E1003" t="s">
        <v>3259</v>
      </c>
      <c r="F1003" s="7">
        <f>VLOOKUP(C1003,'[1]Grower Price Country'!$D:$S,6,FALSE)</f>
        <v>7.375</v>
      </c>
      <c r="H1003" t="s">
        <v>653</v>
      </c>
      <c r="K1003">
        <v>1</v>
      </c>
      <c r="L1003">
        <v>2</v>
      </c>
      <c r="M1003" t="s">
        <v>133</v>
      </c>
      <c r="N1003">
        <v>2012</v>
      </c>
      <c r="O1003" s="5" t="s">
        <v>452</v>
      </c>
      <c r="Q1003" t="s">
        <v>46</v>
      </c>
      <c r="R1003" t="s">
        <v>47</v>
      </c>
      <c r="S1003">
        <v>7.42</v>
      </c>
      <c r="T1003">
        <v>7.33</v>
      </c>
      <c r="U1003">
        <v>7.33</v>
      </c>
      <c r="V1003">
        <v>7.58</v>
      </c>
      <c r="W1003">
        <v>7.33</v>
      </c>
      <c r="X1003">
        <v>7.5</v>
      </c>
      <c r="Y1003">
        <v>10</v>
      </c>
      <c r="Z1003">
        <v>10</v>
      </c>
      <c r="AA1003">
        <v>10</v>
      </c>
      <c r="AB1003">
        <v>7.42</v>
      </c>
      <c r="AC1003">
        <f>SUM(S1003:AB1003)</f>
        <v>81.91</v>
      </c>
      <c r="AD1003" t="s">
        <v>2225</v>
      </c>
      <c r="AE1003" s="1">
        <v>0.11</v>
      </c>
      <c r="AF1003" t="s">
        <v>49</v>
      </c>
      <c r="AG1003">
        <v>0</v>
      </c>
      <c r="AH1003" t="s">
        <v>50</v>
      </c>
      <c r="AI1003" t="s">
        <v>49</v>
      </c>
      <c r="AJ1003" t="s">
        <v>453</v>
      </c>
      <c r="AK1003" t="s">
        <v>133</v>
      </c>
      <c r="AL1003" t="s">
        <v>138</v>
      </c>
      <c r="AM1003" t="s">
        <v>139</v>
      </c>
      <c r="AQ1003">
        <v>2012</v>
      </c>
    </row>
    <row r="1004" spans="1:43" x14ac:dyDescent="0.25">
      <c r="A1004">
        <v>86.33</v>
      </c>
      <c r="B1004" t="s">
        <v>203</v>
      </c>
      <c r="C1004" t="str">
        <f>AQ1004&amp;D1004</f>
        <v>2015Costa Rica</v>
      </c>
      <c r="D1004" t="s">
        <v>130</v>
      </c>
      <c r="E1004" t="s">
        <v>3259</v>
      </c>
      <c r="F1004" s="7">
        <f>VLOOKUP(C1004,'[1]Grower Price Country'!$D:$S,6,FALSE)</f>
        <v>7.5425000000000004</v>
      </c>
      <c r="G1004" t="s">
        <v>204</v>
      </c>
      <c r="H1004" t="s">
        <v>204</v>
      </c>
      <c r="I1004" t="s">
        <v>205</v>
      </c>
      <c r="J1004" t="s">
        <v>204</v>
      </c>
      <c r="K1004">
        <v>250</v>
      </c>
      <c r="L1004">
        <v>0.90718399999999999</v>
      </c>
      <c r="M1004" t="s">
        <v>206</v>
      </c>
      <c r="N1004" t="s">
        <v>207</v>
      </c>
      <c r="O1004" s="5" t="s">
        <v>208</v>
      </c>
      <c r="P1004" t="s">
        <v>135</v>
      </c>
      <c r="Q1004" t="s">
        <v>46</v>
      </c>
      <c r="R1004" t="s">
        <v>47</v>
      </c>
      <c r="T1004">
        <v>7.83</v>
      </c>
      <c r="U1004">
        <v>8</v>
      </c>
      <c r="V1004">
        <v>8.08</v>
      </c>
      <c r="W1004">
        <v>7.83</v>
      </c>
      <c r="X1004">
        <v>8</v>
      </c>
      <c r="Y1004">
        <v>10</v>
      </c>
      <c r="Z1004">
        <v>10</v>
      </c>
      <c r="AA1004">
        <v>10</v>
      </c>
      <c r="AB1004">
        <v>8.42</v>
      </c>
      <c r="AC1004">
        <f>SUM(S1004:AB1004)</f>
        <v>78.160000000000011</v>
      </c>
      <c r="AD1004" t="s">
        <v>209</v>
      </c>
      <c r="AE1004" s="1">
        <v>0</v>
      </c>
      <c r="AF1004" t="s">
        <v>49</v>
      </c>
      <c r="AG1004">
        <v>0</v>
      </c>
      <c r="AH1004" t="s">
        <v>210</v>
      </c>
      <c r="AI1004" t="s">
        <v>49</v>
      </c>
      <c r="AJ1004" t="s">
        <v>211</v>
      </c>
      <c r="AK1004" t="s">
        <v>206</v>
      </c>
      <c r="AL1004" t="s">
        <v>212</v>
      </c>
      <c r="AM1004" t="s">
        <v>213</v>
      </c>
      <c r="AN1004" t="s">
        <v>54</v>
      </c>
      <c r="AO1004">
        <v>1300</v>
      </c>
      <c r="AQ1004">
        <v>2015</v>
      </c>
    </row>
    <row r="1005" spans="1:43" x14ac:dyDescent="0.25">
      <c r="A1005">
        <v>84.67</v>
      </c>
      <c r="B1005" t="s">
        <v>625</v>
      </c>
      <c r="C1005" t="str">
        <f>AQ1005&amp;D1005</f>
        <v>2015Costa Rica</v>
      </c>
      <c r="D1005" t="s">
        <v>130</v>
      </c>
      <c r="E1005" t="s">
        <v>3259</v>
      </c>
      <c r="F1005" s="7">
        <f>VLOOKUP(C1005,'[1]Grower Price Country'!$D:$S,6,FALSE)</f>
        <v>7.5425000000000004</v>
      </c>
      <c r="G1005" t="s">
        <v>626</v>
      </c>
      <c r="H1005" t="s">
        <v>627</v>
      </c>
      <c r="I1005" t="s">
        <v>501</v>
      </c>
      <c r="J1005" t="s">
        <v>628</v>
      </c>
      <c r="K1005">
        <v>15</v>
      </c>
      <c r="L1005">
        <v>69</v>
      </c>
      <c r="M1005" t="s">
        <v>206</v>
      </c>
      <c r="N1005">
        <v>2015</v>
      </c>
      <c r="O1005" s="5" t="s">
        <v>629</v>
      </c>
      <c r="P1005" t="s">
        <v>342</v>
      </c>
      <c r="Q1005" t="s">
        <v>46</v>
      </c>
      <c r="R1005" t="s">
        <v>47</v>
      </c>
      <c r="S1005">
        <v>8.08</v>
      </c>
      <c r="T1005">
        <v>7.75</v>
      </c>
      <c r="U1005">
        <v>7.67</v>
      </c>
      <c r="V1005">
        <v>7.83</v>
      </c>
      <c r="W1005">
        <v>7.5</v>
      </c>
      <c r="X1005">
        <v>7.92</v>
      </c>
      <c r="Y1005">
        <v>10</v>
      </c>
      <c r="Z1005">
        <v>10</v>
      </c>
      <c r="AA1005">
        <v>10</v>
      </c>
      <c r="AB1005">
        <v>7.92</v>
      </c>
      <c r="AC1005">
        <f>SUM(S1005:AB1005)</f>
        <v>84.67</v>
      </c>
      <c r="AD1005" t="s">
        <v>611</v>
      </c>
      <c r="AE1005" s="1">
        <v>0.1</v>
      </c>
      <c r="AF1005" t="s">
        <v>49</v>
      </c>
      <c r="AG1005">
        <v>0</v>
      </c>
      <c r="AH1005" t="s">
        <v>210</v>
      </c>
      <c r="AI1005" t="s">
        <v>66</v>
      </c>
      <c r="AJ1005" t="s">
        <v>630</v>
      </c>
      <c r="AK1005" t="s">
        <v>206</v>
      </c>
      <c r="AL1005" t="s">
        <v>212</v>
      </c>
      <c r="AM1005" t="s">
        <v>213</v>
      </c>
      <c r="AN1005" t="s">
        <v>54</v>
      </c>
      <c r="AO1005">
        <v>1150</v>
      </c>
      <c r="AQ1005">
        <v>2015</v>
      </c>
    </row>
    <row r="1006" spans="1:43" x14ac:dyDescent="0.25">
      <c r="A1006">
        <v>83.83</v>
      </c>
      <c r="B1006" t="s">
        <v>918</v>
      </c>
      <c r="C1006" t="str">
        <f>AQ1006&amp;D1006</f>
        <v>2015Costa Rica</v>
      </c>
      <c r="D1006" t="s">
        <v>130</v>
      </c>
      <c r="E1006" t="s">
        <v>3259</v>
      </c>
      <c r="F1006" s="7">
        <f>VLOOKUP(C1006,'[1]Grower Price Country'!$D:$S,6,FALSE)</f>
        <v>7.5425000000000004</v>
      </c>
      <c r="G1006" t="s">
        <v>919</v>
      </c>
      <c r="H1006" t="s">
        <v>920</v>
      </c>
      <c r="I1006" t="s">
        <v>501</v>
      </c>
      <c r="J1006" t="s">
        <v>922</v>
      </c>
      <c r="K1006">
        <v>275</v>
      </c>
      <c r="L1006">
        <v>69</v>
      </c>
      <c r="M1006" t="s">
        <v>206</v>
      </c>
      <c r="N1006">
        <v>2015</v>
      </c>
      <c r="O1006" s="5" t="s">
        <v>1093</v>
      </c>
      <c r="P1006" t="s">
        <v>135</v>
      </c>
      <c r="Q1006" t="s">
        <v>46</v>
      </c>
      <c r="R1006" t="s">
        <v>47</v>
      </c>
      <c r="S1006">
        <v>7.67</v>
      </c>
      <c r="T1006">
        <v>7.67</v>
      </c>
      <c r="U1006">
        <v>7.75</v>
      </c>
      <c r="V1006">
        <v>7.67</v>
      </c>
      <c r="W1006">
        <v>7.5</v>
      </c>
      <c r="X1006">
        <v>7.75</v>
      </c>
      <c r="Y1006">
        <v>10</v>
      </c>
      <c r="Z1006">
        <v>10</v>
      </c>
      <c r="AA1006">
        <v>10</v>
      </c>
      <c r="AB1006">
        <v>7.83</v>
      </c>
      <c r="AC1006">
        <f>SUM(S1006:AB1006)</f>
        <v>83.839999999999989</v>
      </c>
      <c r="AD1006" t="s">
        <v>1091</v>
      </c>
      <c r="AE1006" s="1">
        <v>0</v>
      </c>
      <c r="AF1006" t="s">
        <v>49</v>
      </c>
      <c r="AG1006">
        <v>0</v>
      </c>
      <c r="AH1006" t="s">
        <v>210</v>
      </c>
      <c r="AI1006" t="s">
        <v>49</v>
      </c>
      <c r="AJ1006" t="s">
        <v>1094</v>
      </c>
      <c r="AK1006" t="s">
        <v>206</v>
      </c>
      <c r="AL1006" t="s">
        <v>212</v>
      </c>
      <c r="AM1006" t="s">
        <v>213</v>
      </c>
      <c r="AN1006" t="s">
        <v>54</v>
      </c>
      <c r="AO1006">
        <v>1850</v>
      </c>
      <c r="AQ1006">
        <v>2015</v>
      </c>
    </row>
    <row r="1007" spans="1:43" x14ac:dyDescent="0.25">
      <c r="A1007">
        <v>83.5</v>
      </c>
      <c r="B1007" t="s">
        <v>918</v>
      </c>
      <c r="C1007" t="str">
        <f>AQ1007&amp;D1007</f>
        <v>2015Costa Rica</v>
      </c>
      <c r="D1007" t="s">
        <v>130</v>
      </c>
      <c r="E1007" t="s">
        <v>3259</v>
      </c>
      <c r="F1007" s="7">
        <f>VLOOKUP(C1007,'[1]Grower Price Country'!$D:$S,6,FALSE)</f>
        <v>7.5425000000000004</v>
      </c>
      <c r="H1007" t="s">
        <v>920</v>
      </c>
      <c r="I1007" t="s">
        <v>501</v>
      </c>
      <c r="J1007" t="s">
        <v>922</v>
      </c>
      <c r="K1007">
        <v>245</v>
      </c>
      <c r="L1007">
        <v>69</v>
      </c>
      <c r="M1007" t="s">
        <v>206</v>
      </c>
      <c r="N1007">
        <v>2015</v>
      </c>
      <c r="O1007" s="5" t="s">
        <v>1093</v>
      </c>
      <c r="P1007" t="s">
        <v>135</v>
      </c>
      <c r="Q1007" t="s">
        <v>46</v>
      </c>
      <c r="R1007" t="s">
        <v>47</v>
      </c>
      <c r="S1007">
        <v>7.92</v>
      </c>
      <c r="T1007">
        <v>7.42</v>
      </c>
      <c r="U1007">
        <v>7.5</v>
      </c>
      <c r="V1007">
        <v>7.67</v>
      </c>
      <c r="W1007">
        <v>7.5</v>
      </c>
      <c r="X1007">
        <v>7.67</v>
      </c>
      <c r="Y1007">
        <v>10</v>
      </c>
      <c r="Z1007">
        <v>10</v>
      </c>
      <c r="AA1007">
        <v>10</v>
      </c>
      <c r="AB1007">
        <v>7.83</v>
      </c>
      <c r="AC1007">
        <f>SUM(S1007:AB1007)</f>
        <v>83.51</v>
      </c>
      <c r="AD1007" t="s">
        <v>1264</v>
      </c>
      <c r="AE1007" s="1">
        <v>0</v>
      </c>
      <c r="AF1007" t="s">
        <v>49</v>
      </c>
      <c r="AG1007">
        <v>0</v>
      </c>
      <c r="AH1007" t="s">
        <v>210</v>
      </c>
      <c r="AI1007" t="s">
        <v>49</v>
      </c>
      <c r="AJ1007" t="s">
        <v>1094</v>
      </c>
      <c r="AK1007" t="s">
        <v>206</v>
      </c>
      <c r="AL1007" t="s">
        <v>212</v>
      </c>
      <c r="AM1007" t="s">
        <v>213</v>
      </c>
      <c r="AN1007" t="s">
        <v>54</v>
      </c>
      <c r="AO1007">
        <v>1850</v>
      </c>
      <c r="AQ1007">
        <v>2015</v>
      </c>
    </row>
    <row r="1008" spans="1:43" x14ac:dyDescent="0.25">
      <c r="A1008">
        <v>83.25</v>
      </c>
      <c r="B1008" t="s">
        <v>625</v>
      </c>
      <c r="C1008" t="str">
        <f>AQ1008&amp;D1008</f>
        <v>2015Costa Rica</v>
      </c>
      <c r="D1008" t="s">
        <v>130</v>
      </c>
      <c r="E1008" t="s">
        <v>3259</v>
      </c>
      <c r="F1008" s="7">
        <f>VLOOKUP(C1008,'[1]Grower Price Country'!$D:$S,6,FALSE)</f>
        <v>7.5425000000000004</v>
      </c>
      <c r="G1008" t="s">
        <v>1410</v>
      </c>
      <c r="H1008" t="s">
        <v>627</v>
      </c>
      <c r="I1008" t="s">
        <v>501</v>
      </c>
      <c r="J1008" t="s">
        <v>1410</v>
      </c>
      <c r="K1008">
        <v>275</v>
      </c>
      <c r="L1008">
        <v>69</v>
      </c>
      <c r="M1008" t="s">
        <v>206</v>
      </c>
      <c r="N1008">
        <v>2015</v>
      </c>
      <c r="O1008" s="5" t="s">
        <v>1411</v>
      </c>
      <c r="Q1008" t="s">
        <v>46</v>
      </c>
      <c r="R1008" t="s">
        <v>47</v>
      </c>
      <c r="S1008">
        <v>7.83</v>
      </c>
      <c r="T1008">
        <v>7.5</v>
      </c>
      <c r="U1008">
        <v>7.42</v>
      </c>
      <c r="V1008">
        <v>7.67</v>
      </c>
      <c r="W1008">
        <v>7.5</v>
      </c>
      <c r="X1008">
        <v>7.67</v>
      </c>
      <c r="Y1008">
        <v>10</v>
      </c>
      <c r="Z1008">
        <v>10</v>
      </c>
      <c r="AA1008">
        <v>10</v>
      </c>
      <c r="AB1008">
        <v>7.67</v>
      </c>
      <c r="AC1008">
        <f>SUM(S1008:AB1008)</f>
        <v>83.26</v>
      </c>
      <c r="AD1008" t="s">
        <v>1408</v>
      </c>
      <c r="AE1008" s="1">
        <v>0.11</v>
      </c>
      <c r="AF1008" t="s">
        <v>49</v>
      </c>
      <c r="AG1008">
        <v>0</v>
      </c>
      <c r="AI1008" t="s">
        <v>49</v>
      </c>
      <c r="AJ1008" t="s">
        <v>1412</v>
      </c>
      <c r="AK1008" t="s">
        <v>206</v>
      </c>
      <c r="AL1008" t="s">
        <v>212</v>
      </c>
      <c r="AM1008" t="s">
        <v>213</v>
      </c>
      <c r="AQ1008">
        <v>2015</v>
      </c>
    </row>
    <row r="1009" spans="1:43" x14ac:dyDescent="0.25">
      <c r="A1009">
        <v>82.33</v>
      </c>
      <c r="B1009" t="s">
        <v>918</v>
      </c>
      <c r="C1009" t="str">
        <f>AQ1009&amp;D1009</f>
        <v>2015Costa Rica</v>
      </c>
      <c r="D1009" t="s">
        <v>130</v>
      </c>
      <c r="E1009" t="s">
        <v>3259</v>
      </c>
      <c r="F1009" s="7">
        <f>VLOOKUP(C1009,'[1]Grower Price Country'!$D:$S,6,FALSE)</f>
        <v>7.5425000000000004</v>
      </c>
      <c r="G1009" t="s">
        <v>919</v>
      </c>
      <c r="H1009" t="s">
        <v>920</v>
      </c>
      <c r="I1009" t="s">
        <v>501</v>
      </c>
      <c r="J1009" t="s">
        <v>922</v>
      </c>
      <c r="K1009">
        <v>100</v>
      </c>
      <c r="L1009">
        <v>69</v>
      </c>
      <c r="M1009" t="s">
        <v>206</v>
      </c>
      <c r="N1009">
        <v>2015</v>
      </c>
      <c r="O1009" s="5" t="s">
        <v>2046</v>
      </c>
      <c r="P1009" t="s">
        <v>135</v>
      </c>
      <c r="Q1009" t="s">
        <v>46</v>
      </c>
      <c r="R1009" t="s">
        <v>47</v>
      </c>
      <c r="S1009">
        <v>7.75</v>
      </c>
      <c r="T1009">
        <v>7.5</v>
      </c>
      <c r="U1009">
        <v>7.25</v>
      </c>
      <c r="V1009">
        <v>7.25</v>
      </c>
      <c r="W1009">
        <v>7.42</v>
      </c>
      <c r="X1009">
        <v>7.67</v>
      </c>
      <c r="Y1009">
        <v>10</v>
      </c>
      <c r="Z1009">
        <v>10</v>
      </c>
      <c r="AA1009">
        <v>10</v>
      </c>
      <c r="AB1009">
        <v>7.5</v>
      </c>
      <c r="AC1009">
        <f>SUM(S1009:AB1009)</f>
        <v>82.34</v>
      </c>
      <c r="AD1009" t="s">
        <v>2038</v>
      </c>
      <c r="AE1009" s="1">
        <v>0.1</v>
      </c>
      <c r="AF1009" t="s">
        <v>356</v>
      </c>
      <c r="AG1009">
        <v>1</v>
      </c>
      <c r="AH1009" t="s">
        <v>74</v>
      </c>
      <c r="AI1009" t="s">
        <v>182</v>
      </c>
      <c r="AJ1009" t="s">
        <v>2047</v>
      </c>
      <c r="AK1009" t="s">
        <v>206</v>
      </c>
      <c r="AL1009" t="s">
        <v>212</v>
      </c>
      <c r="AM1009" t="s">
        <v>213</v>
      </c>
      <c r="AN1009" t="s">
        <v>54</v>
      </c>
      <c r="AO1009">
        <v>1850</v>
      </c>
      <c r="AQ1009">
        <v>2015</v>
      </c>
    </row>
    <row r="1010" spans="1:43" x14ac:dyDescent="0.25">
      <c r="A1010">
        <v>82.33</v>
      </c>
      <c r="B1010" t="s">
        <v>625</v>
      </c>
      <c r="C1010" t="str">
        <f>AQ1010&amp;D1010</f>
        <v>2015Costa Rica</v>
      </c>
      <c r="D1010" t="s">
        <v>130</v>
      </c>
      <c r="E1010" t="s">
        <v>3259</v>
      </c>
      <c r="F1010" s="7">
        <f>VLOOKUP(C1010,'[1]Grower Price Country'!$D:$S,6,FALSE)</f>
        <v>7.5425000000000004</v>
      </c>
      <c r="G1010" t="s">
        <v>626</v>
      </c>
      <c r="H1010" t="s">
        <v>627</v>
      </c>
      <c r="I1010" t="s">
        <v>501</v>
      </c>
      <c r="J1010" t="s">
        <v>628</v>
      </c>
      <c r="K1010">
        <v>130</v>
      </c>
      <c r="L1010">
        <v>69</v>
      </c>
      <c r="M1010" t="s">
        <v>206</v>
      </c>
      <c r="N1010">
        <v>2015</v>
      </c>
      <c r="O1010" s="5" t="s">
        <v>2048</v>
      </c>
      <c r="P1010" t="s">
        <v>342</v>
      </c>
      <c r="Q1010" t="s">
        <v>46</v>
      </c>
      <c r="R1010" t="s">
        <v>47</v>
      </c>
      <c r="S1010">
        <v>7.75</v>
      </c>
      <c r="T1010">
        <v>7.33</v>
      </c>
      <c r="U1010">
        <v>7.5</v>
      </c>
      <c r="V1010">
        <v>7.5</v>
      </c>
      <c r="W1010">
        <v>7.33</v>
      </c>
      <c r="X1010">
        <v>7.58</v>
      </c>
      <c r="Y1010">
        <v>10</v>
      </c>
      <c r="Z1010">
        <v>10</v>
      </c>
      <c r="AA1010">
        <v>10</v>
      </c>
      <c r="AB1010">
        <v>7.33</v>
      </c>
      <c r="AC1010">
        <f>SUM(S1010:AB1010)</f>
        <v>82.32</v>
      </c>
      <c r="AD1010" t="s">
        <v>2038</v>
      </c>
      <c r="AE1010" s="1">
        <v>0</v>
      </c>
      <c r="AF1010" t="s">
        <v>49</v>
      </c>
      <c r="AG1010">
        <v>2</v>
      </c>
      <c r="AH1010" t="s">
        <v>50</v>
      </c>
      <c r="AI1010" t="s">
        <v>49</v>
      </c>
      <c r="AJ1010" t="s">
        <v>2049</v>
      </c>
      <c r="AK1010" t="s">
        <v>206</v>
      </c>
      <c r="AL1010" t="s">
        <v>212</v>
      </c>
      <c r="AM1010" t="s">
        <v>213</v>
      </c>
      <c r="AN1010" t="s">
        <v>54</v>
      </c>
      <c r="AO1010">
        <v>1550</v>
      </c>
      <c r="AQ1010">
        <v>2015</v>
      </c>
    </row>
    <row r="1011" spans="1:43" x14ac:dyDescent="0.25">
      <c r="A1011">
        <v>82.08</v>
      </c>
      <c r="B1011" t="s">
        <v>2151</v>
      </c>
      <c r="C1011" t="str">
        <f>AQ1011&amp;D1011</f>
        <v>2015Costa Rica</v>
      </c>
      <c r="D1011" t="s">
        <v>130</v>
      </c>
      <c r="E1011" t="s">
        <v>3259</v>
      </c>
      <c r="F1011" s="7">
        <f>VLOOKUP(C1011,'[1]Grower Price Country'!$D:$S,6,FALSE)</f>
        <v>7.5425000000000004</v>
      </c>
      <c r="G1011" t="s">
        <v>2152</v>
      </c>
      <c r="H1011" t="s">
        <v>2151</v>
      </c>
      <c r="I1011" t="s">
        <v>2153</v>
      </c>
      <c r="J1011" t="s">
        <v>2154</v>
      </c>
      <c r="K1011">
        <v>275</v>
      </c>
      <c r="L1011">
        <v>350</v>
      </c>
      <c r="M1011" t="s">
        <v>206</v>
      </c>
      <c r="N1011">
        <v>2015</v>
      </c>
      <c r="O1011" s="5" t="s">
        <v>924</v>
      </c>
      <c r="P1011" t="s">
        <v>135</v>
      </c>
      <c r="Q1011" t="s">
        <v>46</v>
      </c>
      <c r="R1011" t="s">
        <v>47</v>
      </c>
      <c r="S1011">
        <v>7.75</v>
      </c>
      <c r="T1011">
        <v>7.42</v>
      </c>
      <c r="U1011">
        <v>7.42</v>
      </c>
      <c r="V1011">
        <v>7.25</v>
      </c>
      <c r="W1011">
        <v>7.17</v>
      </c>
      <c r="X1011">
        <v>7.42</v>
      </c>
      <c r="Y1011">
        <v>10</v>
      </c>
      <c r="Z1011">
        <v>10</v>
      </c>
      <c r="AA1011">
        <v>10</v>
      </c>
      <c r="AB1011">
        <v>7.67</v>
      </c>
      <c r="AC1011">
        <f>SUM(S1011:AB1011)</f>
        <v>82.100000000000009</v>
      </c>
      <c r="AD1011" t="s">
        <v>2150</v>
      </c>
      <c r="AE1011" s="1">
        <v>0</v>
      </c>
      <c r="AF1011" t="s">
        <v>49</v>
      </c>
      <c r="AG1011">
        <v>0</v>
      </c>
      <c r="AH1011" t="s">
        <v>210</v>
      </c>
      <c r="AI1011" t="s">
        <v>49</v>
      </c>
      <c r="AJ1011" t="s">
        <v>925</v>
      </c>
      <c r="AK1011" t="s">
        <v>206</v>
      </c>
      <c r="AL1011" t="s">
        <v>212</v>
      </c>
      <c r="AM1011" t="s">
        <v>213</v>
      </c>
      <c r="AN1011" t="s">
        <v>54</v>
      </c>
      <c r="AO1011">
        <v>1200</v>
      </c>
      <c r="AP1011">
        <v>1400</v>
      </c>
      <c r="AQ1011">
        <v>2015</v>
      </c>
    </row>
    <row r="1012" spans="1:43" x14ac:dyDescent="0.25">
      <c r="A1012">
        <v>81.83</v>
      </c>
      <c r="B1012" t="s">
        <v>2151</v>
      </c>
      <c r="C1012" t="str">
        <f>AQ1012&amp;D1012</f>
        <v>2015Costa Rica</v>
      </c>
      <c r="D1012" t="s">
        <v>130</v>
      </c>
      <c r="E1012" t="s">
        <v>3259</v>
      </c>
      <c r="F1012" s="7">
        <f>VLOOKUP(C1012,'[1]Grower Price Country'!$D:$S,6,FALSE)</f>
        <v>7.5425000000000004</v>
      </c>
      <c r="G1012" t="s">
        <v>2152</v>
      </c>
      <c r="H1012" t="s">
        <v>2151</v>
      </c>
      <c r="I1012" t="s">
        <v>2153</v>
      </c>
      <c r="J1012" t="s">
        <v>2154</v>
      </c>
      <c r="K1012">
        <v>275</v>
      </c>
      <c r="L1012">
        <v>18975</v>
      </c>
      <c r="M1012" t="s">
        <v>206</v>
      </c>
      <c r="N1012">
        <v>2015</v>
      </c>
      <c r="O1012" s="5" t="s">
        <v>2283</v>
      </c>
      <c r="P1012" t="s">
        <v>135</v>
      </c>
      <c r="Q1012" t="s">
        <v>46</v>
      </c>
      <c r="R1012" t="s">
        <v>47</v>
      </c>
      <c r="S1012">
        <v>7.67</v>
      </c>
      <c r="T1012">
        <v>7.5</v>
      </c>
      <c r="U1012">
        <v>7.5</v>
      </c>
      <c r="V1012">
        <v>7.25</v>
      </c>
      <c r="W1012">
        <v>7.08</v>
      </c>
      <c r="X1012">
        <v>7.42</v>
      </c>
      <c r="Y1012">
        <v>10</v>
      </c>
      <c r="Z1012">
        <v>10</v>
      </c>
      <c r="AA1012">
        <v>10</v>
      </c>
      <c r="AB1012">
        <v>7.42</v>
      </c>
      <c r="AC1012">
        <f>SUM(S1012:AB1012)</f>
        <v>81.84</v>
      </c>
      <c r="AD1012" t="s">
        <v>2260</v>
      </c>
      <c r="AE1012" s="1">
        <v>0.09</v>
      </c>
      <c r="AF1012" t="s">
        <v>49</v>
      </c>
      <c r="AG1012">
        <v>0</v>
      </c>
      <c r="AH1012" t="s">
        <v>50</v>
      </c>
      <c r="AI1012" t="s">
        <v>49</v>
      </c>
      <c r="AJ1012" t="s">
        <v>2284</v>
      </c>
      <c r="AK1012" t="s">
        <v>206</v>
      </c>
      <c r="AL1012" t="s">
        <v>212</v>
      </c>
      <c r="AM1012" t="s">
        <v>213</v>
      </c>
      <c r="AN1012" t="s">
        <v>54</v>
      </c>
      <c r="AO1012">
        <v>1200</v>
      </c>
      <c r="AP1012">
        <v>1400</v>
      </c>
      <c r="AQ1012">
        <v>2015</v>
      </c>
    </row>
    <row r="1013" spans="1:43" x14ac:dyDescent="0.25">
      <c r="A1013">
        <v>81.58</v>
      </c>
      <c r="B1013" t="s">
        <v>918</v>
      </c>
      <c r="C1013" t="str">
        <f>AQ1013&amp;D1013</f>
        <v>2015Costa Rica</v>
      </c>
      <c r="D1013" t="s">
        <v>130</v>
      </c>
      <c r="E1013" t="s">
        <v>3259</v>
      </c>
      <c r="F1013" s="7">
        <f>VLOOKUP(C1013,'[1]Grower Price Country'!$D:$S,6,FALSE)</f>
        <v>7.5425000000000004</v>
      </c>
      <c r="G1013" t="s">
        <v>2162</v>
      </c>
      <c r="H1013" t="s">
        <v>920</v>
      </c>
      <c r="I1013" t="s">
        <v>2163</v>
      </c>
      <c r="J1013" t="s">
        <v>2162</v>
      </c>
      <c r="K1013">
        <v>250</v>
      </c>
      <c r="L1013">
        <v>69</v>
      </c>
      <c r="M1013" t="s">
        <v>206</v>
      </c>
      <c r="N1013">
        <v>2015</v>
      </c>
      <c r="O1013" s="5" t="s">
        <v>2364</v>
      </c>
      <c r="P1013" t="s">
        <v>135</v>
      </c>
      <c r="Q1013" t="s">
        <v>46</v>
      </c>
      <c r="R1013" t="s">
        <v>47</v>
      </c>
      <c r="S1013">
        <v>7.58</v>
      </c>
      <c r="T1013">
        <v>7.42</v>
      </c>
      <c r="U1013">
        <v>7.5</v>
      </c>
      <c r="V1013">
        <v>7.17</v>
      </c>
      <c r="W1013">
        <v>7.08</v>
      </c>
      <c r="X1013">
        <v>7.58</v>
      </c>
      <c r="Y1013">
        <v>10</v>
      </c>
      <c r="Z1013">
        <v>10</v>
      </c>
      <c r="AA1013">
        <v>10</v>
      </c>
      <c r="AB1013">
        <v>7.25</v>
      </c>
      <c r="AC1013">
        <f>SUM(S1013:AB1013)</f>
        <v>81.58</v>
      </c>
      <c r="AD1013" t="s">
        <v>2360</v>
      </c>
      <c r="AE1013" s="1">
        <v>0.12</v>
      </c>
      <c r="AF1013" t="s">
        <v>49</v>
      </c>
      <c r="AG1013">
        <v>0</v>
      </c>
      <c r="AH1013" t="s">
        <v>50</v>
      </c>
      <c r="AI1013" t="s">
        <v>58</v>
      </c>
      <c r="AJ1013" t="s">
        <v>2365</v>
      </c>
      <c r="AK1013" t="s">
        <v>206</v>
      </c>
      <c r="AL1013" t="s">
        <v>212</v>
      </c>
      <c r="AM1013" t="s">
        <v>213</v>
      </c>
      <c r="AN1013" t="s">
        <v>54</v>
      </c>
      <c r="AQ1013">
        <v>2015</v>
      </c>
    </row>
    <row r="1014" spans="1:43" x14ac:dyDescent="0.25">
      <c r="A1014">
        <v>81.17</v>
      </c>
      <c r="B1014" t="s">
        <v>2151</v>
      </c>
      <c r="C1014" t="str">
        <f>AQ1014&amp;D1014</f>
        <v>2015Costa Rica</v>
      </c>
      <c r="D1014" t="s">
        <v>130</v>
      </c>
      <c r="E1014" t="s">
        <v>3259</v>
      </c>
      <c r="F1014" s="7">
        <f>VLOOKUP(C1014,'[1]Grower Price Country'!$D:$S,6,FALSE)</f>
        <v>7.5425000000000004</v>
      </c>
      <c r="G1014" t="s">
        <v>2152</v>
      </c>
      <c r="H1014" t="s">
        <v>2151</v>
      </c>
      <c r="I1014" t="s">
        <v>715</v>
      </c>
      <c r="J1014" t="s">
        <v>2154</v>
      </c>
      <c r="K1014">
        <v>275</v>
      </c>
      <c r="L1014">
        <v>18975</v>
      </c>
      <c r="M1014" t="s">
        <v>206</v>
      </c>
      <c r="N1014">
        <v>2015</v>
      </c>
      <c r="O1014" s="5" t="s">
        <v>1115</v>
      </c>
      <c r="P1014" t="s">
        <v>135</v>
      </c>
      <c r="Q1014" t="s">
        <v>46</v>
      </c>
      <c r="R1014" t="s">
        <v>47</v>
      </c>
      <c r="S1014">
        <v>7.5</v>
      </c>
      <c r="T1014">
        <v>7.5</v>
      </c>
      <c r="U1014">
        <v>7.33</v>
      </c>
      <c r="V1014">
        <v>7.17</v>
      </c>
      <c r="W1014">
        <v>7.08</v>
      </c>
      <c r="X1014">
        <v>7.17</v>
      </c>
      <c r="Y1014">
        <v>10</v>
      </c>
      <c r="Z1014">
        <v>10</v>
      </c>
      <c r="AA1014">
        <v>10</v>
      </c>
      <c r="AB1014">
        <v>7.42</v>
      </c>
      <c r="AC1014">
        <f>SUM(S1014:AB1014)</f>
        <v>81.17</v>
      </c>
      <c r="AD1014" t="s">
        <v>2525</v>
      </c>
      <c r="AE1014" s="1">
        <v>0.11</v>
      </c>
      <c r="AF1014" t="s">
        <v>49</v>
      </c>
      <c r="AG1014">
        <v>0</v>
      </c>
      <c r="AH1014" t="s">
        <v>74</v>
      </c>
      <c r="AI1014" t="s">
        <v>49</v>
      </c>
      <c r="AJ1014" t="s">
        <v>2485</v>
      </c>
      <c r="AK1014" t="s">
        <v>206</v>
      </c>
      <c r="AL1014" t="s">
        <v>212</v>
      </c>
      <c r="AM1014" t="s">
        <v>213</v>
      </c>
      <c r="AN1014" t="s">
        <v>54</v>
      </c>
      <c r="AO1014">
        <v>1200</v>
      </c>
      <c r="AP1014">
        <v>1400</v>
      </c>
      <c r="AQ1014">
        <v>2015</v>
      </c>
    </row>
    <row r="1015" spans="1:43" x14ac:dyDescent="0.25">
      <c r="A1015">
        <v>80.67</v>
      </c>
      <c r="B1015" t="s">
        <v>918</v>
      </c>
      <c r="C1015" t="str">
        <f>AQ1015&amp;D1015</f>
        <v>2015Costa Rica</v>
      </c>
      <c r="D1015" t="s">
        <v>130</v>
      </c>
      <c r="E1015" t="s">
        <v>3259</v>
      </c>
      <c r="F1015" s="7">
        <f>VLOOKUP(C1015,'[1]Grower Price Country'!$D:$S,6,FALSE)</f>
        <v>7.5425000000000004</v>
      </c>
      <c r="G1015" t="s">
        <v>919</v>
      </c>
      <c r="H1015" t="s">
        <v>920</v>
      </c>
      <c r="I1015" t="s">
        <v>921</v>
      </c>
      <c r="J1015" t="s">
        <v>922</v>
      </c>
      <c r="K1015">
        <v>240</v>
      </c>
      <c r="L1015">
        <v>1</v>
      </c>
      <c r="M1015" t="s">
        <v>206</v>
      </c>
      <c r="N1015">
        <v>2015</v>
      </c>
      <c r="O1015" s="5" t="s">
        <v>1199</v>
      </c>
      <c r="P1015" t="s">
        <v>135</v>
      </c>
      <c r="Q1015" t="s">
        <v>46</v>
      </c>
      <c r="R1015" t="s">
        <v>47</v>
      </c>
      <c r="S1015">
        <v>7.83</v>
      </c>
      <c r="T1015">
        <v>7.5</v>
      </c>
      <c r="U1015">
        <v>7.67</v>
      </c>
      <c r="V1015">
        <v>7.67</v>
      </c>
      <c r="W1015">
        <v>7.83</v>
      </c>
      <c r="X1015">
        <v>7.5</v>
      </c>
      <c r="Y1015">
        <v>6.67</v>
      </c>
      <c r="Z1015">
        <v>10</v>
      </c>
      <c r="AA1015">
        <v>10</v>
      </c>
      <c r="AB1015">
        <v>8</v>
      </c>
      <c r="AC1015">
        <f>SUM(S1015:AB1015)</f>
        <v>80.67</v>
      </c>
      <c r="AD1015" t="s">
        <v>2678</v>
      </c>
      <c r="AE1015" s="1">
        <v>0.11</v>
      </c>
      <c r="AF1015" t="s">
        <v>49</v>
      </c>
      <c r="AG1015">
        <v>0</v>
      </c>
      <c r="AH1015" t="s">
        <v>210</v>
      </c>
      <c r="AI1015" t="s">
        <v>91</v>
      </c>
      <c r="AJ1015" t="s">
        <v>2684</v>
      </c>
      <c r="AK1015" t="s">
        <v>206</v>
      </c>
      <c r="AL1015" t="s">
        <v>212</v>
      </c>
      <c r="AM1015" t="s">
        <v>213</v>
      </c>
      <c r="AN1015" t="s">
        <v>54</v>
      </c>
      <c r="AQ1015">
        <v>2015</v>
      </c>
    </row>
    <row r="1016" spans="1:43" x14ac:dyDescent="0.25">
      <c r="A1016">
        <v>85</v>
      </c>
      <c r="B1016" t="s">
        <v>151</v>
      </c>
      <c r="C1016" t="str">
        <f>AQ1016&amp;D1016</f>
        <v>2012Brazil</v>
      </c>
      <c r="D1016" t="s">
        <v>71</v>
      </c>
      <c r="E1016" t="s">
        <v>3257</v>
      </c>
      <c r="F1016" s="7">
        <f>VLOOKUP(C1016,'[1]Grower Price Country'!$D:$S,6,FALSE)</f>
        <v>7.4084999999999992</v>
      </c>
      <c r="G1016" t="s">
        <v>521</v>
      </c>
      <c r="H1016" t="s">
        <v>151</v>
      </c>
      <c r="I1016" t="s">
        <v>522</v>
      </c>
      <c r="J1016" t="s">
        <v>523</v>
      </c>
      <c r="K1016">
        <v>31</v>
      </c>
      <c r="L1016">
        <v>60</v>
      </c>
      <c r="M1016" t="s">
        <v>151</v>
      </c>
      <c r="N1016">
        <v>2012</v>
      </c>
      <c r="O1016" s="5" t="s">
        <v>524</v>
      </c>
      <c r="P1016" t="s">
        <v>525</v>
      </c>
      <c r="Q1016" t="s">
        <v>46</v>
      </c>
      <c r="R1016" t="s">
        <v>64</v>
      </c>
      <c r="S1016">
        <v>8</v>
      </c>
      <c r="T1016">
        <v>8</v>
      </c>
      <c r="U1016">
        <v>7.83</v>
      </c>
      <c r="V1016">
        <v>7.83</v>
      </c>
      <c r="W1016">
        <v>7.67</v>
      </c>
      <c r="X1016">
        <v>7.67</v>
      </c>
      <c r="Y1016">
        <v>10</v>
      </c>
      <c r="Z1016">
        <v>10</v>
      </c>
      <c r="AA1016">
        <v>10</v>
      </c>
      <c r="AB1016">
        <v>8</v>
      </c>
      <c r="AC1016">
        <f>SUM(S1016:AB1016)</f>
        <v>85</v>
      </c>
      <c r="AD1016" t="s">
        <v>492</v>
      </c>
      <c r="AE1016" s="1">
        <v>0.12</v>
      </c>
      <c r="AF1016" t="s">
        <v>49</v>
      </c>
      <c r="AG1016">
        <v>0</v>
      </c>
      <c r="AH1016" t="s">
        <v>50</v>
      </c>
      <c r="AI1016" t="s">
        <v>182</v>
      </c>
      <c r="AJ1016" t="s">
        <v>526</v>
      </c>
      <c r="AK1016" t="s">
        <v>151</v>
      </c>
      <c r="AL1016" t="s">
        <v>159</v>
      </c>
      <c r="AM1016" t="s">
        <v>160</v>
      </c>
      <c r="AN1016" t="s">
        <v>54</v>
      </c>
      <c r="AO1016">
        <v>1100</v>
      </c>
      <c r="AQ1016">
        <v>2012</v>
      </c>
    </row>
    <row r="1017" spans="1:43" x14ac:dyDescent="0.25">
      <c r="A1017">
        <v>84.17</v>
      </c>
      <c r="B1017" t="s">
        <v>946</v>
      </c>
      <c r="C1017" t="str">
        <f>AQ1017&amp;D1017</f>
        <v>2012Brazil</v>
      </c>
      <c r="D1017" t="s">
        <v>71</v>
      </c>
      <c r="E1017" t="s">
        <v>3257</v>
      </c>
      <c r="F1017" s="7">
        <f>VLOOKUP(C1017,'[1]Grower Price Country'!$D:$S,6,FALSE)</f>
        <v>7.4084999999999992</v>
      </c>
      <c r="G1017" t="s">
        <v>947</v>
      </c>
      <c r="H1017" t="s">
        <v>947</v>
      </c>
      <c r="I1017" t="s">
        <v>948</v>
      </c>
      <c r="J1017" t="s">
        <v>947</v>
      </c>
      <c r="K1017">
        <v>1</v>
      </c>
      <c r="L1017">
        <v>2</v>
      </c>
      <c r="M1017" t="s">
        <v>133</v>
      </c>
      <c r="N1017">
        <v>2012</v>
      </c>
      <c r="O1017" s="5" t="s">
        <v>949</v>
      </c>
      <c r="P1017" t="s">
        <v>525</v>
      </c>
      <c r="Q1017" t="s">
        <v>46</v>
      </c>
      <c r="R1017" t="s">
        <v>64</v>
      </c>
      <c r="S1017">
        <v>7.58</v>
      </c>
      <c r="T1017">
        <v>7.83</v>
      </c>
      <c r="U1017">
        <v>7.75</v>
      </c>
      <c r="V1017">
        <v>7.67</v>
      </c>
      <c r="W1017">
        <v>7.67</v>
      </c>
      <c r="X1017">
        <v>8</v>
      </c>
      <c r="Y1017">
        <v>10</v>
      </c>
      <c r="Z1017">
        <v>10</v>
      </c>
      <c r="AA1017">
        <v>10</v>
      </c>
      <c r="AB1017">
        <v>7.67</v>
      </c>
      <c r="AC1017">
        <f>SUM(S1017:AB1017)</f>
        <v>84.17</v>
      </c>
      <c r="AD1017" t="s">
        <v>884</v>
      </c>
      <c r="AE1017" s="1">
        <v>0.11</v>
      </c>
      <c r="AF1017" t="s">
        <v>49</v>
      </c>
      <c r="AG1017">
        <v>0</v>
      </c>
      <c r="AH1017" t="s">
        <v>50</v>
      </c>
      <c r="AI1017" t="s">
        <v>182</v>
      </c>
      <c r="AJ1017" t="s">
        <v>950</v>
      </c>
      <c r="AK1017" t="s">
        <v>133</v>
      </c>
      <c r="AL1017" t="s">
        <v>138</v>
      </c>
      <c r="AM1017" t="s">
        <v>139</v>
      </c>
      <c r="AN1017" t="s">
        <v>54</v>
      </c>
      <c r="AO1017">
        <v>894</v>
      </c>
      <c r="AP1017">
        <v>1183</v>
      </c>
      <c r="AQ1017">
        <v>2012</v>
      </c>
    </row>
    <row r="1018" spans="1:43" x14ac:dyDescent="0.25">
      <c r="A1018">
        <v>83.58</v>
      </c>
      <c r="B1018" t="s">
        <v>151</v>
      </c>
      <c r="C1018" t="str">
        <f>AQ1018&amp;D1018</f>
        <v>2012Brazil</v>
      </c>
      <c r="D1018" t="s">
        <v>71</v>
      </c>
      <c r="E1018" t="s">
        <v>3257</v>
      </c>
      <c r="F1018" s="7">
        <f>VLOOKUP(C1018,'[1]Grower Price Country'!$D:$S,6,FALSE)</f>
        <v>7.4084999999999992</v>
      </c>
      <c r="G1018" t="s">
        <v>1258</v>
      </c>
      <c r="H1018" t="s">
        <v>151</v>
      </c>
      <c r="I1018" t="s">
        <v>265</v>
      </c>
      <c r="J1018" t="s">
        <v>1259</v>
      </c>
      <c r="K1018">
        <v>33</v>
      </c>
      <c r="L1018">
        <v>60</v>
      </c>
      <c r="M1018" t="s">
        <v>151</v>
      </c>
      <c r="N1018">
        <v>2012</v>
      </c>
      <c r="O1018" s="5" t="s">
        <v>1260</v>
      </c>
      <c r="P1018" t="s">
        <v>342</v>
      </c>
      <c r="Q1018" t="s">
        <v>46</v>
      </c>
      <c r="R1018" t="s">
        <v>255</v>
      </c>
      <c r="S1018">
        <v>7.83</v>
      </c>
      <c r="T1018">
        <v>7.75</v>
      </c>
      <c r="U1018">
        <v>7.5</v>
      </c>
      <c r="V1018">
        <v>7.75</v>
      </c>
      <c r="W1018">
        <v>7.5</v>
      </c>
      <c r="X1018">
        <v>7.58</v>
      </c>
      <c r="Y1018">
        <v>10</v>
      </c>
      <c r="Z1018">
        <v>10</v>
      </c>
      <c r="AA1018">
        <v>10</v>
      </c>
      <c r="AB1018">
        <v>7.67</v>
      </c>
      <c r="AC1018">
        <f>SUM(S1018:AB1018)</f>
        <v>83.58</v>
      </c>
      <c r="AD1018" t="s">
        <v>1228</v>
      </c>
      <c r="AE1018" s="1">
        <v>0.12</v>
      </c>
      <c r="AF1018" t="s">
        <v>49</v>
      </c>
      <c r="AG1018">
        <v>0</v>
      </c>
      <c r="AH1018" t="s">
        <v>210</v>
      </c>
      <c r="AI1018" t="s">
        <v>66</v>
      </c>
      <c r="AJ1018" t="s">
        <v>1261</v>
      </c>
      <c r="AK1018" t="s">
        <v>151</v>
      </c>
      <c r="AL1018" t="s">
        <v>159</v>
      </c>
      <c r="AM1018" t="s">
        <v>160</v>
      </c>
      <c r="AN1018" t="s">
        <v>54</v>
      </c>
      <c r="AO1018">
        <v>1100</v>
      </c>
      <c r="AQ1018">
        <v>2012</v>
      </c>
    </row>
    <row r="1019" spans="1:43" x14ac:dyDescent="0.25">
      <c r="A1019">
        <v>83.25</v>
      </c>
      <c r="B1019" t="s">
        <v>151</v>
      </c>
      <c r="C1019" t="str">
        <f>AQ1019&amp;D1019</f>
        <v>2012Brazil</v>
      </c>
      <c r="D1019" t="s">
        <v>71</v>
      </c>
      <c r="E1019" t="s">
        <v>3257</v>
      </c>
      <c r="F1019" s="7">
        <f>VLOOKUP(C1019,'[1]Grower Price Country'!$D:$S,6,FALSE)</f>
        <v>7.4084999999999992</v>
      </c>
      <c r="G1019" t="s">
        <v>1455</v>
      </c>
      <c r="H1019" t="s">
        <v>151</v>
      </c>
      <c r="I1019" t="s">
        <v>1456</v>
      </c>
      <c r="J1019" t="s">
        <v>1457</v>
      </c>
      <c r="K1019">
        <v>30</v>
      </c>
      <c r="L1019">
        <v>60</v>
      </c>
      <c r="M1019" t="s">
        <v>151</v>
      </c>
      <c r="N1019">
        <v>2012</v>
      </c>
      <c r="O1019" s="5" t="s">
        <v>1458</v>
      </c>
      <c r="P1019" t="s">
        <v>249</v>
      </c>
      <c r="Q1019" t="s">
        <v>46</v>
      </c>
      <c r="R1019" t="s">
        <v>255</v>
      </c>
      <c r="S1019">
        <v>7.75</v>
      </c>
      <c r="T1019">
        <v>7.67</v>
      </c>
      <c r="U1019">
        <v>7.5</v>
      </c>
      <c r="V1019">
        <v>7.58</v>
      </c>
      <c r="W1019">
        <v>7.58</v>
      </c>
      <c r="X1019">
        <v>7.58</v>
      </c>
      <c r="Y1019">
        <v>10</v>
      </c>
      <c r="Z1019">
        <v>10</v>
      </c>
      <c r="AA1019">
        <v>10</v>
      </c>
      <c r="AB1019">
        <v>7.58</v>
      </c>
      <c r="AC1019">
        <f>SUM(S1019:AB1019)</f>
        <v>83.24</v>
      </c>
      <c r="AD1019" t="s">
        <v>1408</v>
      </c>
      <c r="AE1019" s="1">
        <v>0.11</v>
      </c>
      <c r="AF1019" t="s">
        <v>49</v>
      </c>
      <c r="AG1019">
        <v>0</v>
      </c>
      <c r="AH1019" t="s">
        <v>210</v>
      </c>
      <c r="AI1019" t="s">
        <v>58</v>
      </c>
      <c r="AJ1019" t="s">
        <v>1459</v>
      </c>
      <c r="AK1019" t="s">
        <v>151</v>
      </c>
      <c r="AL1019" t="s">
        <v>159</v>
      </c>
      <c r="AM1019" t="s">
        <v>160</v>
      </c>
      <c r="AN1019" t="s">
        <v>54</v>
      </c>
      <c r="AO1019">
        <v>1200</v>
      </c>
      <c r="AQ1019">
        <v>2012</v>
      </c>
    </row>
    <row r="1020" spans="1:43" x14ac:dyDescent="0.25">
      <c r="A1020">
        <v>83.17</v>
      </c>
      <c r="B1020" t="s">
        <v>151</v>
      </c>
      <c r="C1020" t="str">
        <f>AQ1020&amp;D1020</f>
        <v>2012Brazil</v>
      </c>
      <c r="D1020" t="s">
        <v>71</v>
      </c>
      <c r="E1020" t="s">
        <v>3257</v>
      </c>
      <c r="F1020" s="7">
        <f>VLOOKUP(C1020,'[1]Grower Price Country'!$D:$S,6,FALSE)</f>
        <v>7.4084999999999992</v>
      </c>
      <c r="G1020" t="s">
        <v>1550</v>
      </c>
      <c r="H1020" t="s">
        <v>151</v>
      </c>
      <c r="I1020" t="s">
        <v>265</v>
      </c>
      <c r="J1020" t="s">
        <v>1551</v>
      </c>
      <c r="K1020">
        <v>50</v>
      </c>
      <c r="L1020">
        <v>60</v>
      </c>
      <c r="M1020" t="s">
        <v>151</v>
      </c>
      <c r="N1020">
        <v>2012</v>
      </c>
      <c r="O1020" s="5" t="s">
        <v>1552</v>
      </c>
      <c r="P1020" t="s">
        <v>525</v>
      </c>
      <c r="Q1020" t="s">
        <v>46</v>
      </c>
      <c r="R1020" t="s">
        <v>64</v>
      </c>
      <c r="S1020">
        <v>7.75</v>
      </c>
      <c r="T1020">
        <v>7.67</v>
      </c>
      <c r="U1020">
        <v>7.58</v>
      </c>
      <c r="V1020">
        <v>7.5</v>
      </c>
      <c r="W1020">
        <v>7.58</v>
      </c>
      <c r="X1020">
        <v>7.58</v>
      </c>
      <c r="Y1020">
        <v>10</v>
      </c>
      <c r="Z1020">
        <v>10</v>
      </c>
      <c r="AA1020">
        <v>10</v>
      </c>
      <c r="AB1020">
        <v>7.5</v>
      </c>
      <c r="AC1020">
        <f>SUM(S1020:AB1020)</f>
        <v>83.16</v>
      </c>
      <c r="AD1020" t="s">
        <v>1462</v>
      </c>
      <c r="AE1020" s="1">
        <v>0.12</v>
      </c>
      <c r="AF1020" t="s">
        <v>49</v>
      </c>
      <c r="AG1020">
        <v>0</v>
      </c>
      <c r="AH1020" t="s">
        <v>50</v>
      </c>
      <c r="AI1020" t="s">
        <v>58</v>
      </c>
      <c r="AJ1020" t="s">
        <v>1553</v>
      </c>
      <c r="AK1020" t="s">
        <v>151</v>
      </c>
      <c r="AL1020" t="s">
        <v>159</v>
      </c>
      <c r="AM1020" t="s">
        <v>160</v>
      </c>
      <c r="AN1020" t="s">
        <v>54</v>
      </c>
      <c r="AO1020">
        <v>1000</v>
      </c>
      <c r="AQ1020">
        <v>2012</v>
      </c>
    </row>
    <row r="1021" spans="1:43" x14ac:dyDescent="0.25">
      <c r="A1021">
        <v>83.17</v>
      </c>
      <c r="B1021" t="s">
        <v>151</v>
      </c>
      <c r="C1021" t="str">
        <f>AQ1021&amp;D1021</f>
        <v>2012Brazil</v>
      </c>
      <c r="D1021" t="s">
        <v>71</v>
      </c>
      <c r="E1021" t="s">
        <v>3257</v>
      </c>
      <c r="F1021" s="7">
        <f>VLOOKUP(C1021,'[1]Grower Price Country'!$D:$S,6,FALSE)</f>
        <v>7.4084999999999992</v>
      </c>
      <c r="G1021" t="s">
        <v>1554</v>
      </c>
      <c r="H1021" t="s">
        <v>151</v>
      </c>
      <c r="I1021" t="s">
        <v>1555</v>
      </c>
      <c r="J1021" t="s">
        <v>1556</v>
      </c>
      <c r="K1021">
        <v>100</v>
      </c>
      <c r="L1021">
        <v>60</v>
      </c>
      <c r="M1021" t="s">
        <v>151</v>
      </c>
      <c r="N1021">
        <v>2012</v>
      </c>
      <c r="O1021" s="5" t="s">
        <v>1557</v>
      </c>
      <c r="P1021" t="s">
        <v>525</v>
      </c>
      <c r="Q1021" t="s">
        <v>46</v>
      </c>
      <c r="R1021" t="s">
        <v>64</v>
      </c>
      <c r="S1021">
        <v>7.92</v>
      </c>
      <c r="T1021">
        <v>7.58</v>
      </c>
      <c r="U1021">
        <v>7.5</v>
      </c>
      <c r="V1021">
        <v>7.58</v>
      </c>
      <c r="W1021">
        <v>7.42</v>
      </c>
      <c r="X1021">
        <v>7.5</v>
      </c>
      <c r="Y1021">
        <v>10</v>
      </c>
      <c r="Z1021">
        <v>10</v>
      </c>
      <c r="AA1021">
        <v>10</v>
      </c>
      <c r="AB1021">
        <v>7.67</v>
      </c>
      <c r="AC1021">
        <f>SUM(S1021:AB1021)</f>
        <v>83.17</v>
      </c>
      <c r="AD1021" t="s">
        <v>1462</v>
      </c>
      <c r="AE1021" s="1">
        <v>0.11</v>
      </c>
      <c r="AF1021" t="s">
        <v>49</v>
      </c>
      <c r="AG1021">
        <v>0</v>
      </c>
      <c r="AH1021" t="s">
        <v>50</v>
      </c>
      <c r="AI1021" t="s">
        <v>91</v>
      </c>
      <c r="AJ1021" t="s">
        <v>1558</v>
      </c>
      <c r="AK1021" t="s">
        <v>151</v>
      </c>
      <c r="AL1021" t="s">
        <v>159</v>
      </c>
      <c r="AM1021" t="s">
        <v>160</v>
      </c>
      <c r="AN1021" t="s">
        <v>54</v>
      </c>
      <c r="AO1021">
        <v>950</v>
      </c>
      <c r="AQ1021">
        <v>2012</v>
      </c>
    </row>
    <row r="1022" spans="1:43" x14ac:dyDescent="0.25">
      <c r="A1022">
        <v>82.5</v>
      </c>
      <c r="B1022" t="s">
        <v>244</v>
      </c>
      <c r="C1022" t="str">
        <f>AQ1022&amp;D1022</f>
        <v>2012Brazil</v>
      </c>
      <c r="D1022" t="s">
        <v>71</v>
      </c>
      <c r="E1022" t="s">
        <v>3257</v>
      </c>
      <c r="F1022" s="7">
        <f>VLOOKUP(C1022,'[1]Grower Price Country'!$D:$S,6,FALSE)</f>
        <v>7.4084999999999992</v>
      </c>
      <c r="G1022" t="s">
        <v>1978</v>
      </c>
      <c r="H1022" t="s">
        <v>1130</v>
      </c>
      <c r="I1022" t="s">
        <v>1979</v>
      </c>
      <c r="J1022" t="s">
        <v>1132</v>
      </c>
      <c r="K1022">
        <v>300</v>
      </c>
      <c r="L1022">
        <v>60</v>
      </c>
      <c r="M1022" t="s">
        <v>151</v>
      </c>
      <c r="N1022">
        <v>2012</v>
      </c>
      <c r="O1022" s="5" t="s">
        <v>485</v>
      </c>
      <c r="P1022" t="s">
        <v>156</v>
      </c>
      <c r="Q1022" t="s">
        <v>46</v>
      </c>
      <c r="R1022" t="s">
        <v>255</v>
      </c>
      <c r="S1022">
        <v>7.67</v>
      </c>
      <c r="T1022">
        <v>7.42</v>
      </c>
      <c r="U1022">
        <v>7.33</v>
      </c>
      <c r="V1022">
        <v>7.67</v>
      </c>
      <c r="W1022">
        <v>7.5</v>
      </c>
      <c r="X1022">
        <v>7.5</v>
      </c>
      <c r="Y1022">
        <v>10</v>
      </c>
      <c r="Z1022">
        <v>10</v>
      </c>
      <c r="AA1022">
        <v>10</v>
      </c>
      <c r="AB1022">
        <v>7.42</v>
      </c>
      <c r="AC1022">
        <f>SUM(S1022:AB1022)</f>
        <v>82.51</v>
      </c>
      <c r="AD1022" t="s">
        <v>1943</v>
      </c>
      <c r="AE1022" s="1">
        <v>0</v>
      </c>
      <c r="AF1022" t="s">
        <v>49</v>
      </c>
      <c r="AG1022">
        <v>0</v>
      </c>
      <c r="AH1022" t="s">
        <v>210</v>
      </c>
      <c r="AI1022" t="s">
        <v>91</v>
      </c>
      <c r="AJ1022" t="s">
        <v>486</v>
      </c>
      <c r="AK1022" t="s">
        <v>151</v>
      </c>
      <c r="AL1022" t="s">
        <v>159</v>
      </c>
      <c r="AM1022" t="s">
        <v>160</v>
      </c>
      <c r="AN1022" t="s">
        <v>54</v>
      </c>
      <c r="AO1022">
        <v>1250</v>
      </c>
      <c r="AQ1022">
        <v>2012</v>
      </c>
    </row>
    <row r="1023" spans="1:43" x14ac:dyDescent="0.25">
      <c r="A1023">
        <v>82.42</v>
      </c>
      <c r="B1023" t="s">
        <v>151</v>
      </c>
      <c r="C1023" t="str">
        <f>AQ1023&amp;D1023</f>
        <v>2012Brazil</v>
      </c>
      <c r="D1023" t="s">
        <v>71</v>
      </c>
      <c r="E1023" t="s">
        <v>3257</v>
      </c>
      <c r="F1023" s="7">
        <f>VLOOKUP(C1023,'[1]Grower Price Country'!$D:$S,6,FALSE)</f>
        <v>7.4084999999999992</v>
      </c>
      <c r="G1023" t="s">
        <v>1997</v>
      </c>
      <c r="H1023" t="s">
        <v>151</v>
      </c>
      <c r="I1023" t="s">
        <v>265</v>
      </c>
      <c r="J1023" t="s">
        <v>1998</v>
      </c>
      <c r="K1023">
        <v>39</v>
      </c>
      <c r="L1023">
        <v>60</v>
      </c>
      <c r="M1023" t="s">
        <v>151</v>
      </c>
      <c r="N1023">
        <v>2012</v>
      </c>
      <c r="O1023" s="5" t="s">
        <v>1999</v>
      </c>
      <c r="P1023" t="s">
        <v>342</v>
      </c>
      <c r="Q1023" t="s">
        <v>46</v>
      </c>
      <c r="R1023" t="s">
        <v>255</v>
      </c>
      <c r="S1023">
        <v>7.58</v>
      </c>
      <c r="T1023">
        <v>7.67</v>
      </c>
      <c r="U1023">
        <v>7.33</v>
      </c>
      <c r="V1023">
        <v>7.5</v>
      </c>
      <c r="W1023">
        <v>7.5</v>
      </c>
      <c r="X1023">
        <v>7.42</v>
      </c>
      <c r="Y1023">
        <v>10</v>
      </c>
      <c r="Z1023">
        <v>10</v>
      </c>
      <c r="AA1023">
        <v>10</v>
      </c>
      <c r="AB1023">
        <v>7.42</v>
      </c>
      <c r="AC1023">
        <f>SUM(S1023:AB1023)</f>
        <v>82.42</v>
      </c>
      <c r="AD1023" t="s">
        <v>1985</v>
      </c>
      <c r="AE1023" s="1">
        <v>0.12</v>
      </c>
      <c r="AF1023" t="s">
        <v>49</v>
      </c>
      <c r="AG1023">
        <v>0</v>
      </c>
      <c r="AH1023" t="s">
        <v>210</v>
      </c>
      <c r="AI1023" t="s">
        <v>58</v>
      </c>
      <c r="AJ1023" t="s">
        <v>2000</v>
      </c>
      <c r="AK1023" t="s">
        <v>151</v>
      </c>
      <c r="AL1023" t="s">
        <v>159</v>
      </c>
      <c r="AM1023" t="s">
        <v>160</v>
      </c>
      <c r="AN1023" t="s">
        <v>54</v>
      </c>
      <c r="AO1023">
        <v>1000</v>
      </c>
      <c r="AQ1023">
        <v>2012</v>
      </c>
    </row>
    <row r="1024" spans="1:43" x14ac:dyDescent="0.25">
      <c r="A1024">
        <v>82.42</v>
      </c>
      <c r="B1024" t="s">
        <v>151</v>
      </c>
      <c r="C1024" t="str">
        <f>AQ1024&amp;D1024</f>
        <v>2012Brazil</v>
      </c>
      <c r="D1024" t="s">
        <v>71</v>
      </c>
      <c r="E1024" t="s">
        <v>3257</v>
      </c>
      <c r="F1024" s="7">
        <f>VLOOKUP(C1024,'[1]Grower Price Country'!$D:$S,6,FALSE)</f>
        <v>7.4084999999999992</v>
      </c>
      <c r="G1024" t="s">
        <v>2034</v>
      </c>
      <c r="H1024" t="s">
        <v>151</v>
      </c>
      <c r="I1024" t="s">
        <v>265</v>
      </c>
      <c r="J1024" t="s">
        <v>2035</v>
      </c>
      <c r="K1024">
        <v>51</v>
      </c>
      <c r="L1024">
        <v>60</v>
      </c>
      <c r="M1024" t="s">
        <v>151</v>
      </c>
      <c r="N1024">
        <v>2012</v>
      </c>
      <c r="O1024" s="5" t="s">
        <v>1260</v>
      </c>
      <c r="P1024" t="s">
        <v>933</v>
      </c>
      <c r="Q1024" t="s">
        <v>46</v>
      </c>
      <c r="R1024" t="s">
        <v>64</v>
      </c>
      <c r="S1024">
        <v>7.75</v>
      </c>
      <c r="T1024">
        <v>7.5</v>
      </c>
      <c r="U1024">
        <v>7.42</v>
      </c>
      <c r="V1024">
        <v>7.42</v>
      </c>
      <c r="W1024">
        <v>7.5</v>
      </c>
      <c r="X1024">
        <v>7.42</v>
      </c>
      <c r="Y1024">
        <v>10</v>
      </c>
      <c r="Z1024">
        <v>10</v>
      </c>
      <c r="AA1024">
        <v>10</v>
      </c>
      <c r="AB1024">
        <v>7.42</v>
      </c>
      <c r="AC1024">
        <f>SUM(S1024:AB1024)</f>
        <v>82.43</v>
      </c>
      <c r="AD1024" t="s">
        <v>1985</v>
      </c>
      <c r="AE1024" s="1">
        <v>0.11</v>
      </c>
      <c r="AF1024" t="s">
        <v>49</v>
      </c>
      <c r="AG1024">
        <v>0</v>
      </c>
      <c r="AH1024" t="s">
        <v>210</v>
      </c>
      <c r="AI1024" t="s">
        <v>66</v>
      </c>
      <c r="AJ1024" t="s">
        <v>1261</v>
      </c>
      <c r="AK1024" t="s">
        <v>151</v>
      </c>
      <c r="AL1024" t="s">
        <v>159</v>
      </c>
      <c r="AM1024" t="s">
        <v>160</v>
      </c>
      <c r="AQ1024">
        <v>2012</v>
      </c>
    </row>
    <row r="1025" spans="1:43" x14ac:dyDescent="0.25">
      <c r="A1025">
        <v>82.33</v>
      </c>
      <c r="B1025" t="s">
        <v>151</v>
      </c>
      <c r="C1025" t="str">
        <f>AQ1025&amp;D1025</f>
        <v>2012Brazil</v>
      </c>
      <c r="D1025" t="s">
        <v>71</v>
      </c>
      <c r="E1025" t="s">
        <v>3257</v>
      </c>
      <c r="F1025" s="7">
        <f>VLOOKUP(C1025,'[1]Grower Price Country'!$D:$S,6,FALSE)</f>
        <v>7.4084999999999992</v>
      </c>
      <c r="G1025" t="s">
        <v>2072</v>
      </c>
      <c r="H1025" t="s">
        <v>151</v>
      </c>
      <c r="I1025" t="s">
        <v>1456</v>
      </c>
      <c r="J1025" t="s">
        <v>2073</v>
      </c>
      <c r="K1025">
        <v>16</v>
      </c>
      <c r="L1025">
        <v>60</v>
      </c>
      <c r="M1025" t="s">
        <v>151</v>
      </c>
      <c r="N1025">
        <v>2012</v>
      </c>
      <c r="O1025" s="5" t="s">
        <v>1842</v>
      </c>
      <c r="P1025" t="s">
        <v>525</v>
      </c>
      <c r="Q1025" t="s">
        <v>46</v>
      </c>
      <c r="R1025" t="s">
        <v>64</v>
      </c>
      <c r="S1025">
        <v>7.58</v>
      </c>
      <c r="T1025">
        <v>7.5</v>
      </c>
      <c r="U1025">
        <v>7.42</v>
      </c>
      <c r="V1025">
        <v>7.5</v>
      </c>
      <c r="W1025">
        <v>7.5</v>
      </c>
      <c r="X1025">
        <v>7.42</v>
      </c>
      <c r="Y1025">
        <v>10</v>
      </c>
      <c r="Z1025">
        <v>10</v>
      </c>
      <c r="AA1025">
        <v>10</v>
      </c>
      <c r="AB1025">
        <v>7.42</v>
      </c>
      <c r="AC1025">
        <f>SUM(S1025:AB1025)</f>
        <v>82.34</v>
      </c>
      <c r="AD1025" t="s">
        <v>2038</v>
      </c>
      <c r="AE1025" s="1">
        <v>0.12</v>
      </c>
      <c r="AF1025" t="s">
        <v>49</v>
      </c>
      <c r="AG1025">
        <v>0</v>
      </c>
      <c r="AH1025" t="s">
        <v>50</v>
      </c>
      <c r="AI1025" t="s">
        <v>66</v>
      </c>
      <c r="AJ1025" t="s">
        <v>1843</v>
      </c>
      <c r="AK1025" t="s">
        <v>151</v>
      </c>
      <c r="AL1025" t="s">
        <v>159</v>
      </c>
      <c r="AM1025" t="s">
        <v>160</v>
      </c>
      <c r="AN1025" t="s">
        <v>54</v>
      </c>
      <c r="AO1025">
        <v>1100</v>
      </c>
      <c r="AQ1025">
        <v>2012</v>
      </c>
    </row>
    <row r="1026" spans="1:43" x14ac:dyDescent="0.25">
      <c r="A1026">
        <v>82.33</v>
      </c>
      <c r="B1026" t="s">
        <v>151</v>
      </c>
      <c r="C1026" t="str">
        <f>AQ1026&amp;D1026</f>
        <v>2012Brazil</v>
      </c>
      <c r="D1026" t="s">
        <v>71</v>
      </c>
      <c r="E1026" t="s">
        <v>3257</v>
      </c>
      <c r="F1026" s="7">
        <f>VLOOKUP(C1026,'[1]Grower Price Country'!$D:$S,6,FALSE)</f>
        <v>7.4084999999999992</v>
      </c>
      <c r="G1026" t="s">
        <v>2077</v>
      </c>
      <c r="H1026" t="s">
        <v>151</v>
      </c>
      <c r="I1026" t="s">
        <v>265</v>
      </c>
      <c r="J1026" t="s">
        <v>2078</v>
      </c>
      <c r="K1026">
        <v>44</v>
      </c>
      <c r="L1026">
        <v>60</v>
      </c>
      <c r="M1026" t="s">
        <v>151</v>
      </c>
      <c r="N1026">
        <v>2012</v>
      </c>
      <c r="O1026" s="5" t="s">
        <v>1557</v>
      </c>
      <c r="P1026" t="s">
        <v>525</v>
      </c>
      <c r="Q1026" t="s">
        <v>46</v>
      </c>
      <c r="R1026" t="s">
        <v>47</v>
      </c>
      <c r="S1026">
        <v>7.58</v>
      </c>
      <c r="T1026">
        <v>7.58</v>
      </c>
      <c r="U1026">
        <v>7.25</v>
      </c>
      <c r="V1026">
        <v>7.58</v>
      </c>
      <c r="W1026">
        <v>7.42</v>
      </c>
      <c r="X1026">
        <v>7.5</v>
      </c>
      <c r="Y1026">
        <v>10</v>
      </c>
      <c r="Z1026">
        <v>10</v>
      </c>
      <c r="AA1026">
        <v>10</v>
      </c>
      <c r="AB1026">
        <v>7.42</v>
      </c>
      <c r="AC1026">
        <f>SUM(S1026:AB1026)</f>
        <v>82.33</v>
      </c>
      <c r="AD1026" t="s">
        <v>2038</v>
      </c>
      <c r="AE1026" s="1">
        <v>0.11</v>
      </c>
      <c r="AF1026" t="s">
        <v>49</v>
      </c>
      <c r="AG1026">
        <v>0</v>
      </c>
      <c r="AH1026" t="s">
        <v>50</v>
      </c>
      <c r="AI1026" t="s">
        <v>66</v>
      </c>
      <c r="AJ1026" t="s">
        <v>1558</v>
      </c>
      <c r="AK1026" t="s">
        <v>151</v>
      </c>
      <c r="AL1026" t="s">
        <v>159</v>
      </c>
      <c r="AM1026" t="s">
        <v>160</v>
      </c>
      <c r="AN1026" t="s">
        <v>54</v>
      </c>
      <c r="AO1026">
        <v>950</v>
      </c>
      <c r="AQ1026">
        <v>2012</v>
      </c>
    </row>
    <row r="1027" spans="1:43" x14ac:dyDescent="0.25">
      <c r="A1027">
        <v>82.25</v>
      </c>
      <c r="B1027" t="s">
        <v>151</v>
      </c>
      <c r="C1027" t="str">
        <f>AQ1027&amp;D1027</f>
        <v>2012Brazil</v>
      </c>
      <c r="D1027" t="s">
        <v>71</v>
      </c>
      <c r="E1027" t="s">
        <v>3257</v>
      </c>
      <c r="F1027" s="7">
        <f>VLOOKUP(C1027,'[1]Grower Price Country'!$D:$S,6,FALSE)</f>
        <v>7.4084999999999992</v>
      </c>
      <c r="G1027" t="s">
        <v>2114</v>
      </c>
      <c r="H1027" t="s">
        <v>151</v>
      </c>
      <c r="J1027" t="s">
        <v>2115</v>
      </c>
      <c r="K1027">
        <v>84</v>
      </c>
      <c r="L1027">
        <v>60</v>
      </c>
      <c r="M1027" t="s">
        <v>151</v>
      </c>
      <c r="N1027">
        <v>2012</v>
      </c>
      <c r="O1027" s="5" t="s">
        <v>1260</v>
      </c>
      <c r="P1027" t="s">
        <v>933</v>
      </c>
      <c r="Q1027" t="s">
        <v>46</v>
      </c>
      <c r="R1027" t="s">
        <v>64</v>
      </c>
      <c r="S1027">
        <v>7.67</v>
      </c>
      <c r="T1027">
        <v>7.58</v>
      </c>
      <c r="U1027">
        <v>7.42</v>
      </c>
      <c r="V1027">
        <v>7</v>
      </c>
      <c r="W1027">
        <v>7.5</v>
      </c>
      <c r="X1027">
        <v>7.58</v>
      </c>
      <c r="Y1027">
        <v>10</v>
      </c>
      <c r="Z1027">
        <v>10</v>
      </c>
      <c r="AA1027">
        <v>10</v>
      </c>
      <c r="AB1027">
        <v>7.5</v>
      </c>
      <c r="AC1027">
        <f>SUM(S1027:AB1027)</f>
        <v>82.25</v>
      </c>
      <c r="AD1027" t="s">
        <v>2084</v>
      </c>
      <c r="AE1027" s="1">
        <v>0.12</v>
      </c>
      <c r="AF1027" t="s">
        <v>49</v>
      </c>
      <c r="AG1027">
        <v>0</v>
      </c>
      <c r="AH1027" t="s">
        <v>50</v>
      </c>
      <c r="AI1027" t="s">
        <v>58</v>
      </c>
      <c r="AJ1027" t="s">
        <v>1261</v>
      </c>
      <c r="AK1027" t="s">
        <v>151</v>
      </c>
      <c r="AL1027" t="s">
        <v>159</v>
      </c>
      <c r="AM1027" t="s">
        <v>160</v>
      </c>
      <c r="AQ1027">
        <v>2012</v>
      </c>
    </row>
    <row r="1028" spans="1:43" x14ac:dyDescent="0.25">
      <c r="A1028">
        <v>82</v>
      </c>
      <c r="B1028" t="s">
        <v>946</v>
      </c>
      <c r="C1028" t="str">
        <f>AQ1028&amp;D1028</f>
        <v>2012Brazil</v>
      </c>
      <c r="D1028" t="s">
        <v>71</v>
      </c>
      <c r="E1028" t="s">
        <v>3257</v>
      </c>
      <c r="F1028" s="7">
        <f>VLOOKUP(C1028,'[1]Grower Price Country'!$D:$S,6,FALSE)</f>
        <v>7.4084999999999992</v>
      </c>
      <c r="G1028" t="s">
        <v>947</v>
      </c>
      <c r="H1028" t="s">
        <v>947</v>
      </c>
      <c r="I1028" t="s">
        <v>948</v>
      </c>
      <c r="J1028" t="s">
        <v>947</v>
      </c>
      <c r="K1028">
        <v>1</v>
      </c>
      <c r="L1028">
        <v>2</v>
      </c>
      <c r="M1028" t="s">
        <v>133</v>
      </c>
      <c r="N1028">
        <v>2012</v>
      </c>
      <c r="O1028" s="5" t="s">
        <v>2208</v>
      </c>
      <c r="P1028" t="s">
        <v>525</v>
      </c>
      <c r="Q1028" t="s">
        <v>46</v>
      </c>
      <c r="R1028" t="s">
        <v>64</v>
      </c>
      <c r="S1028">
        <v>7.33</v>
      </c>
      <c r="T1028">
        <v>7.67</v>
      </c>
      <c r="U1028">
        <v>7.42</v>
      </c>
      <c r="V1028">
        <v>7.17</v>
      </c>
      <c r="W1028">
        <v>7.33</v>
      </c>
      <c r="X1028">
        <v>7.42</v>
      </c>
      <c r="Y1028">
        <v>10</v>
      </c>
      <c r="Z1028">
        <v>10</v>
      </c>
      <c r="AA1028">
        <v>10</v>
      </c>
      <c r="AB1028">
        <v>7.67</v>
      </c>
      <c r="AC1028">
        <f>SUM(S1028:AB1028)</f>
        <v>82.01</v>
      </c>
      <c r="AD1028" t="s">
        <v>2176</v>
      </c>
      <c r="AE1028" s="1">
        <v>0.11</v>
      </c>
      <c r="AF1028" t="s">
        <v>49</v>
      </c>
      <c r="AG1028">
        <v>0</v>
      </c>
      <c r="AH1028" t="s">
        <v>210</v>
      </c>
      <c r="AI1028" t="s">
        <v>49</v>
      </c>
      <c r="AJ1028" t="s">
        <v>2209</v>
      </c>
      <c r="AK1028" t="s">
        <v>133</v>
      </c>
      <c r="AL1028" t="s">
        <v>138</v>
      </c>
      <c r="AM1028" t="s">
        <v>139</v>
      </c>
      <c r="AN1028" t="s">
        <v>54</v>
      </c>
      <c r="AO1028">
        <v>894</v>
      </c>
      <c r="AP1028">
        <v>1183</v>
      </c>
      <c r="AQ1028">
        <v>2012</v>
      </c>
    </row>
    <row r="1029" spans="1:43" x14ac:dyDescent="0.25">
      <c r="A1029">
        <v>82</v>
      </c>
      <c r="B1029" t="s">
        <v>151</v>
      </c>
      <c r="C1029" t="str">
        <f>AQ1029&amp;D1029</f>
        <v>2012Brazil</v>
      </c>
      <c r="D1029" t="s">
        <v>71</v>
      </c>
      <c r="E1029" t="s">
        <v>3257</v>
      </c>
      <c r="F1029" s="7">
        <f>VLOOKUP(C1029,'[1]Grower Price Country'!$D:$S,6,FALSE)</f>
        <v>7.4084999999999992</v>
      </c>
      <c r="G1029" t="s">
        <v>1550</v>
      </c>
      <c r="H1029" t="s">
        <v>151</v>
      </c>
      <c r="I1029" t="s">
        <v>265</v>
      </c>
      <c r="J1029" t="s">
        <v>2213</v>
      </c>
      <c r="K1029">
        <v>50</v>
      </c>
      <c r="L1029">
        <v>60</v>
      </c>
      <c r="M1029" t="s">
        <v>151</v>
      </c>
      <c r="N1029">
        <v>2012</v>
      </c>
      <c r="O1029" s="5" t="s">
        <v>2214</v>
      </c>
      <c r="P1029" t="s">
        <v>525</v>
      </c>
      <c r="Q1029" t="s">
        <v>46</v>
      </c>
      <c r="R1029" t="s">
        <v>64</v>
      </c>
      <c r="S1029">
        <v>7.42</v>
      </c>
      <c r="T1029">
        <v>7.5</v>
      </c>
      <c r="U1029">
        <v>7.33</v>
      </c>
      <c r="V1029">
        <v>7.5</v>
      </c>
      <c r="W1029">
        <v>7.33</v>
      </c>
      <c r="X1029">
        <v>7.5</v>
      </c>
      <c r="Y1029">
        <v>10</v>
      </c>
      <c r="Z1029">
        <v>10</v>
      </c>
      <c r="AA1029">
        <v>10</v>
      </c>
      <c r="AB1029">
        <v>7.42</v>
      </c>
      <c r="AC1029">
        <f>SUM(S1029:AB1029)</f>
        <v>82</v>
      </c>
      <c r="AD1029" t="s">
        <v>2176</v>
      </c>
      <c r="AE1029" s="1">
        <v>0.12</v>
      </c>
      <c r="AF1029" t="s">
        <v>49</v>
      </c>
      <c r="AG1029">
        <v>0</v>
      </c>
      <c r="AH1029" t="s">
        <v>50</v>
      </c>
      <c r="AI1029" t="s">
        <v>58</v>
      </c>
      <c r="AJ1029" t="s">
        <v>2215</v>
      </c>
      <c r="AK1029" t="s">
        <v>151</v>
      </c>
      <c r="AL1029" t="s">
        <v>159</v>
      </c>
      <c r="AM1029" t="s">
        <v>160</v>
      </c>
      <c r="AN1029" t="s">
        <v>54</v>
      </c>
      <c r="AO1029">
        <v>1000</v>
      </c>
      <c r="AQ1029">
        <v>2012</v>
      </c>
    </row>
    <row r="1030" spans="1:43" x14ac:dyDescent="0.25">
      <c r="A1030">
        <v>82</v>
      </c>
      <c r="B1030" t="s">
        <v>151</v>
      </c>
      <c r="C1030" t="str">
        <f>AQ1030&amp;D1030</f>
        <v>2012Brazil</v>
      </c>
      <c r="D1030" t="s">
        <v>71</v>
      </c>
      <c r="E1030" t="s">
        <v>3257</v>
      </c>
      <c r="F1030" s="7">
        <f>VLOOKUP(C1030,'[1]Grower Price Country'!$D:$S,6,FALSE)</f>
        <v>7.4084999999999992</v>
      </c>
      <c r="G1030" t="s">
        <v>2216</v>
      </c>
      <c r="H1030" t="s">
        <v>151</v>
      </c>
      <c r="I1030" t="s">
        <v>2217</v>
      </c>
      <c r="J1030" t="s">
        <v>2218</v>
      </c>
      <c r="K1030">
        <v>75</v>
      </c>
      <c r="L1030">
        <v>60</v>
      </c>
      <c r="M1030" t="s">
        <v>151</v>
      </c>
      <c r="N1030">
        <v>2012</v>
      </c>
      <c r="O1030" s="5" t="s">
        <v>1842</v>
      </c>
      <c r="P1030" t="s">
        <v>342</v>
      </c>
      <c r="Q1030" t="s">
        <v>46</v>
      </c>
      <c r="R1030" t="s">
        <v>255</v>
      </c>
      <c r="S1030">
        <v>7.42</v>
      </c>
      <c r="T1030">
        <v>7.5</v>
      </c>
      <c r="U1030">
        <v>7.25</v>
      </c>
      <c r="V1030">
        <v>7.5</v>
      </c>
      <c r="W1030">
        <v>7.5</v>
      </c>
      <c r="X1030">
        <v>7.42</v>
      </c>
      <c r="Y1030">
        <v>10</v>
      </c>
      <c r="Z1030">
        <v>10</v>
      </c>
      <c r="AA1030">
        <v>10</v>
      </c>
      <c r="AB1030">
        <v>7.42</v>
      </c>
      <c r="AC1030">
        <f>SUM(S1030:AB1030)</f>
        <v>82.01</v>
      </c>
      <c r="AD1030" t="s">
        <v>2176</v>
      </c>
      <c r="AE1030" s="1">
        <v>0.11</v>
      </c>
      <c r="AF1030" t="s">
        <v>49</v>
      </c>
      <c r="AG1030">
        <v>0</v>
      </c>
      <c r="AH1030" t="s">
        <v>210</v>
      </c>
      <c r="AI1030" t="s">
        <v>58</v>
      </c>
      <c r="AJ1030" t="s">
        <v>1843</v>
      </c>
      <c r="AK1030" t="s">
        <v>151</v>
      </c>
      <c r="AL1030" t="s">
        <v>159</v>
      </c>
      <c r="AM1030" t="s">
        <v>160</v>
      </c>
      <c r="AN1030" t="s">
        <v>54</v>
      </c>
      <c r="AO1030">
        <v>1050</v>
      </c>
      <c r="AQ1030">
        <v>2012</v>
      </c>
    </row>
    <row r="1031" spans="1:43" x14ac:dyDescent="0.25">
      <c r="A1031">
        <v>82</v>
      </c>
      <c r="B1031" t="s">
        <v>151</v>
      </c>
      <c r="C1031" t="str">
        <f>AQ1031&amp;D1031</f>
        <v>2012Brazil</v>
      </c>
      <c r="D1031" t="s">
        <v>71</v>
      </c>
      <c r="E1031" t="s">
        <v>3257</v>
      </c>
      <c r="F1031" s="7">
        <f>VLOOKUP(C1031,'[1]Grower Price Country'!$D:$S,6,FALSE)</f>
        <v>7.4084999999999992</v>
      </c>
      <c r="G1031" t="s">
        <v>2222</v>
      </c>
      <c r="H1031" t="s">
        <v>151</v>
      </c>
      <c r="I1031" t="s">
        <v>265</v>
      </c>
      <c r="J1031" t="s">
        <v>2223</v>
      </c>
      <c r="K1031">
        <v>53</v>
      </c>
      <c r="L1031">
        <v>60</v>
      </c>
      <c r="M1031" t="s">
        <v>151</v>
      </c>
      <c r="N1031">
        <v>2012</v>
      </c>
      <c r="O1031" s="5" t="s">
        <v>1557</v>
      </c>
      <c r="P1031" t="s">
        <v>525</v>
      </c>
      <c r="Q1031" t="s">
        <v>46</v>
      </c>
      <c r="R1031" t="s">
        <v>255</v>
      </c>
      <c r="S1031">
        <v>7.58</v>
      </c>
      <c r="T1031">
        <v>7.5</v>
      </c>
      <c r="U1031">
        <v>7.17</v>
      </c>
      <c r="V1031">
        <v>7.5</v>
      </c>
      <c r="W1031">
        <v>7.5</v>
      </c>
      <c r="X1031">
        <v>7.42</v>
      </c>
      <c r="Y1031">
        <v>10</v>
      </c>
      <c r="Z1031">
        <v>10</v>
      </c>
      <c r="AA1031">
        <v>10</v>
      </c>
      <c r="AB1031">
        <v>7.33</v>
      </c>
      <c r="AC1031">
        <f>SUM(S1031:AB1031)</f>
        <v>82</v>
      </c>
      <c r="AD1031" t="s">
        <v>2176</v>
      </c>
      <c r="AE1031" s="1">
        <v>0.12</v>
      </c>
      <c r="AF1031" t="s">
        <v>49</v>
      </c>
      <c r="AG1031">
        <v>0</v>
      </c>
      <c r="AH1031" t="s">
        <v>50</v>
      </c>
      <c r="AI1031" t="s">
        <v>66</v>
      </c>
      <c r="AJ1031" t="s">
        <v>1558</v>
      </c>
      <c r="AK1031" t="s">
        <v>151</v>
      </c>
      <c r="AL1031" t="s">
        <v>159</v>
      </c>
      <c r="AM1031" t="s">
        <v>160</v>
      </c>
      <c r="AN1031" t="s">
        <v>54</v>
      </c>
      <c r="AO1031">
        <v>950</v>
      </c>
      <c r="AQ1031">
        <v>2012</v>
      </c>
    </row>
    <row r="1032" spans="1:43" x14ac:dyDescent="0.25">
      <c r="A1032">
        <v>81.92</v>
      </c>
      <c r="B1032" t="s">
        <v>151</v>
      </c>
      <c r="C1032" t="str">
        <f>AQ1032&amp;D1032</f>
        <v>2012Brazil</v>
      </c>
      <c r="D1032" t="s">
        <v>71</v>
      </c>
      <c r="E1032" t="s">
        <v>3257</v>
      </c>
      <c r="F1032" s="7">
        <f>VLOOKUP(C1032,'[1]Grower Price Country'!$D:$S,6,FALSE)</f>
        <v>7.4084999999999992</v>
      </c>
      <c r="G1032" t="s">
        <v>2258</v>
      </c>
      <c r="H1032" t="s">
        <v>151</v>
      </c>
      <c r="I1032" t="s">
        <v>1456</v>
      </c>
      <c r="J1032" t="s">
        <v>2259</v>
      </c>
      <c r="K1032">
        <v>8</v>
      </c>
      <c r="L1032">
        <v>60</v>
      </c>
      <c r="M1032" t="s">
        <v>151</v>
      </c>
      <c r="N1032">
        <v>2012</v>
      </c>
      <c r="O1032" s="5" t="s">
        <v>524</v>
      </c>
      <c r="P1032" t="s">
        <v>525</v>
      </c>
      <c r="Q1032" t="s">
        <v>46</v>
      </c>
      <c r="R1032" t="s">
        <v>64</v>
      </c>
      <c r="S1032">
        <v>7.42</v>
      </c>
      <c r="T1032">
        <v>7.58</v>
      </c>
      <c r="U1032">
        <v>7.25</v>
      </c>
      <c r="V1032">
        <v>7.5</v>
      </c>
      <c r="W1032">
        <v>7.33</v>
      </c>
      <c r="X1032">
        <v>7.5</v>
      </c>
      <c r="Y1032">
        <v>10</v>
      </c>
      <c r="Z1032">
        <v>10</v>
      </c>
      <c r="AA1032">
        <v>10</v>
      </c>
      <c r="AB1032">
        <v>7.33</v>
      </c>
      <c r="AC1032">
        <f>SUM(S1032:AB1032)</f>
        <v>81.91</v>
      </c>
      <c r="AD1032" t="s">
        <v>2225</v>
      </c>
      <c r="AE1032" s="1">
        <v>0.12</v>
      </c>
      <c r="AF1032" t="s">
        <v>49</v>
      </c>
      <c r="AG1032">
        <v>0</v>
      </c>
      <c r="AH1032" t="s">
        <v>50</v>
      </c>
      <c r="AI1032" t="s">
        <v>182</v>
      </c>
      <c r="AJ1032" t="s">
        <v>526</v>
      </c>
      <c r="AK1032" t="s">
        <v>151</v>
      </c>
      <c r="AL1032" t="s">
        <v>159</v>
      </c>
      <c r="AM1032" t="s">
        <v>160</v>
      </c>
      <c r="AN1032" t="s">
        <v>54</v>
      </c>
      <c r="AO1032">
        <v>1100</v>
      </c>
      <c r="AQ1032">
        <v>2012</v>
      </c>
    </row>
    <row r="1033" spans="1:43" x14ac:dyDescent="0.25">
      <c r="A1033">
        <v>81.83</v>
      </c>
      <c r="B1033" t="s">
        <v>244</v>
      </c>
      <c r="C1033" t="str">
        <f>AQ1033&amp;D1033</f>
        <v>2012Brazil</v>
      </c>
      <c r="D1033" t="s">
        <v>71</v>
      </c>
      <c r="E1033" t="s">
        <v>3257</v>
      </c>
      <c r="F1033" s="7">
        <f>VLOOKUP(C1033,'[1]Grower Price Country'!$D:$S,6,FALSE)</f>
        <v>7.4084999999999992</v>
      </c>
      <c r="G1033" t="s">
        <v>1624</v>
      </c>
      <c r="H1033" t="s">
        <v>1130</v>
      </c>
      <c r="I1033" t="s">
        <v>1625</v>
      </c>
      <c r="J1033" t="s">
        <v>1626</v>
      </c>
      <c r="K1033">
        <v>300</v>
      </c>
      <c r="L1033">
        <v>60</v>
      </c>
      <c r="M1033" t="s">
        <v>133</v>
      </c>
      <c r="N1033">
        <v>2012</v>
      </c>
      <c r="O1033" s="5" t="s">
        <v>2299</v>
      </c>
      <c r="P1033" t="s">
        <v>156</v>
      </c>
      <c r="Q1033" t="s">
        <v>46</v>
      </c>
      <c r="R1033" t="s">
        <v>255</v>
      </c>
      <c r="S1033">
        <v>7.75</v>
      </c>
      <c r="T1033">
        <v>7.75</v>
      </c>
      <c r="U1033">
        <v>7.5</v>
      </c>
      <c r="V1033">
        <v>7.42</v>
      </c>
      <c r="W1033">
        <v>7.83</v>
      </c>
      <c r="X1033">
        <v>7.75</v>
      </c>
      <c r="Y1033">
        <v>9.33</v>
      </c>
      <c r="Z1033">
        <v>9.33</v>
      </c>
      <c r="AA1033">
        <v>9.33</v>
      </c>
      <c r="AB1033">
        <v>7.83</v>
      </c>
      <c r="AC1033">
        <f>SUM(S1033:AB1033)</f>
        <v>81.819999999999993</v>
      </c>
      <c r="AD1033" t="s">
        <v>2260</v>
      </c>
      <c r="AE1033" s="1">
        <v>0.12</v>
      </c>
      <c r="AF1033" t="s">
        <v>49</v>
      </c>
      <c r="AG1033">
        <v>0</v>
      </c>
      <c r="AH1033" t="s">
        <v>74</v>
      </c>
      <c r="AI1033" t="s">
        <v>49</v>
      </c>
      <c r="AJ1033" t="s">
        <v>2300</v>
      </c>
      <c r="AK1033" t="s">
        <v>133</v>
      </c>
      <c r="AL1033" t="s">
        <v>138</v>
      </c>
      <c r="AM1033" t="s">
        <v>139</v>
      </c>
      <c r="AN1033" t="s">
        <v>54</v>
      </c>
      <c r="AO1033">
        <v>1250</v>
      </c>
      <c r="AQ1033">
        <v>2012</v>
      </c>
    </row>
    <row r="1034" spans="1:43" x14ac:dyDescent="0.25">
      <c r="A1034">
        <v>81.5</v>
      </c>
      <c r="B1034" t="s">
        <v>244</v>
      </c>
      <c r="C1034" t="str">
        <f>AQ1034&amp;D1034</f>
        <v>2012Brazil</v>
      </c>
      <c r="D1034" t="s">
        <v>71</v>
      </c>
      <c r="E1034" t="s">
        <v>3257</v>
      </c>
      <c r="F1034" s="7">
        <f>VLOOKUP(C1034,'[1]Grower Price Country'!$D:$S,6,FALSE)</f>
        <v>7.4084999999999992</v>
      </c>
      <c r="G1034" t="s">
        <v>2440</v>
      </c>
      <c r="H1034" t="s">
        <v>1130</v>
      </c>
      <c r="I1034" t="s">
        <v>1625</v>
      </c>
      <c r="J1034" t="s">
        <v>1132</v>
      </c>
      <c r="K1034">
        <v>300</v>
      </c>
      <c r="L1034">
        <v>1</v>
      </c>
      <c r="M1034" t="s">
        <v>151</v>
      </c>
      <c r="N1034">
        <v>2012</v>
      </c>
      <c r="O1034" s="5" t="s">
        <v>241</v>
      </c>
      <c r="P1034" t="s">
        <v>156</v>
      </c>
      <c r="Q1034" t="s">
        <v>46</v>
      </c>
      <c r="R1034" t="s">
        <v>255</v>
      </c>
      <c r="S1034">
        <v>7.5</v>
      </c>
      <c r="T1034">
        <v>7.42</v>
      </c>
      <c r="U1034">
        <v>7.17</v>
      </c>
      <c r="V1034">
        <v>7.42</v>
      </c>
      <c r="W1034">
        <v>7.5</v>
      </c>
      <c r="X1034">
        <v>7.33</v>
      </c>
      <c r="Y1034">
        <v>10</v>
      </c>
      <c r="Z1034">
        <v>10</v>
      </c>
      <c r="AA1034">
        <v>10</v>
      </c>
      <c r="AB1034">
        <v>7.17</v>
      </c>
      <c r="AC1034">
        <f>SUM(S1034:AB1034)</f>
        <v>81.510000000000005</v>
      </c>
      <c r="AD1034" t="s">
        <v>2383</v>
      </c>
      <c r="AE1034" s="1">
        <v>0.12</v>
      </c>
      <c r="AF1034" t="s">
        <v>49</v>
      </c>
      <c r="AG1034">
        <v>0</v>
      </c>
      <c r="AH1034" t="s">
        <v>210</v>
      </c>
      <c r="AI1034" t="s">
        <v>66</v>
      </c>
      <c r="AJ1034" t="s">
        <v>243</v>
      </c>
      <c r="AK1034" t="s">
        <v>151</v>
      </c>
      <c r="AL1034" t="s">
        <v>159</v>
      </c>
      <c r="AM1034" t="s">
        <v>160</v>
      </c>
      <c r="AN1034" t="s">
        <v>54</v>
      </c>
      <c r="AQ1034">
        <v>2012</v>
      </c>
    </row>
    <row r="1035" spans="1:43" x14ac:dyDescent="0.25">
      <c r="A1035">
        <v>81.17</v>
      </c>
      <c r="B1035" t="s">
        <v>151</v>
      </c>
      <c r="C1035" t="str">
        <f>AQ1035&amp;D1035</f>
        <v>2012Brazil</v>
      </c>
      <c r="D1035" t="s">
        <v>71</v>
      </c>
      <c r="E1035" t="s">
        <v>3257</v>
      </c>
      <c r="F1035" s="7">
        <f>VLOOKUP(C1035,'[1]Grower Price Country'!$D:$S,6,FALSE)</f>
        <v>7.4084999999999992</v>
      </c>
      <c r="G1035" t="s">
        <v>2543</v>
      </c>
      <c r="H1035" t="s">
        <v>151</v>
      </c>
      <c r="I1035" t="s">
        <v>265</v>
      </c>
      <c r="J1035" t="s">
        <v>2544</v>
      </c>
      <c r="K1035">
        <v>17</v>
      </c>
      <c r="L1035">
        <v>60</v>
      </c>
      <c r="M1035" t="s">
        <v>151</v>
      </c>
      <c r="N1035">
        <v>2012</v>
      </c>
      <c r="O1035" s="5" t="s">
        <v>1260</v>
      </c>
      <c r="P1035" t="s">
        <v>525</v>
      </c>
      <c r="Q1035" t="s">
        <v>46</v>
      </c>
      <c r="R1035" t="s">
        <v>64</v>
      </c>
      <c r="S1035">
        <v>7.42</v>
      </c>
      <c r="T1035">
        <v>7.33</v>
      </c>
      <c r="U1035">
        <v>7.25</v>
      </c>
      <c r="V1035">
        <v>7.42</v>
      </c>
      <c r="W1035">
        <v>7.5</v>
      </c>
      <c r="X1035">
        <v>7.17</v>
      </c>
      <c r="Y1035">
        <v>10</v>
      </c>
      <c r="Z1035">
        <v>10</v>
      </c>
      <c r="AA1035">
        <v>10</v>
      </c>
      <c r="AB1035">
        <v>7.08</v>
      </c>
      <c r="AC1035">
        <f>SUM(S1035:AB1035)</f>
        <v>81.17</v>
      </c>
      <c r="AD1035" t="s">
        <v>2525</v>
      </c>
      <c r="AE1035" s="1">
        <v>0.12</v>
      </c>
      <c r="AF1035" t="s">
        <v>49</v>
      </c>
      <c r="AG1035">
        <v>0</v>
      </c>
      <c r="AH1035" t="s">
        <v>50</v>
      </c>
      <c r="AI1035" t="s">
        <v>58</v>
      </c>
      <c r="AJ1035" t="s">
        <v>1261</v>
      </c>
      <c r="AK1035" t="s">
        <v>151</v>
      </c>
      <c r="AL1035" t="s">
        <v>159</v>
      </c>
      <c r="AM1035" t="s">
        <v>160</v>
      </c>
      <c r="AN1035" t="s">
        <v>54</v>
      </c>
      <c r="AO1035">
        <v>1000</v>
      </c>
      <c r="AQ1035">
        <v>2012</v>
      </c>
    </row>
    <row r="1036" spans="1:43" x14ac:dyDescent="0.25">
      <c r="A1036">
        <v>85.33</v>
      </c>
      <c r="B1036" t="s">
        <v>116</v>
      </c>
      <c r="C1036" t="str">
        <f>AQ1036&amp;D1036</f>
        <v>2014Guatemala</v>
      </c>
      <c r="D1036" t="s">
        <v>297</v>
      </c>
      <c r="E1036" t="s">
        <v>3259</v>
      </c>
      <c r="F1036" s="7">
        <f>VLOOKUP(C1036,'[1]Grower Price Country'!$D:$S,6,FALSE)</f>
        <v>7.2638709677419353</v>
      </c>
      <c r="G1036" t="s">
        <v>418</v>
      </c>
      <c r="H1036" t="s">
        <v>118</v>
      </c>
      <c r="I1036" t="s">
        <v>419</v>
      </c>
      <c r="J1036" t="s">
        <v>420</v>
      </c>
      <c r="K1036">
        <v>36</v>
      </c>
      <c r="L1036">
        <v>30</v>
      </c>
      <c r="M1036" t="s">
        <v>121</v>
      </c>
      <c r="N1036">
        <v>2014</v>
      </c>
      <c r="O1036" s="5" t="s">
        <v>381</v>
      </c>
      <c r="P1036" t="s">
        <v>421</v>
      </c>
      <c r="Q1036" t="s">
        <v>46</v>
      </c>
      <c r="R1036" t="s">
        <v>64</v>
      </c>
      <c r="S1036">
        <v>7.83</v>
      </c>
      <c r="T1036">
        <v>7.75</v>
      </c>
      <c r="U1036">
        <v>7.83</v>
      </c>
      <c r="V1036">
        <v>7.67</v>
      </c>
      <c r="W1036">
        <v>7.83</v>
      </c>
      <c r="X1036">
        <v>8.58</v>
      </c>
      <c r="Y1036">
        <v>10</v>
      </c>
      <c r="Z1036">
        <v>10</v>
      </c>
      <c r="AA1036">
        <v>10</v>
      </c>
      <c r="AB1036">
        <v>7.83</v>
      </c>
      <c r="AC1036">
        <f>SUM(S1036:AB1036)</f>
        <v>85.32</v>
      </c>
      <c r="AD1036" t="s">
        <v>416</v>
      </c>
      <c r="AE1036" s="1">
        <v>0.11</v>
      </c>
      <c r="AF1036" t="s">
        <v>49</v>
      </c>
      <c r="AG1036">
        <v>0</v>
      </c>
      <c r="AH1036" t="s">
        <v>50</v>
      </c>
      <c r="AI1036" t="s">
        <v>58</v>
      </c>
      <c r="AJ1036" t="s">
        <v>383</v>
      </c>
      <c r="AK1036" t="s">
        <v>121</v>
      </c>
      <c r="AL1036" t="s">
        <v>126</v>
      </c>
      <c r="AM1036" t="s">
        <v>127</v>
      </c>
      <c r="AN1036" t="s">
        <v>54</v>
      </c>
      <c r="AO1036">
        <v>1770</v>
      </c>
      <c r="AQ1036">
        <v>2014</v>
      </c>
    </row>
    <row r="1037" spans="1:43" x14ac:dyDescent="0.25">
      <c r="A1037">
        <v>84.58</v>
      </c>
      <c r="B1037" t="s">
        <v>296</v>
      </c>
      <c r="C1037" t="str">
        <f>AQ1037&amp;D1037</f>
        <v>2014Guatemala</v>
      </c>
      <c r="D1037" t="s">
        <v>297</v>
      </c>
      <c r="E1037" t="s">
        <v>3259</v>
      </c>
      <c r="F1037" s="7">
        <f>VLOOKUP(C1037,'[1]Grower Price Country'!$D:$S,6,FALSE)</f>
        <v>7.2638709677419353</v>
      </c>
      <c r="G1037" t="s">
        <v>695</v>
      </c>
      <c r="H1037" t="s">
        <v>696</v>
      </c>
      <c r="I1037" t="s">
        <v>697</v>
      </c>
      <c r="J1037" t="s">
        <v>698</v>
      </c>
      <c r="K1037">
        <v>250</v>
      </c>
      <c r="L1037">
        <v>69</v>
      </c>
      <c r="M1037" t="s">
        <v>302</v>
      </c>
      <c r="N1037">
        <v>2014</v>
      </c>
      <c r="O1037" s="5" t="s">
        <v>699</v>
      </c>
      <c r="P1037" t="s">
        <v>700</v>
      </c>
      <c r="Q1037" t="s">
        <v>46</v>
      </c>
      <c r="R1037" t="s">
        <v>47</v>
      </c>
      <c r="S1037">
        <v>7.75</v>
      </c>
      <c r="T1037">
        <v>7.83</v>
      </c>
      <c r="U1037">
        <v>7.67</v>
      </c>
      <c r="V1037">
        <v>7.92</v>
      </c>
      <c r="W1037">
        <v>7.75</v>
      </c>
      <c r="X1037">
        <v>7.83</v>
      </c>
      <c r="Y1037">
        <v>10</v>
      </c>
      <c r="Z1037">
        <v>10</v>
      </c>
      <c r="AA1037">
        <v>10</v>
      </c>
      <c r="AB1037">
        <v>7.83</v>
      </c>
      <c r="AC1037">
        <f>SUM(S1037:AB1037)</f>
        <v>84.58</v>
      </c>
      <c r="AD1037" t="s">
        <v>687</v>
      </c>
      <c r="AE1037" s="1">
        <v>0.11</v>
      </c>
      <c r="AF1037" t="s">
        <v>49</v>
      </c>
      <c r="AG1037">
        <v>0</v>
      </c>
      <c r="AH1037" t="s">
        <v>50</v>
      </c>
      <c r="AI1037" t="s">
        <v>58</v>
      </c>
      <c r="AJ1037" t="s">
        <v>701</v>
      </c>
      <c r="AK1037" t="s">
        <v>302</v>
      </c>
      <c r="AL1037" t="s">
        <v>306</v>
      </c>
      <c r="AM1037" t="s">
        <v>307</v>
      </c>
      <c r="AN1037" t="s">
        <v>336</v>
      </c>
      <c r="AO1037">
        <v>5000</v>
      </c>
      <c r="AQ1037">
        <v>2014</v>
      </c>
    </row>
    <row r="1038" spans="1:43" x14ac:dyDescent="0.25">
      <c r="A1038">
        <v>84.58</v>
      </c>
      <c r="B1038" t="s">
        <v>296</v>
      </c>
      <c r="C1038" t="str">
        <f>AQ1038&amp;D1038</f>
        <v>2014Guatemala</v>
      </c>
      <c r="D1038" t="s">
        <v>297</v>
      </c>
      <c r="E1038" t="s">
        <v>3259</v>
      </c>
      <c r="F1038" s="7">
        <f>VLOOKUP(C1038,'[1]Grower Price Country'!$D:$S,6,FALSE)</f>
        <v>7.2638709677419353</v>
      </c>
      <c r="G1038" t="s">
        <v>702</v>
      </c>
      <c r="H1038" t="s">
        <v>703</v>
      </c>
      <c r="I1038" t="s">
        <v>442</v>
      </c>
      <c r="J1038" t="s">
        <v>704</v>
      </c>
      <c r="K1038">
        <v>250</v>
      </c>
      <c r="L1038">
        <v>69</v>
      </c>
      <c r="M1038" t="s">
        <v>302</v>
      </c>
      <c r="N1038">
        <v>2014</v>
      </c>
      <c r="O1038" s="5" t="s">
        <v>705</v>
      </c>
      <c r="P1038" t="s">
        <v>156</v>
      </c>
      <c r="Q1038" t="s">
        <v>46</v>
      </c>
      <c r="R1038" t="s">
        <v>47</v>
      </c>
      <c r="S1038">
        <v>8</v>
      </c>
      <c r="T1038">
        <v>7.92</v>
      </c>
      <c r="U1038">
        <v>7.67</v>
      </c>
      <c r="V1038">
        <v>7.58</v>
      </c>
      <c r="W1038">
        <v>7.58</v>
      </c>
      <c r="X1038">
        <v>7.67</v>
      </c>
      <c r="Y1038">
        <v>10</v>
      </c>
      <c r="Z1038">
        <v>10</v>
      </c>
      <c r="AA1038">
        <v>10</v>
      </c>
      <c r="AB1038">
        <v>8.17</v>
      </c>
      <c r="AC1038">
        <f>SUM(S1038:AB1038)</f>
        <v>84.59</v>
      </c>
      <c r="AD1038" t="s">
        <v>687</v>
      </c>
      <c r="AE1038" s="1">
        <v>0.09</v>
      </c>
      <c r="AF1038" t="s">
        <v>49</v>
      </c>
      <c r="AG1038">
        <v>0</v>
      </c>
      <c r="AH1038" t="s">
        <v>50</v>
      </c>
      <c r="AI1038" t="s">
        <v>49</v>
      </c>
      <c r="AJ1038" t="s">
        <v>706</v>
      </c>
      <c r="AK1038" t="s">
        <v>302</v>
      </c>
      <c r="AL1038" t="s">
        <v>306</v>
      </c>
      <c r="AM1038" t="s">
        <v>307</v>
      </c>
      <c r="AN1038" t="s">
        <v>336</v>
      </c>
      <c r="AO1038">
        <v>4000</v>
      </c>
      <c r="AQ1038">
        <v>2014</v>
      </c>
    </row>
    <row r="1039" spans="1:43" x14ac:dyDescent="0.25">
      <c r="A1039">
        <v>84.25</v>
      </c>
      <c r="B1039" t="s">
        <v>296</v>
      </c>
      <c r="C1039" t="str">
        <f>AQ1039&amp;D1039</f>
        <v>2014Guatemala</v>
      </c>
      <c r="D1039" t="s">
        <v>297</v>
      </c>
      <c r="E1039" t="s">
        <v>3259</v>
      </c>
      <c r="F1039" s="7">
        <f>VLOOKUP(C1039,'[1]Grower Price Country'!$D:$S,6,FALSE)</f>
        <v>7.2638709677419353</v>
      </c>
      <c r="G1039" t="s">
        <v>702</v>
      </c>
      <c r="H1039" t="s">
        <v>674</v>
      </c>
      <c r="I1039" t="s">
        <v>442</v>
      </c>
      <c r="J1039" t="s">
        <v>704</v>
      </c>
      <c r="K1039">
        <v>250</v>
      </c>
      <c r="L1039">
        <v>69</v>
      </c>
      <c r="M1039" t="s">
        <v>302</v>
      </c>
      <c r="N1039">
        <v>2014</v>
      </c>
      <c r="O1039" s="5" t="s">
        <v>858</v>
      </c>
      <c r="P1039" t="s">
        <v>156</v>
      </c>
      <c r="Q1039" t="s">
        <v>46</v>
      </c>
      <c r="R1039" t="s">
        <v>56</v>
      </c>
      <c r="S1039">
        <v>7.83</v>
      </c>
      <c r="T1039">
        <v>7.83</v>
      </c>
      <c r="U1039">
        <v>7.5</v>
      </c>
      <c r="V1039">
        <v>7.92</v>
      </c>
      <c r="W1039">
        <v>7.58</v>
      </c>
      <c r="X1039">
        <v>7.75</v>
      </c>
      <c r="Y1039">
        <v>10</v>
      </c>
      <c r="Z1039">
        <v>10</v>
      </c>
      <c r="AA1039">
        <v>10</v>
      </c>
      <c r="AB1039">
        <v>7.83</v>
      </c>
      <c r="AC1039">
        <f>SUM(S1039:AB1039)</f>
        <v>84.24</v>
      </c>
      <c r="AD1039" t="s">
        <v>832</v>
      </c>
      <c r="AE1039" s="1">
        <v>0.1</v>
      </c>
      <c r="AF1039" t="s">
        <v>49</v>
      </c>
      <c r="AG1039">
        <v>0</v>
      </c>
      <c r="AH1039" t="s">
        <v>50</v>
      </c>
      <c r="AI1039" t="s">
        <v>58</v>
      </c>
      <c r="AJ1039" t="s">
        <v>859</v>
      </c>
      <c r="AK1039" t="s">
        <v>302</v>
      </c>
      <c r="AL1039" t="s">
        <v>306</v>
      </c>
      <c r="AM1039" t="s">
        <v>307</v>
      </c>
      <c r="AN1039" t="s">
        <v>54</v>
      </c>
      <c r="AO1039">
        <v>4000</v>
      </c>
      <c r="AQ1039">
        <v>2014</v>
      </c>
    </row>
    <row r="1040" spans="1:43" x14ac:dyDescent="0.25">
      <c r="A1040">
        <v>84.08</v>
      </c>
      <c r="B1040" t="s">
        <v>274</v>
      </c>
      <c r="C1040" t="str">
        <f>AQ1040&amp;D1040</f>
        <v>2014Guatemala</v>
      </c>
      <c r="D1040" t="s">
        <v>297</v>
      </c>
      <c r="E1040" t="s">
        <v>3259</v>
      </c>
      <c r="F1040" s="7">
        <f>VLOOKUP(C1040,'[1]Grower Price Country'!$D:$S,6,FALSE)</f>
        <v>7.2638709677419353</v>
      </c>
      <c r="G1040" t="s">
        <v>981</v>
      </c>
      <c r="H1040" t="s">
        <v>277</v>
      </c>
      <c r="I1040" t="s">
        <v>982</v>
      </c>
      <c r="J1040" t="s">
        <v>983</v>
      </c>
      <c r="K1040">
        <v>1</v>
      </c>
      <c r="L1040">
        <v>2</v>
      </c>
      <c r="M1040" t="s">
        <v>133</v>
      </c>
      <c r="N1040">
        <v>2014</v>
      </c>
      <c r="O1040" s="5" t="s">
        <v>740</v>
      </c>
      <c r="P1040" t="s">
        <v>156</v>
      </c>
      <c r="Q1040" t="s">
        <v>46</v>
      </c>
      <c r="R1040" t="s">
        <v>47</v>
      </c>
      <c r="S1040">
        <v>7.58</v>
      </c>
      <c r="T1040">
        <v>7.75</v>
      </c>
      <c r="U1040">
        <v>7.67</v>
      </c>
      <c r="V1040">
        <v>8</v>
      </c>
      <c r="W1040">
        <v>7.75</v>
      </c>
      <c r="X1040">
        <v>7.67</v>
      </c>
      <c r="Y1040">
        <v>10</v>
      </c>
      <c r="Z1040">
        <v>10</v>
      </c>
      <c r="AA1040">
        <v>10</v>
      </c>
      <c r="AB1040">
        <v>7.67</v>
      </c>
      <c r="AC1040">
        <f>SUM(S1040:AB1040)</f>
        <v>84.09</v>
      </c>
      <c r="AD1040" t="s">
        <v>975</v>
      </c>
      <c r="AE1040" s="1">
        <v>0.1</v>
      </c>
      <c r="AF1040" t="s">
        <v>49</v>
      </c>
      <c r="AG1040">
        <v>0</v>
      </c>
      <c r="AH1040" t="s">
        <v>74</v>
      </c>
      <c r="AI1040" t="s">
        <v>655</v>
      </c>
      <c r="AJ1040" t="s">
        <v>741</v>
      </c>
      <c r="AK1040" t="s">
        <v>133</v>
      </c>
      <c r="AL1040" t="s">
        <v>138</v>
      </c>
      <c r="AM1040" t="s">
        <v>139</v>
      </c>
      <c r="AN1040" t="s">
        <v>54</v>
      </c>
      <c r="AO1040">
        <v>1550</v>
      </c>
      <c r="AQ1040">
        <v>2014</v>
      </c>
    </row>
    <row r="1041" spans="1:43" x14ac:dyDescent="0.25">
      <c r="A1041">
        <v>84</v>
      </c>
      <c r="B1041" t="s">
        <v>296</v>
      </c>
      <c r="C1041" t="str">
        <f>AQ1041&amp;D1041</f>
        <v>2014Guatemala</v>
      </c>
      <c r="D1041" t="s">
        <v>297</v>
      </c>
      <c r="E1041" t="s">
        <v>3259</v>
      </c>
      <c r="F1041" s="7">
        <f>VLOOKUP(C1041,'[1]Grower Price Country'!$D:$S,6,FALSE)</f>
        <v>7.2638709677419353</v>
      </c>
      <c r="G1041" t="s">
        <v>702</v>
      </c>
      <c r="H1041" t="s">
        <v>674</v>
      </c>
      <c r="I1041" t="s">
        <v>442</v>
      </c>
      <c r="J1041" t="s">
        <v>704</v>
      </c>
      <c r="K1041">
        <v>250</v>
      </c>
      <c r="L1041">
        <v>69</v>
      </c>
      <c r="M1041" t="s">
        <v>302</v>
      </c>
      <c r="N1041">
        <v>2014</v>
      </c>
      <c r="O1041" s="5" t="s">
        <v>1009</v>
      </c>
      <c r="P1041" t="s">
        <v>156</v>
      </c>
      <c r="Q1041" t="s">
        <v>46</v>
      </c>
      <c r="R1041" t="s">
        <v>64</v>
      </c>
      <c r="S1041">
        <v>7.92</v>
      </c>
      <c r="T1041">
        <v>7.67</v>
      </c>
      <c r="U1041">
        <v>7.42</v>
      </c>
      <c r="V1041">
        <v>7.92</v>
      </c>
      <c r="W1041">
        <v>7.75</v>
      </c>
      <c r="X1041">
        <v>7.83</v>
      </c>
      <c r="Y1041">
        <v>10</v>
      </c>
      <c r="Z1041">
        <v>10</v>
      </c>
      <c r="AA1041">
        <v>10</v>
      </c>
      <c r="AB1041">
        <v>7.5</v>
      </c>
      <c r="AC1041">
        <f>SUM(S1041:AB1041)</f>
        <v>84.009999999999991</v>
      </c>
      <c r="AD1041" t="s">
        <v>996</v>
      </c>
      <c r="AE1041" s="1">
        <v>0.1</v>
      </c>
      <c r="AF1041" t="s">
        <v>49</v>
      </c>
      <c r="AG1041">
        <v>0</v>
      </c>
      <c r="AH1041" t="s">
        <v>50</v>
      </c>
      <c r="AI1041" t="s">
        <v>58</v>
      </c>
      <c r="AJ1041" t="s">
        <v>1010</v>
      </c>
      <c r="AK1041" t="s">
        <v>302</v>
      </c>
      <c r="AL1041" t="s">
        <v>306</v>
      </c>
      <c r="AM1041" t="s">
        <v>307</v>
      </c>
      <c r="AN1041" t="s">
        <v>54</v>
      </c>
      <c r="AO1041">
        <v>4000</v>
      </c>
      <c r="AQ1041">
        <v>2014</v>
      </c>
    </row>
    <row r="1042" spans="1:43" x14ac:dyDescent="0.25">
      <c r="A1042">
        <v>84</v>
      </c>
      <c r="B1042" t="s">
        <v>296</v>
      </c>
      <c r="C1042" t="str">
        <f>AQ1042&amp;D1042</f>
        <v>2014Guatemala</v>
      </c>
      <c r="D1042" t="s">
        <v>297</v>
      </c>
      <c r="E1042" t="s">
        <v>3259</v>
      </c>
      <c r="F1042" s="7">
        <f>VLOOKUP(C1042,'[1]Grower Price Country'!$D:$S,6,FALSE)</f>
        <v>7.2638709677419353</v>
      </c>
      <c r="G1042" t="s">
        <v>702</v>
      </c>
      <c r="H1042" t="s">
        <v>674</v>
      </c>
      <c r="I1042" t="s">
        <v>442</v>
      </c>
      <c r="J1042" t="s">
        <v>704</v>
      </c>
      <c r="K1042">
        <v>250</v>
      </c>
      <c r="L1042">
        <v>69</v>
      </c>
      <c r="M1042" t="s">
        <v>302</v>
      </c>
      <c r="N1042">
        <v>2014</v>
      </c>
      <c r="O1042" s="5" t="s">
        <v>1011</v>
      </c>
      <c r="P1042" t="s">
        <v>156</v>
      </c>
      <c r="Q1042" t="s">
        <v>46</v>
      </c>
      <c r="R1042" t="s">
        <v>56</v>
      </c>
      <c r="S1042">
        <v>7.75</v>
      </c>
      <c r="T1042">
        <v>7.83</v>
      </c>
      <c r="U1042">
        <v>7.5</v>
      </c>
      <c r="V1042">
        <v>7.83</v>
      </c>
      <c r="W1042">
        <v>7.58</v>
      </c>
      <c r="X1042">
        <v>7.67</v>
      </c>
      <c r="Y1042">
        <v>10</v>
      </c>
      <c r="Z1042">
        <v>10</v>
      </c>
      <c r="AA1042">
        <v>10</v>
      </c>
      <c r="AB1042">
        <v>7.83</v>
      </c>
      <c r="AC1042">
        <f>SUM(S1042:AB1042)</f>
        <v>83.99</v>
      </c>
      <c r="AD1042" t="s">
        <v>996</v>
      </c>
      <c r="AE1042" s="1">
        <v>0.1</v>
      </c>
      <c r="AF1042" t="s">
        <v>49</v>
      </c>
      <c r="AG1042">
        <v>0</v>
      </c>
      <c r="AH1042" t="s">
        <v>50</v>
      </c>
      <c r="AI1042" t="s">
        <v>49</v>
      </c>
      <c r="AJ1042" t="s">
        <v>1012</v>
      </c>
      <c r="AK1042" t="s">
        <v>302</v>
      </c>
      <c r="AL1042" t="s">
        <v>306</v>
      </c>
      <c r="AM1042" t="s">
        <v>307</v>
      </c>
      <c r="AN1042" t="s">
        <v>54</v>
      </c>
      <c r="AO1042">
        <v>4000</v>
      </c>
      <c r="AQ1042">
        <v>2014</v>
      </c>
    </row>
    <row r="1043" spans="1:43" x14ac:dyDescent="0.25">
      <c r="A1043">
        <v>83.83</v>
      </c>
      <c r="B1043" t="s">
        <v>296</v>
      </c>
      <c r="C1043" t="str">
        <f>AQ1043&amp;D1043</f>
        <v>2014Guatemala</v>
      </c>
      <c r="D1043" t="s">
        <v>297</v>
      </c>
      <c r="E1043" t="s">
        <v>3259</v>
      </c>
      <c r="F1043" s="7">
        <f>VLOOKUP(C1043,'[1]Grower Price Country'!$D:$S,6,FALSE)</f>
        <v>7.2638709677419353</v>
      </c>
      <c r="G1043" t="s">
        <v>702</v>
      </c>
      <c r="H1043" t="s">
        <v>674</v>
      </c>
      <c r="I1043" t="s">
        <v>442</v>
      </c>
      <c r="J1043" t="s">
        <v>704</v>
      </c>
      <c r="K1043">
        <v>250</v>
      </c>
      <c r="L1043">
        <v>69</v>
      </c>
      <c r="M1043" t="s">
        <v>302</v>
      </c>
      <c r="N1043">
        <v>2014</v>
      </c>
      <c r="O1043" s="5" t="s">
        <v>1114</v>
      </c>
      <c r="P1043" t="s">
        <v>156</v>
      </c>
      <c r="Q1043" t="s">
        <v>46</v>
      </c>
      <c r="R1043" t="s">
        <v>47</v>
      </c>
      <c r="S1043">
        <v>7.58</v>
      </c>
      <c r="T1043">
        <v>7.83</v>
      </c>
      <c r="U1043">
        <v>7.33</v>
      </c>
      <c r="V1043">
        <v>8</v>
      </c>
      <c r="W1043">
        <v>7.58</v>
      </c>
      <c r="X1043">
        <v>7.75</v>
      </c>
      <c r="Y1043">
        <v>10</v>
      </c>
      <c r="Z1043">
        <v>10</v>
      </c>
      <c r="AA1043">
        <v>10</v>
      </c>
      <c r="AB1043">
        <v>7.75</v>
      </c>
      <c r="AC1043">
        <f>SUM(S1043:AB1043)</f>
        <v>83.82</v>
      </c>
      <c r="AD1043" t="s">
        <v>1091</v>
      </c>
      <c r="AE1043" s="1">
        <v>0.1</v>
      </c>
      <c r="AF1043" t="s">
        <v>49</v>
      </c>
      <c r="AG1043">
        <v>0</v>
      </c>
      <c r="AH1043" t="s">
        <v>50</v>
      </c>
      <c r="AI1043" t="s">
        <v>58</v>
      </c>
      <c r="AJ1043" t="s">
        <v>1115</v>
      </c>
      <c r="AK1043" t="s">
        <v>302</v>
      </c>
      <c r="AL1043" t="s">
        <v>306</v>
      </c>
      <c r="AM1043" t="s">
        <v>307</v>
      </c>
      <c r="AN1043" t="s">
        <v>54</v>
      </c>
      <c r="AO1043">
        <v>4000</v>
      </c>
      <c r="AQ1043">
        <v>2014</v>
      </c>
    </row>
    <row r="1044" spans="1:43" x14ac:dyDescent="0.25">
      <c r="A1044">
        <v>83.67</v>
      </c>
      <c r="B1044" t="s">
        <v>296</v>
      </c>
      <c r="C1044" t="str">
        <f>AQ1044&amp;D1044</f>
        <v>2014Guatemala</v>
      </c>
      <c r="D1044" t="s">
        <v>297</v>
      </c>
      <c r="E1044" t="s">
        <v>3259</v>
      </c>
      <c r="F1044" s="7">
        <f>VLOOKUP(C1044,'[1]Grower Price Country'!$D:$S,6,FALSE)</f>
        <v>7.2638709677419353</v>
      </c>
      <c r="G1044" t="s">
        <v>1196</v>
      </c>
      <c r="H1044" t="s">
        <v>848</v>
      </c>
      <c r="I1044" t="s">
        <v>396</v>
      </c>
      <c r="J1044" t="s">
        <v>1197</v>
      </c>
      <c r="K1044">
        <v>275</v>
      </c>
      <c r="L1044">
        <v>69</v>
      </c>
      <c r="M1044" t="s">
        <v>302</v>
      </c>
      <c r="N1044">
        <v>2014</v>
      </c>
      <c r="O1044" s="5" t="s">
        <v>1198</v>
      </c>
      <c r="P1044" t="s">
        <v>156</v>
      </c>
      <c r="Q1044" t="s">
        <v>46</v>
      </c>
      <c r="R1044" t="s">
        <v>47</v>
      </c>
      <c r="S1044">
        <v>8</v>
      </c>
      <c r="T1044">
        <v>7.5</v>
      </c>
      <c r="U1044">
        <v>7.33</v>
      </c>
      <c r="V1044">
        <v>8</v>
      </c>
      <c r="W1044">
        <v>8</v>
      </c>
      <c r="X1044">
        <v>8</v>
      </c>
      <c r="Y1044">
        <v>9.33</v>
      </c>
      <c r="Z1044">
        <v>10</v>
      </c>
      <c r="AA1044">
        <v>10</v>
      </c>
      <c r="AB1044">
        <v>7.5</v>
      </c>
      <c r="AC1044">
        <f>SUM(S1044:AB1044)</f>
        <v>83.66</v>
      </c>
      <c r="AD1044" t="s">
        <v>1179</v>
      </c>
      <c r="AE1044" s="1">
        <v>0.1</v>
      </c>
      <c r="AF1044" t="s">
        <v>49</v>
      </c>
      <c r="AG1044">
        <v>0</v>
      </c>
      <c r="AH1044" t="s">
        <v>50</v>
      </c>
      <c r="AI1044" t="s">
        <v>49</v>
      </c>
      <c r="AJ1044" t="s">
        <v>1199</v>
      </c>
      <c r="AK1044" t="s">
        <v>302</v>
      </c>
      <c r="AL1044" t="s">
        <v>306</v>
      </c>
      <c r="AM1044" t="s">
        <v>307</v>
      </c>
      <c r="AN1044" t="s">
        <v>54</v>
      </c>
      <c r="AO1044">
        <v>4451</v>
      </c>
      <c r="AQ1044">
        <v>2014</v>
      </c>
    </row>
    <row r="1045" spans="1:43" x14ac:dyDescent="0.25">
      <c r="A1045">
        <v>83.42</v>
      </c>
      <c r="B1045" t="s">
        <v>296</v>
      </c>
      <c r="C1045" t="str">
        <f>AQ1045&amp;D1045</f>
        <v>2014Guatemala</v>
      </c>
      <c r="D1045" t="s">
        <v>297</v>
      </c>
      <c r="E1045" t="s">
        <v>3259</v>
      </c>
      <c r="F1045" s="7">
        <f>VLOOKUP(C1045,'[1]Grower Price Country'!$D:$S,6,FALSE)</f>
        <v>7.2638709677419353</v>
      </c>
      <c r="G1045" t="s">
        <v>842</v>
      </c>
      <c r="H1045" t="s">
        <v>1349</v>
      </c>
      <c r="I1045" t="s">
        <v>844</v>
      </c>
      <c r="J1045" t="s">
        <v>1349</v>
      </c>
      <c r="K1045">
        <v>250</v>
      </c>
      <c r="L1045">
        <v>69</v>
      </c>
      <c r="M1045" t="s">
        <v>302</v>
      </c>
      <c r="N1045">
        <v>2014</v>
      </c>
      <c r="O1045" s="5" t="s">
        <v>1350</v>
      </c>
      <c r="P1045" t="s">
        <v>135</v>
      </c>
      <c r="Q1045" t="s">
        <v>46</v>
      </c>
      <c r="R1045" t="s">
        <v>47</v>
      </c>
      <c r="S1045">
        <v>7.67</v>
      </c>
      <c r="T1045">
        <v>7.75</v>
      </c>
      <c r="U1045">
        <v>7.5</v>
      </c>
      <c r="V1045">
        <v>7.83</v>
      </c>
      <c r="W1045">
        <v>7.58</v>
      </c>
      <c r="X1045">
        <v>7.5</v>
      </c>
      <c r="Y1045">
        <v>10</v>
      </c>
      <c r="Z1045">
        <v>10</v>
      </c>
      <c r="AA1045">
        <v>10</v>
      </c>
      <c r="AB1045">
        <v>7.58</v>
      </c>
      <c r="AC1045">
        <f>SUM(S1045:AB1045)</f>
        <v>83.41</v>
      </c>
      <c r="AD1045" t="s">
        <v>1321</v>
      </c>
      <c r="AE1045" s="1">
        <v>0.1</v>
      </c>
      <c r="AF1045" t="s">
        <v>49</v>
      </c>
      <c r="AG1045">
        <v>0</v>
      </c>
      <c r="AH1045" t="s">
        <v>50</v>
      </c>
      <c r="AI1045" t="s">
        <v>66</v>
      </c>
      <c r="AJ1045" t="s">
        <v>1351</v>
      </c>
      <c r="AK1045" t="s">
        <v>302</v>
      </c>
      <c r="AL1045" t="s">
        <v>306</v>
      </c>
      <c r="AM1045" t="s">
        <v>307</v>
      </c>
      <c r="AN1045" t="s">
        <v>54</v>
      </c>
      <c r="AO1045">
        <v>1500</v>
      </c>
      <c r="AQ1045">
        <v>2014</v>
      </c>
    </row>
    <row r="1046" spans="1:43" x14ac:dyDescent="0.25">
      <c r="A1046">
        <v>83.25</v>
      </c>
      <c r="B1046" t="s">
        <v>296</v>
      </c>
      <c r="C1046" t="str">
        <f>AQ1046&amp;D1046</f>
        <v>2014Guatemala</v>
      </c>
      <c r="D1046" t="s">
        <v>297</v>
      </c>
      <c r="E1046" t="s">
        <v>3259</v>
      </c>
      <c r="F1046" s="7">
        <f>VLOOKUP(C1046,'[1]Grower Price Country'!$D:$S,6,FALSE)</f>
        <v>7.2638709677419353</v>
      </c>
      <c r="G1046" t="s">
        <v>842</v>
      </c>
      <c r="H1046" t="s">
        <v>1349</v>
      </c>
      <c r="I1046" t="s">
        <v>844</v>
      </c>
      <c r="J1046" t="s">
        <v>1349</v>
      </c>
      <c r="K1046">
        <v>26</v>
      </c>
      <c r="L1046">
        <v>69</v>
      </c>
      <c r="M1046" t="s">
        <v>302</v>
      </c>
      <c r="N1046">
        <v>2014</v>
      </c>
      <c r="O1046" s="5" t="s">
        <v>1436</v>
      </c>
      <c r="P1046" t="s">
        <v>135</v>
      </c>
      <c r="Q1046" t="s">
        <v>46</v>
      </c>
      <c r="R1046" t="s">
        <v>47</v>
      </c>
      <c r="S1046">
        <v>7.5</v>
      </c>
      <c r="T1046">
        <v>7.67</v>
      </c>
      <c r="U1046">
        <v>7.58</v>
      </c>
      <c r="V1046">
        <v>7.67</v>
      </c>
      <c r="W1046">
        <v>7.67</v>
      </c>
      <c r="X1046">
        <v>7.5</v>
      </c>
      <c r="Y1046">
        <v>10</v>
      </c>
      <c r="Z1046">
        <v>10</v>
      </c>
      <c r="AA1046">
        <v>10</v>
      </c>
      <c r="AB1046">
        <v>7.67</v>
      </c>
      <c r="AC1046">
        <f>SUM(S1046:AB1046)</f>
        <v>83.26</v>
      </c>
      <c r="AD1046" t="s">
        <v>1408</v>
      </c>
      <c r="AE1046" s="1">
        <v>0.1</v>
      </c>
      <c r="AF1046" t="s">
        <v>49</v>
      </c>
      <c r="AG1046">
        <v>0</v>
      </c>
      <c r="AH1046" t="s">
        <v>50</v>
      </c>
      <c r="AI1046" t="s">
        <v>58</v>
      </c>
      <c r="AJ1046" t="s">
        <v>1437</v>
      </c>
      <c r="AK1046" t="s">
        <v>302</v>
      </c>
      <c r="AL1046" t="s">
        <v>306</v>
      </c>
      <c r="AM1046" t="s">
        <v>307</v>
      </c>
      <c r="AN1046" t="s">
        <v>54</v>
      </c>
      <c r="AO1046">
        <v>1500</v>
      </c>
      <c r="AQ1046">
        <v>2014</v>
      </c>
    </row>
    <row r="1047" spans="1:43" x14ac:dyDescent="0.25">
      <c r="A1047">
        <v>83.17</v>
      </c>
      <c r="B1047" t="s">
        <v>296</v>
      </c>
      <c r="C1047" t="str">
        <f>AQ1047&amp;D1047</f>
        <v>2014Guatemala</v>
      </c>
      <c r="D1047" t="s">
        <v>297</v>
      </c>
      <c r="E1047" t="s">
        <v>3259</v>
      </c>
      <c r="F1047" s="7">
        <f>VLOOKUP(C1047,'[1]Grower Price Country'!$D:$S,6,FALSE)</f>
        <v>7.2638709677419353</v>
      </c>
      <c r="G1047" t="s">
        <v>758</v>
      </c>
      <c r="H1047" t="s">
        <v>1525</v>
      </c>
      <c r="I1047" t="s">
        <v>882</v>
      </c>
      <c r="J1047" t="s">
        <v>1525</v>
      </c>
      <c r="K1047">
        <v>200</v>
      </c>
      <c r="L1047">
        <v>69</v>
      </c>
      <c r="M1047" t="s">
        <v>302</v>
      </c>
      <c r="N1047">
        <v>2014</v>
      </c>
      <c r="O1047" s="5" t="s">
        <v>1526</v>
      </c>
      <c r="P1047" t="s">
        <v>342</v>
      </c>
      <c r="Q1047" t="s">
        <v>46</v>
      </c>
      <c r="R1047" t="s">
        <v>47</v>
      </c>
      <c r="S1047">
        <v>7.33</v>
      </c>
      <c r="T1047">
        <v>7.83</v>
      </c>
      <c r="U1047">
        <v>7.17</v>
      </c>
      <c r="V1047">
        <v>8.17</v>
      </c>
      <c r="W1047">
        <v>7.33</v>
      </c>
      <c r="X1047">
        <v>7.67</v>
      </c>
      <c r="Y1047">
        <v>10</v>
      </c>
      <c r="Z1047">
        <v>10</v>
      </c>
      <c r="AA1047">
        <v>10</v>
      </c>
      <c r="AB1047">
        <v>7.67</v>
      </c>
      <c r="AC1047">
        <f>SUM(S1047:AB1047)</f>
        <v>83.17</v>
      </c>
      <c r="AD1047" t="s">
        <v>1462</v>
      </c>
      <c r="AE1047" s="1">
        <v>0.09</v>
      </c>
      <c r="AF1047" t="s">
        <v>49</v>
      </c>
      <c r="AG1047">
        <v>0</v>
      </c>
      <c r="AH1047" t="s">
        <v>50</v>
      </c>
      <c r="AI1047" t="s">
        <v>58</v>
      </c>
      <c r="AJ1047" t="s">
        <v>95</v>
      </c>
      <c r="AK1047" t="s">
        <v>302</v>
      </c>
      <c r="AL1047" t="s">
        <v>306</v>
      </c>
      <c r="AM1047" t="s">
        <v>307</v>
      </c>
      <c r="AN1047" t="s">
        <v>336</v>
      </c>
      <c r="AO1047">
        <v>5000</v>
      </c>
      <c r="AQ1047">
        <v>2014</v>
      </c>
    </row>
    <row r="1048" spans="1:43" x14ac:dyDescent="0.25">
      <c r="A1048">
        <v>83</v>
      </c>
      <c r="B1048" t="s">
        <v>296</v>
      </c>
      <c r="C1048" t="str">
        <f>AQ1048&amp;D1048</f>
        <v>2014Guatemala</v>
      </c>
      <c r="D1048" t="s">
        <v>297</v>
      </c>
      <c r="E1048" t="s">
        <v>3259</v>
      </c>
      <c r="F1048" s="7">
        <f>VLOOKUP(C1048,'[1]Grower Price Country'!$D:$S,6,FALSE)</f>
        <v>7.2638709677419353</v>
      </c>
      <c r="G1048" t="s">
        <v>1622</v>
      </c>
      <c r="H1048" t="s">
        <v>1349</v>
      </c>
      <c r="I1048" t="s">
        <v>844</v>
      </c>
      <c r="J1048" t="s">
        <v>1623</v>
      </c>
      <c r="K1048">
        <v>26</v>
      </c>
      <c r="L1048">
        <v>69</v>
      </c>
      <c r="M1048" t="s">
        <v>302</v>
      </c>
      <c r="N1048">
        <v>2014</v>
      </c>
      <c r="O1048" s="5" t="s">
        <v>1436</v>
      </c>
      <c r="P1048" t="s">
        <v>156</v>
      </c>
      <c r="Q1048" t="s">
        <v>46</v>
      </c>
      <c r="R1048" t="s">
        <v>47</v>
      </c>
      <c r="S1048">
        <v>7.67</v>
      </c>
      <c r="T1048">
        <v>7.67</v>
      </c>
      <c r="U1048">
        <v>7.42</v>
      </c>
      <c r="V1048">
        <v>7.83</v>
      </c>
      <c r="W1048">
        <v>7.5</v>
      </c>
      <c r="X1048">
        <v>7.5</v>
      </c>
      <c r="Y1048">
        <v>10</v>
      </c>
      <c r="Z1048">
        <v>10</v>
      </c>
      <c r="AA1048">
        <v>10</v>
      </c>
      <c r="AB1048">
        <v>7.42</v>
      </c>
      <c r="AC1048">
        <f>SUM(S1048:AB1048)</f>
        <v>83.01</v>
      </c>
      <c r="AD1048" t="s">
        <v>1584</v>
      </c>
      <c r="AE1048" s="1">
        <v>0.1</v>
      </c>
      <c r="AF1048" t="s">
        <v>58</v>
      </c>
      <c r="AG1048">
        <v>0</v>
      </c>
      <c r="AH1048" t="s">
        <v>50</v>
      </c>
      <c r="AI1048" t="s">
        <v>49</v>
      </c>
      <c r="AJ1048" t="s">
        <v>1437</v>
      </c>
      <c r="AK1048" t="s">
        <v>302</v>
      </c>
      <c r="AL1048" t="s">
        <v>306</v>
      </c>
      <c r="AM1048" t="s">
        <v>307</v>
      </c>
      <c r="AN1048" t="s">
        <v>54</v>
      </c>
      <c r="AO1048">
        <v>1500</v>
      </c>
      <c r="AQ1048">
        <v>2014</v>
      </c>
    </row>
    <row r="1049" spans="1:43" x14ac:dyDescent="0.25">
      <c r="A1049">
        <v>82.92</v>
      </c>
      <c r="B1049" t="s">
        <v>296</v>
      </c>
      <c r="C1049" t="str">
        <f>AQ1049&amp;D1049</f>
        <v>2014Guatemala</v>
      </c>
      <c r="D1049" t="s">
        <v>297</v>
      </c>
      <c r="E1049" t="s">
        <v>3259</v>
      </c>
      <c r="F1049" s="7">
        <f>VLOOKUP(C1049,'[1]Grower Price Country'!$D:$S,6,FALSE)</f>
        <v>7.2638709677419353</v>
      </c>
      <c r="G1049" t="s">
        <v>842</v>
      </c>
      <c r="H1049" t="s">
        <v>843</v>
      </c>
      <c r="I1049" t="s">
        <v>844</v>
      </c>
      <c r="J1049" t="s">
        <v>843</v>
      </c>
      <c r="K1049">
        <v>250</v>
      </c>
      <c r="L1049">
        <v>69</v>
      </c>
      <c r="M1049" t="s">
        <v>302</v>
      </c>
      <c r="N1049">
        <v>2014</v>
      </c>
      <c r="O1049" s="5" t="s">
        <v>1713</v>
      </c>
      <c r="P1049" t="s">
        <v>156</v>
      </c>
      <c r="Q1049" t="s">
        <v>46</v>
      </c>
      <c r="R1049" t="s">
        <v>47</v>
      </c>
      <c r="S1049">
        <v>7.75</v>
      </c>
      <c r="T1049">
        <v>7.5</v>
      </c>
      <c r="U1049">
        <v>7.42</v>
      </c>
      <c r="V1049">
        <v>7.58</v>
      </c>
      <c r="W1049">
        <v>7.67</v>
      </c>
      <c r="X1049">
        <v>7.5</v>
      </c>
      <c r="Y1049">
        <v>10</v>
      </c>
      <c r="Z1049">
        <v>10</v>
      </c>
      <c r="AA1049">
        <v>10</v>
      </c>
      <c r="AB1049">
        <v>7.5</v>
      </c>
      <c r="AC1049">
        <f>SUM(S1049:AB1049)</f>
        <v>82.92</v>
      </c>
      <c r="AD1049" t="s">
        <v>1658</v>
      </c>
      <c r="AE1049" s="1">
        <v>0.1</v>
      </c>
      <c r="AF1049" t="s">
        <v>49</v>
      </c>
      <c r="AG1049">
        <v>0</v>
      </c>
      <c r="AH1049" t="s">
        <v>50</v>
      </c>
      <c r="AI1049" t="s">
        <v>58</v>
      </c>
      <c r="AJ1049" t="s">
        <v>1714</v>
      </c>
      <c r="AK1049" t="s">
        <v>302</v>
      </c>
      <c r="AL1049" t="s">
        <v>306</v>
      </c>
      <c r="AM1049" t="s">
        <v>307</v>
      </c>
      <c r="AN1049" t="s">
        <v>54</v>
      </c>
      <c r="AO1049">
        <v>1500</v>
      </c>
      <c r="AQ1049">
        <v>2014</v>
      </c>
    </row>
    <row r="1050" spans="1:43" x14ac:dyDescent="0.25">
      <c r="A1050">
        <v>82.92</v>
      </c>
      <c r="B1050" t="s">
        <v>296</v>
      </c>
      <c r="C1050" t="str">
        <f>AQ1050&amp;D1050</f>
        <v>2014Guatemala</v>
      </c>
      <c r="D1050" t="s">
        <v>297</v>
      </c>
      <c r="E1050" t="s">
        <v>3259</v>
      </c>
      <c r="F1050" s="7">
        <f>VLOOKUP(C1050,'[1]Grower Price Country'!$D:$S,6,FALSE)</f>
        <v>7.2638709677419353</v>
      </c>
      <c r="G1050" t="s">
        <v>842</v>
      </c>
      <c r="H1050" t="s">
        <v>1349</v>
      </c>
      <c r="I1050" t="s">
        <v>844</v>
      </c>
      <c r="J1050" t="s">
        <v>1349</v>
      </c>
      <c r="K1050">
        <v>26</v>
      </c>
      <c r="L1050">
        <v>69</v>
      </c>
      <c r="M1050" t="s">
        <v>302</v>
      </c>
      <c r="N1050">
        <v>2014</v>
      </c>
      <c r="O1050" s="5" t="s">
        <v>1436</v>
      </c>
      <c r="P1050" t="s">
        <v>135</v>
      </c>
      <c r="Q1050" t="s">
        <v>46</v>
      </c>
      <c r="R1050" t="s">
        <v>64</v>
      </c>
      <c r="S1050">
        <v>7.67</v>
      </c>
      <c r="T1050">
        <v>7.83</v>
      </c>
      <c r="U1050">
        <v>7.42</v>
      </c>
      <c r="V1050">
        <v>7.5</v>
      </c>
      <c r="W1050">
        <v>7.33</v>
      </c>
      <c r="X1050">
        <v>7.5</v>
      </c>
      <c r="Y1050">
        <v>10</v>
      </c>
      <c r="Z1050">
        <v>10</v>
      </c>
      <c r="AA1050">
        <v>10</v>
      </c>
      <c r="AB1050">
        <v>7.67</v>
      </c>
      <c r="AC1050">
        <f>SUM(S1050:AB1050)</f>
        <v>82.92</v>
      </c>
      <c r="AD1050" t="s">
        <v>1658</v>
      </c>
      <c r="AE1050" s="1">
        <v>0.1</v>
      </c>
      <c r="AF1050" t="s">
        <v>49</v>
      </c>
      <c r="AG1050">
        <v>0</v>
      </c>
      <c r="AH1050" t="s">
        <v>50</v>
      </c>
      <c r="AI1050" t="s">
        <v>66</v>
      </c>
      <c r="AJ1050" t="s">
        <v>1437</v>
      </c>
      <c r="AK1050" t="s">
        <v>302</v>
      </c>
      <c r="AL1050" t="s">
        <v>306</v>
      </c>
      <c r="AM1050" t="s">
        <v>307</v>
      </c>
      <c r="AN1050" t="s">
        <v>54</v>
      </c>
      <c r="AO1050">
        <v>1500</v>
      </c>
      <c r="AQ1050">
        <v>2014</v>
      </c>
    </row>
    <row r="1051" spans="1:43" x14ac:dyDescent="0.25">
      <c r="A1051">
        <v>82.83</v>
      </c>
      <c r="B1051" t="s">
        <v>296</v>
      </c>
      <c r="C1051" t="str">
        <f>AQ1051&amp;D1051</f>
        <v>2014Guatemala</v>
      </c>
      <c r="D1051" t="s">
        <v>297</v>
      </c>
      <c r="E1051" t="s">
        <v>3259</v>
      </c>
      <c r="F1051" s="7">
        <f>VLOOKUP(C1051,'[1]Grower Price Country'!$D:$S,6,FALSE)</f>
        <v>7.2638709677419353</v>
      </c>
      <c r="G1051" t="s">
        <v>842</v>
      </c>
      <c r="H1051" t="s">
        <v>1349</v>
      </c>
      <c r="I1051" t="s">
        <v>844</v>
      </c>
      <c r="J1051" t="s">
        <v>1349</v>
      </c>
      <c r="K1051">
        <v>250</v>
      </c>
      <c r="L1051">
        <v>69</v>
      </c>
      <c r="M1051" t="s">
        <v>302</v>
      </c>
      <c r="N1051">
        <v>2014</v>
      </c>
      <c r="O1051" s="5" t="s">
        <v>705</v>
      </c>
      <c r="P1051" t="s">
        <v>156</v>
      </c>
      <c r="Q1051" t="s">
        <v>46</v>
      </c>
      <c r="R1051" t="s">
        <v>47</v>
      </c>
      <c r="S1051">
        <v>7.67</v>
      </c>
      <c r="T1051">
        <v>7.67</v>
      </c>
      <c r="U1051">
        <v>7.75</v>
      </c>
      <c r="V1051">
        <v>7.67</v>
      </c>
      <c r="W1051">
        <v>7.42</v>
      </c>
      <c r="X1051">
        <v>7.17</v>
      </c>
      <c r="Y1051">
        <v>10</v>
      </c>
      <c r="Z1051">
        <v>10</v>
      </c>
      <c r="AA1051">
        <v>10</v>
      </c>
      <c r="AB1051">
        <v>7.5</v>
      </c>
      <c r="AC1051">
        <f>SUM(S1051:AB1051)</f>
        <v>82.85</v>
      </c>
      <c r="AD1051" t="s">
        <v>1741</v>
      </c>
      <c r="AE1051" s="1">
        <v>0.1</v>
      </c>
      <c r="AF1051" t="s">
        <v>49</v>
      </c>
      <c r="AG1051">
        <v>0</v>
      </c>
      <c r="AH1051" t="s">
        <v>50</v>
      </c>
      <c r="AI1051" t="s">
        <v>91</v>
      </c>
      <c r="AJ1051" t="s">
        <v>706</v>
      </c>
      <c r="AK1051" t="s">
        <v>302</v>
      </c>
      <c r="AL1051" t="s">
        <v>306</v>
      </c>
      <c r="AM1051" t="s">
        <v>307</v>
      </c>
      <c r="AN1051" t="s">
        <v>54</v>
      </c>
      <c r="AO1051">
        <v>1500</v>
      </c>
      <c r="AQ1051">
        <v>2014</v>
      </c>
    </row>
    <row r="1052" spans="1:43" x14ac:dyDescent="0.25">
      <c r="A1052">
        <v>82.75</v>
      </c>
      <c r="B1052" t="s">
        <v>296</v>
      </c>
      <c r="C1052" t="str">
        <f>AQ1052&amp;D1052</f>
        <v>2014Guatemala</v>
      </c>
      <c r="D1052" t="s">
        <v>297</v>
      </c>
      <c r="E1052" t="s">
        <v>3259</v>
      </c>
      <c r="F1052" s="7">
        <f>VLOOKUP(C1052,'[1]Grower Price Country'!$D:$S,6,FALSE)</f>
        <v>7.2638709677419353</v>
      </c>
      <c r="G1052" t="s">
        <v>695</v>
      </c>
      <c r="H1052" t="s">
        <v>696</v>
      </c>
      <c r="I1052" t="s">
        <v>697</v>
      </c>
      <c r="J1052" t="s">
        <v>698</v>
      </c>
      <c r="K1052">
        <v>250</v>
      </c>
      <c r="L1052">
        <v>69</v>
      </c>
      <c r="M1052" t="s">
        <v>302</v>
      </c>
      <c r="N1052">
        <v>2014</v>
      </c>
      <c r="O1052" s="5" t="s">
        <v>740</v>
      </c>
      <c r="P1052" t="s">
        <v>700</v>
      </c>
      <c r="Q1052" t="s">
        <v>46</v>
      </c>
      <c r="R1052" t="s">
        <v>47</v>
      </c>
      <c r="S1052">
        <v>7.75</v>
      </c>
      <c r="T1052">
        <v>7.42</v>
      </c>
      <c r="U1052">
        <v>7.25</v>
      </c>
      <c r="V1052">
        <v>7.75</v>
      </c>
      <c r="W1052">
        <v>7.5</v>
      </c>
      <c r="X1052">
        <v>7.67</v>
      </c>
      <c r="Y1052">
        <v>10</v>
      </c>
      <c r="Z1052">
        <v>10</v>
      </c>
      <c r="AA1052">
        <v>10</v>
      </c>
      <c r="AB1052">
        <v>7.42</v>
      </c>
      <c r="AC1052">
        <f>SUM(S1052:AB1052)</f>
        <v>82.76</v>
      </c>
      <c r="AD1052" t="s">
        <v>1791</v>
      </c>
      <c r="AE1052" s="1">
        <v>0.13</v>
      </c>
      <c r="AF1052" t="s">
        <v>49</v>
      </c>
      <c r="AG1052">
        <v>0</v>
      </c>
      <c r="AH1052" t="s">
        <v>50</v>
      </c>
      <c r="AI1052" t="s">
        <v>66</v>
      </c>
      <c r="AJ1052" t="s">
        <v>741</v>
      </c>
      <c r="AK1052" t="s">
        <v>302</v>
      </c>
      <c r="AL1052" t="s">
        <v>306</v>
      </c>
      <c r="AM1052" t="s">
        <v>307</v>
      </c>
      <c r="AN1052" t="s">
        <v>336</v>
      </c>
      <c r="AO1052">
        <v>5000</v>
      </c>
      <c r="AQ1052">
        <v>2014</v>
      </c>
    </row>
    <row r="1053" spans="1:43" x14ac:dyDescent="0.25">
      <c r="A1053">
        <v>82.33</v>
      </c>
      <c r="B1053" t="s">
        <v>296</v>
      </c>
      <c r="C1053" t="str">
        <f>AQ1053&amp;D1053</f>
        <v>2014Guatemala</v>
      </c>
      <c r="D1053" t="s">
        <v>297</v>
      </c>
      <c r="E1053" t="s">
        <v>3259</v>
      </c>
      <c r="F1053" s="7">
        <f>VLOOKUP(C1053,'[1]Grower Price Country'!$D:$S,6,FALSE)</f>
        <v>7.2638709677419353</v>
      </c>
      <c r="G1053" t="s">
        <v>695</v>
      </c>
      <c r="H1053" t="s">
        <v>696</v>
      </c>
      <c r="I1053" t="s">
        <v>697</v>
      </c>
      <c r="J1053" t="s">
        <v>698</v>
      </c>
      <c r="K1053">
        <v>250</v>
      </c>
      <c r="L1053">
        <v>69</v>
      </c>
      <c r="M1053" t="s">
        <v>302</v>
      </c>
      <c r="N1053">
        <v>2014</v>
      </c>
      <c r="O1053" s="5" t="s">
        <v>2054</v>
      </c>
      <c r="P1053" t="s">
        <v>700</v>
      </c>
      <c r="Q1053" t="s">
        <v>46</v>
      </c>
      <c r="R1053" t="s">
        <v>47</v>
      </c>
      <c r="S1053">
        <v>7.58</v>
      </c>
      <c r="T1053">
        <v>7.67</v>
      </c>
      <c r="U1053">
        <v>7.5</v>
      </c>
      <c r="V1053">
        <v>7.58</v>
      </c>
      <c r="W1053">
        <v>7.75</v>
      </c>
      <c r="X1053">
        <v>7.5</v>
      </c>
      <c r="Y1053">
        <v>9.33</v>
      </c>
      <c r="Z1053">
        <v>10</v>
      </c>
      <c r="AA1053">
        <v>10</v>
      </c>
      <c r="AB1053">
        <v>7.42</v>
      </c>
      <c r="AC1053">
        <f>SUM(S1053:AB1053)</f>
        <v>82.33</v>
      </c>
      <c r="AD1053" t="s">
        <v>2038</v>
      </c>
      <c r="AE1053" s="1">
        <v>0.12</v>
      </c>
      <c r="AF1053" t="s">
        <v>49</v>
      </c>
      <c r="AG1053">
        <v>0</v>
      </c>
      <c r="AH1053" t="s">
        <v>50</v>
      </c>
      <c r="AI1053" t="s">
        <v>182</v>
      </c>
      <c r="AJ1053" t="s">
        <v>254</v>
      </c>
      <c r="AK1053" t="s">
        <v>302</v>
      </c>
      <c r="AL1053" t="s">
        <v>306</v>
      </c>
      <c r="AM1053" t="s">
        <v>307</v>
      </c>
      <c r="AN1053" t="s">
        <v>336</v>
      </c>
      <c r="AO1053">
        <v>5000</v>
      </c>
      <c r="AQ1053">
        <v>2014</v>
      </c>
    </row>
    <row r="1054" spans="1:43" x14ac:dyDescent="0.25">
      <c r="A1054">
        <v>82.17</v>
      </c>
      <c r="B1054" t="s">
        <v>116</v>
      </c>
      <c r="C1054" t="str">
        <f>AQ1054&amp;D1054</f>
        <v>2014Guatemala</v>
      </c>
      <c r="D1054" t="s">
        <v>297</v>
      </c>
      <c r="E1054" t="s">
        <v>3259</v>
      </c>
      <c r="F1054" s="7">
        <f>VLOOKUP(C1054,'[1]Grower Price Country'!$D:$S,6,FALSE)</f>
        <v>7.2638709677419353</v>
      </c>
      <c r="G1054" t="s">
        <v>2126</v>
      </c>
      <c r="H1054" t="s">
        <v>118</v>
      </c>
      <c r="I1054" t="s">
        <v>1291</v>
      </c>
      <c r="K1054">
        <v>250</v>
      </c>
      <c r="L1054">
        <v>69</v>
      </c>
      <c r="M1054" t="s">
        <v>121</v>
      </c>
      <c r="N1054">
        <v>2014</v>
      </c>
      <c r="O1054" s="5" t="s">
        <v>1249</v>
      </c>
      <c r="P1054" t="s">
        <v>156</v>
      </c>
      <c r="Q1054" t="s">
        <v>46</v>
      </c>
      <c r="R1054" t="s">
        <v>47</v>
      </c>
      <c r="S1054">
        <v>7.42</v>
      </c>
      <c r="T1054">
        <v>7.42</v>
      </c>
      <c r="U1054">
        <v>7.5</v>
      </c>
      <c r="V1054">
        <v>7.5</v>
      </c>
      <c r="W1054">
        <v>7.42</v>
      </c>
      <c r="X1054">
        <v>7.5</v>
      </c>
      <c r="Y1054">
        <v>10</v>
      </c>
      <c r="Z1054">
        <v>10</v>
      </c>
      <c r="AA1054">
        <v>10</v>
      </c>
      <c r="AB1054">
        <v>7.42</v>
      </c>
      <c r="AC1054">
        <f>SUM(S1054:AB1054)</f>
        <v>82.179999999999993</v>
      </c>
      <c r="AD1054" t="s">
        <v>2116</v>
      </c>
      <c r="AE1054" s="1">
        <v>0.09</v>
      </c>
      <c r="AF1054" t="s">
        <v>49</v>
      </c>
      <c r="AG1054">
        <v>0</v>
      </c>
      <c r="AH1054" t="s">
        <v>210</v>
      </c>
      <c r="AI1054" t="s">
        <v>91</v>
      </c>
      <c r="AJ1054" t="s">
        <v>1768</v>
      </c>
      <c r="AK1054" t="s">
        <v>121</v>
      </c>
      <c r="AL1054" t="s">
        <v>126</v>
      </c>
      <c r="AM1054" t="s">
        <v>127</v>
      </c>
      <c r="AN1054" t="s">
        <v>54</v>
      </c>
      <c r="AO1054">
        <v>1500</v>
      </c>
      <c r="AQ1054">
        <v>2014</v>
      </c>
    </row>
    <row r="1055" spans="1:43" x14ac:dyDescent="0.25">
      <c r="A1055">
        <v>81.5</v>
      </c>
      <c r="B1055" t="s">
        <v>296</v>
      </c>
      <c r="C1055" t="str">
        <f>AQ1055&amp;D1055</f>
        <v>2014Guatemala</v>
      </c>
      <c r="D1055" t="s">
        <v>297</v>
      </c>
      <c r="E1055" t="s">
        <v>3259</v>
      </c>
      <c r="F1055" s="7">
        <f>VLOOKUP(C1055,'[1]Grower Price Country'!$D:$S,6,FALSE)</f>
        <v>7.2638709677419353</v>
      </c>
      <c r="G1055" t="s">
        <v>1200</v>
      </c>
      <c r="H1055" t="s">
        <v>2410</v>
      </c>
      <c r="I1055" t="s">
        <v>442</v>
      </c>
      <c r="J1055" t="s">
        <v>646</v>
      </c>
      <c r="K1055">
        <v>250</v>
      </c>
      <c r="L1055">
        <v>69</v>
      </c>
      <c r="M1055" t="s">
        <v>302</v>
      </c>
      <c r="N1055">
        <v>2014</v>
      </c>
      <c r="O1055" s="5" t="s">
        <v>2411</v>
      </c>
      <c r="P1055" t="s">
        <v>56</v>
      </c>
      <c r="Q1055" t="s">
        <v>46</v>
      </c>
      <c r="R1055" t="s">
        <v>47</v>
      </c>
      <c r="S1055">
        <v>7.5</v>
      </c>
      <c r="T1055">
        <v>7.42</v>
      </c>
      <c r="U1055">
        <v>7.17</v>
      </c>
      <c r="V1055">
        <v>7.58</v>
      </c>
      <c r="W1055">
        <v>7.25</v>
      </c>
      <c r="X1055">
        <v>7.42</v>
      </c>
      <c r="Y1055">
        <v>10</v>
      </c>
      <c r="Z1055">
        <v>10</v>
      </c>
      <c r="AA1055">
        <v>10</v>
      </c>
      <c r="AB1055">
        <v>7.17</v>
      </c>
      <c r="AC1055">
        <f>SUM(S1055:AB1055)</f>
        <v>81.510000000000005</v>
      </c>
      <c r="AD1055" t="s">
        <v>2383</v>
      </c>
      <c r="AE1055" s="1">
        <v>0.12</v>
      </c>
      <c r="AF1055" t="s">
        <v>49</v>
      </c>
      <c r="AG1055">
        <v>0</v>
      </c>
      <c r="AH1055" t="s">
        <v>50</v>
      </c>
      <c r="AI1055" t="s">
        <v>49</v>
      </c>
      <c r="AJ1055" t="s">
        <v>2412</v>
      </c>
      <c r="AK1055" t="s">
        <v>302</v>
      </c>
      <c r="AL1055" t="s">
        <v>306</v>
      </c>
      <c r="AM1055" t="s">
        <v>307</v>
      </c>
      <c r="AN1055" t="s">
        <v>54</v>
      </c>
      <c r="AO1055">
        <v>4000</v>
      </c>
      <c r="AQ1055">
        <v>2014</v>
      </c>
    </row>
    <row r="1056" spans="1:43" x14ac:dyDescent="0.25">
      <c r="A1056">
        <v>81.42</v>
      </c>
      <c r="B1056" t="s">
        <v>296</v>
      </c>
      <c r="C1056" t="str">
        <f>AQ1056&amp;D1056</f>
        <v>2014Guatemala</v>
      </c>
      <c r="D1056" t="s">
        <v>297</v>
      </c>
      <c r="E1056" t="s">
        <v>3259</v>
      </c>
      <c r="F1056" s="7">
        <f>VLOOKUP(C1056,'[1]Grower Price Country'!$D:$S,6,FALSE)</f>
        <v>7.2638709677419353</v>
      </c>
      <c r="G1056" t="s">
        <v>895</v>
      </c>
      <c r="H1056" t="s">
        <v>2460</v>
      </c>
      <c r="I1056" t="s">
        <v>2461</v>
      </c>
      <c r="J1056" t="s">
        <v>2462</v>
      </c>
      <c r="K1056">
        <v>250</v>
      </c>
      <c r="L1056">
        <v>69</v>
      </c>
      <c r="M1056" t="s">
        <v>302</v>
      </c>
      <c r="N1056">
        <v>2014</v>
      </c>
      <c r="O1056" s="5" t="s">
        <v>2463</v>
      </c>
      <c r="P1056" t="s">
        <v>156</v>
      </c>
      <c r="Q1056" t="s">
        <v>46</v>
      </c>
      <c r="R1056" t="s">
        <v>47</v>
      </c>
      <c r="S1056">
        <v>7.42</v>
      </c>
      <c r="T1056">
        <v>7.5</v>
      </c>
      <c r="U1056">
        <v>7.17</v>
      </c>
      <c r="V1056">
        <v>7.42</v>
      </c>
      <c r="W1056">
        <v>7.42</v>
      </c>
      <c r="X1056">
        <v>7.42</v>
      </c>
      <c r="Y1056">
        <v>10</v>
      </c>
      <c r="Z1056">
        <v>10</v>
      </c>
      <c r="AA1056">
        <v>10</v>
      </c>
      <c r="AB1056">
        <v>7.08</v>
      </c>
      <c r="AC1056">
        <f>SUM(S1056:AB1056)</f>
        <v>81.429999999999993</v>
      </c>
      <c r="AD1056" t="s">
        <v>2446</v>
      </c>
      <c r="AE1056" s="1">
        <v>0.1</v>
      </c>
      <c r="AF1056" t="s">
        <v>49</v>
      </c>
      <c r="AG1056">
        <v>0</v>
      </c>
      <c r="AH1056" t="s">
        <v>50</v>
      </c>
      <c r="AI1056" t="s">
        <v>356</v>
      </c>
      <c r="AJ1056" t="s">
        <v>1765</v>
      </c>
      <c r="AK1056" t="s">
        <v>302</v>
      </c>
      <c r="AL1056" t="s">
        <v>306</v>
      </c>
      <c r="AM1056" t="s">
        <v>307</v>
      </c>
      <c r="AN1056" t="s">
        <v>54</v>
      </c>
      <c r="AO1056">
        <v>1550</v>
      </c>
      <c r="AQ1056">
        <v>2014</v>
      </c>
    </row>
    <row r="1057" spans="1:43" x14ac:dyDescent="0.25">
      <c r="A1057">
        <v>81.25</v>
      </c>
      <c r="B1057" t="s">
        <v>116</v>
      </c>
      <c r="C1057" t="str">
        <f>AQ1057&amp;D1057</f>
        <v>2014Guatemala</v>
      </c>
      <c r="D1057" t="s">
        <v>297</v>
      </c>
      <c r="E1057" t="s">
        <v>3259</v>
      </c>
      <c r="F1057" s="7">
        <f>VLOOKUP(C1057,'[1]Grower Price Country'!$D:$S,6,FALSE)</f>
        <v>7.2638709677419353</v>
      </c>
      <c r="G1057" t="s">
        <v>418</v>
      </c>
      <c r="H1057" t="s">
        <v>118</v>
      </c>
      <c r="I1057" t="s">
        <v>419</v>
      </c>
      <c r="J1057" t="s">
        <v>418</v>
      </c>
      <c r="K1057">
        <v>36</v>
      </c>
      <c r="L1057">
        <v>24.947559999999999</v>
      </c>
      <c r="M1057" t="s">
        <v>121</v>
      </c>
      <c r="N1057">
        <v>2014</v>
      </c>
      <c r="O1057" s="5" t="s">
        <v>1249</v>
      </c>
      <c r="P1057" t="s">
        <v>421</v>
      </c>
      <c r="Q1057" t="s">
        <v>46</v>
      </c>
      <c r="R1057" t="s">
        <v>47</v>
      </c>
      <c r="S1057">
        <v>7.33</v>
      </c>
      <c r="T1057">
        <v>7.42</v>
      </c>
      <c r="U1057">
        <v>7.17</v>
      </c>
      <c r="V1057">
        <v>7.25</v>
      </c>
      <c r="W1057">
        <v>7.42</v>
      </c>
      <c r="X1057">
        <v>7.33</v>
      </c>
      <c r="Y1057">
        <v>10</v>
      </c>
      <c r="Z1057">
        <v>10</v>
      </c>
      <c r="AA1057">
        <v>10</v>
      </c>
      <c r="AB1057">
        <v>7.33</v>
      </c>
      <c r="AC1057">
        <f>SUM(S1057:AB1057)</f>
        <v>81.25</v>
      </c>
      <c r="AD1057" t="s">
        <v>2503</v>
      </c>
      <c r="AE1057" s="1">
        <v>0.09</v>
      </c>
      <c r="AF1057" t="s">
        <v>49</v>
      </c>
      <c r="AG1057">
        <v>0</v>
      </c>
      <c r="AH1057" t="s">
        <v>74</v>
      </c>
      <c r="AI1057" t="s">
        <v>66</v>
      </c>
      <c r="AJ1057" t="s">
        <v>1768</v>
      </c>
      <c r="AK1057" t="s">
        <v>121</v>
      </c>
      <c r="AL1057" t="s">
        <v>126</v>
      </c>
      <c r="AM1057" t="s">
        <v>127</v>
      </c>
      <c r="AN1057" t="s">
        <v>54</v>
      </c>
      <c r="AO1057">
        <v>1700</v>
      </c>
      <c r="AQ1057">
        <v>2014</v>
      </c>
    </row>
    <row r="1058" spans="1:43" x14ac:dyDescent="0.25">
      <c r="A1058">
        <v>80.92</v>
      </c>
      <c r="B1058" t="s">
        <v>296</v>
      </c>
      <c r="C1058" t="str">
        <f>AQ1058&amp;D1058</f>
        <v>2014Guatemala</v>
      </c>
      <c r="D1058" t="s">
        <v>297</v>
      </c>
      <c r="E1058" t="s">
        <v>3259</v>
      </c>
      <c r="F1058" s="7">
        <f>VLOOKUP(C1058,'[1]Grower Price Country'!$D:$S,6,FALSE)</f>
        <v>7.2638709677419353</v>
      </c>
      <c r="G1058" t="s">
        <v>695</v>
      </c>
      <c r="H1058" t="s">
        <v>696</v>
      </c>
      <c r="I1058" t="s">
        <v>697</v>
      </c>
      <c r="J1058" t="s">
        <v>698</v>
      </c>
      <c r="K1058">
        <v>250</v>
      </c>
      <c r="L1058">
        <v>69</v>
      </c>
      <c r="M1058" t="s">
        <v>302</v>
      </c>
      <c r="N1058">
        <v>2014</v>
      </c>
      <c r="O1058" s="5" t="s">
        <v>2054</v>
      </c>
      <c r="P1058" t="s">
        <v>700</v>
      </c>
      <c r="Q1058" t="s">
        <v>46</v>
      </c>
      <c r="R1058" t="s">
        <v>47</v>
      </c>
      <c r="S1058">
        <v>7.58</v>
      </c>
      <c r="T1058">
        <v>7.42</v>
      </c>
      <c r="U1058">
        <v>6.92</v>
      </c>
      <c r="V1058">
        <v>7.5</v>
      </c>
      <c r="W1058">
        <v>7.25</v>
      </c>
      <c r="X1058">
        <v>7.17</v>
      </c>
      <c r="Y1058">
        <v>10</v>
      </c>
      <c r="Z1058">
        <v>10</v>
      </c>
      <c r="AA1058">
        <v>10</v>
      </c>
      <c r="AB1058">
        <v>7.08</v>
      </c>
      <c r="AC1058">
        <f>SUM(S1058:AB1058)</f>
        <v>80.92</v>
      </c>
      <c r="AD1058" t="s">
        <v>2615</v>
      </c>
      <c r="AE1058" s="1">
        <v>0.12</v>
      </c>
      <c r="AF1058" t="s">
        <v>66</v>
      </c>
      <c r="AG1058">
        <v>0</v>
      </c>
      <c r="AH1058" t="s">
        <v>50</v>
      </c>
      <c r="AI1058" t="s">
        <v>405</v>
      </c>
      <c r="AJ1058" t="s">
        <v>254</v>
      </c>
      <c r="AK1058" t="s">
        <v>302</v>
      </c>
      <c r="AL1058" t="s">
        <v>306</v>
      </c>
      <c r="AM1058" t="s">
        <v>307</v>
      </c>
      <c r="AN1058" t="s">
        <v>336</v>
      </c>
      <c r="AO1058">
        <v>5000</v>
      </c>
      <c r="AQ1058">
        <v>2014</v>
      </c>
    </row>
    <row r="1059" spans="1:43" x14ac:dyDescent="0.25">
      <c r="A1059">
        <v>80.58</v>
      </c>
      <c r="B1059" t="s">
        <v>296</v>
      </c>
      <c r="C1059" t="str">
        <f>AQ1059&amp;D1059</f>
        <v>2014Guatemala</v>
      </c>
      <c r="D1059" t="s">
        <v>297</v>
      </c>
      <c r="E1059" t="s">
        <v>3259</v>
      </c>
      <c r="F1059" s="7">
        <f>VLOOKUP(C1059,'[1]Grower Price Country'!$D:$S,6,FALSE)</f>
        <v>7.2638709677419353</v>
      </c>
      <c r="G1059" t="s">
        <v>2701</v>
      </c>
      <c r="H1059" t="s">
        <v>848</v>
      </c>
      <c r="I1059" t="s">
        <v>396</v>
      </c>
      <c r="J1059" t="s">
        <v>2702</v>
      </c>
      <c r="K1059">
        <v>275</v>
      </c>
      <c r="L1059">
        <v>69</v>
      </c>
      <c r="M1059" t="s">
        <v>302</v>
      </c>
      <c r="N1059">
        <v>2014</v>
      </c>
      <c r="O1059" s="5" t="s">
        <v>2703</v>
      </c>
      <c r="P1059" t="s">
        <v>156</v>
      </c>
      <c r="Q1059" t="s">
        <v>46</v>
      </c>
      <c r="R1059" t="s">
        <v>64</v>
      </c>
      <c r="S1059">
        <v>7.17</v>
      </c>
      <c r="T1059">
        <v>7.42</v>
      </c>
      <c r="U1059">
        <v>6.83</v>
      </c>
      <c r="V1059">
        <v>7.5</v>
      </c>
      <c r="W1059">
        <v>7.17</v>
      </c>
      <c r="X1059">
        <v>7.25</v>
      </c>
      <c r="Y1059">
        <v>10</v>
      </c>
      <c r="Z1059">
        <v>10</v>
      </c>
      <c r="AA1059">
        <v>10</v>
      </c>
      <c r="AB1059">
        <v>7.25</v>
      </c>
      <c r="AC1059">
        <f>SUM(S1059:AB1059)</f>
        <v>80.59</v>
      </c>
      <c r="AD1059" t="s">
        <v>2693</v>
      </c>
      <c r="AE1059" s="1">
        <v>0.11</v>
      </c>
      <c r="AF1059" t="s">
        <v>49</v>
      </c>
      <c r="AG1059">
        <v>0</v>
      </c>
      <c r="AH1059" t="s">
        <v>50</v>
      </c>
      <c r="AI1059" t="s">
        <v>405</v>
      </c>
      <c r="AJ1059" t="s">
        <v>2704</v>
      </c>
      <c r="AK1059" t="s">
        <v>302</v>
      </c>
      <c r="AL1059" t="s">
        <v>306</v>
      </c>
      <c r="AM1059" t="s">
        <v>307</v>
      </c>
      <c r="AN1059" t="s">
        <v>54</v>
      </c>
      <c r="AO1059">
        <v>4540</v>
      </c>
      <c r="AQ1059">
        <v>2014</v>
      </c>
    </row>
    <row r="1060" spans="1:43" x14ac:dyDescent="0.25">
      <c r="A1060">
        <v>80.5</v>
      </c>
      <c r="B1060" t="s">
        <v>296</v>
      </c>
      <c r="C1060" t="str">
        <f>AQ1060&amp;D1060</f>
        <v>2014Guatemala</v>
      </c>
      <c r="D1060" t="s">
        <v>297</v>
      </c>
      <c r="E1060" t="s">
        <v>3259</v>
      </c>
      <c r="F1060" s="7">
        <f>VLOOKUP(C1060,'[1]Grower Price Country'!$D:$S,6,FALSE)</f>
        <v>7.2638709677419353</v>
      </c>
      <c r="G1060" t="s">
        <v>1200</v>
      </c>
      <c r="H1060" t="s">
        <v>2721</v>
      </c>
      <c r="I1060" t="s">
        <v>442</v>
      </c>
      <c r="J1060" t="s">
        <v>646</v>
      </c>
      <c r="K1060">
        <v>275</v>
      </c>
      <c r="L1060">
        <v>69</v>
      </c>
      <c r="M1060" t="s">
        <v>302</v>
      </c>
      <c r="N1060">
        <v>2014</v>
      </c>
      <c r="O1060" s="5" t="s">
        <v>2722</v>
      </c>
      <c r="P1060" t="s">
        <v>56</v>
      </c>
      <c r="Q1060" t="s">
        <v>46</v>
      </c>
      <c r="R1060" t="s">
        <v>47</v>
      </c>
      <c r="S1060">
        <v>7.5</v>
      </c>
      <c r="T1060">
        <v>7.17</v>
      </c>
      <c r="U1060">
        <v>6.83</v>
      </c>
      <c r="V1060">
        <v>7.5</v>
      </c>
      <c r="W1060">
        <v>7.17</v>
      </c>
      <c r="X1060">
        <v>7.17</v>
      </c>
      <c r="Y1060">
        <v>10</v>
      </c>
      <c r="Z1060">
        <v>10</v>
      </c>
      <c r="AA1060">
        <v>10</v>
      </c>
      <c r="AB1060">
        <v>7.17</v>
      </c>
      <c r="AC1060">
        <f>SUM(S1060:AB1060)</f>
        <v>80.510000000000005</v>
      </c>
      <c r="AD1060" t="s">
        <v>2706</v>
      </c>
      <c r="AE1060" s="1">
        <v>0.11</v>
      </c>
      <c r="AF1060" t="s">
        <v>49</v>
      </c>
      <c r="AG1060">
        <v>0</v>
      </c>
      <c r="AH1060" t="s">
        <v>50</v>
      </c>
      <c r="AI1060" t="s">
        <v>182</v>
      </c>
      <c r="AJ1060" t="s">
        <v>1608</v>
      </c>
      <c r="AK1060" t="s">
        <v>302</v>
      </c>
      <c r="AL1060" t="s">
        <v>306</v>
      </c>
      <c r="AM1060" t="s">
        <v>307</v>
      </c>
      <c r="AN1060" t="s">
        <v>54</v>
      </c>
      <c r="AO1060">
        <v>4000</v>
      </c>
      <c r="AQ1060">
        <v>2014</v>
      </c>
    </row>
    <row r="1061" spans="1:43" x14ac:dyDescent="0.25">
      <c r="A1061">
        <v>79.42</v>
      </c>
      <c r="B1061" t="s">
        <v>296</v>
      </c>
      <c r="C1061" t="str">
        <f>AQ1061&amp;D1061</f>
        <v>2014Guatemala</v>
      </c>
      <c r="D1061" t="s">
        <v>297</v>
      </c>
      <c r="E1061" t="s">
        <v>3259</v>
      </c>
      <c r="F1061" s="7">
        <f>VLOOKUP(C1061,'[1]Grower Price Country'!$D:$S,6,FALSE)</f>
        <v>7.2638709677419353</v>
      </c>
      <c r="G1061" t="s">
        <v>1200</v>
      </c>
      <c r="H1061" t="s">
        <v>2925</v>
      </c>
      <c r="I1061" t="s">
        <v>442</v>
      </c>
      <c r="J1061" t="s">
        <v>646</v>
      </c>
      <c r="K1061">
        <v>275</v>
      </c>
      <c r="L1061">
        <v>69</v>
      </c>
      <c r="M1061" t="s">
        <v>302</v>
      </c>
      <c r="N1061">
        <v>2014</v>
      </c>
      <c r="O1061" s="5" t="s">
        <v>2926</v>
      </c>
      <c r="P1061" t="s">
        <v>56</v>
      </c>
      <c r="Q1061" t="s">
        <v>46</v>
      </c>
      <c r="R1061" t="s">
        <v>47</v>
      </c>
      <c r="S1061">
        <v>7.25</v>
      </c>
      <c r="T1061">
        <v>7.33</v>
      </c>
      <c r="U1061">
        <v>6.83</v>
      </c>
      <c r="V1061">
        <v>7</v>
      </c>
      <c r="W1061">
        <v>7</v>
      </c>
      <c r="X1061">
        <v>7.17</v>
      </c>
      <c r="Y1061">
        <v>10</v>
      </c>
      <c r="Z1061">
        <v>10</v>
      </c>
      <c r="AA1061">
        <v>10</v>
      </c>
      <c r="AB1061">
        <v>6.83</v>
      </c>
      <c r="AC1061">
        <f>SUM(S1061:AB1061)</f>
        <v>79.41</v>
      </c>
      <c r="AD1061" t="s">
        <v>2923</v>
      </c>
      <c r="AE1061" s="1">
        <v>0.1</v>
      </c>
      <c r="AF1061" t="s">
        <v>58</v>
      </c>
      <c r="AG1061">
        <v>0</v>
      </c>
      <c r="AH1061" t="s">
        <v>50</v>
      </c>
      <c r="AI1061" t="s">
        <v>91</v>
      </c>
      <c r="AJ1061" t="s">
        <v>387</v>
      </c>
      <c r="AK1061" t="s">
        <v>302</v>
      </c>
      <c r="AL1061" t="s">
        <v>306</v>
      </c>
      <c r="AM1061" t="s">
        <v>307</v>
      </c>
      <c r="AN1061" t="s">
        <v>54</v>
      </c>
      <c r="AO1061">
        <v>4000</v>
      </c>
      <c r="AQ1061">
        <v>2014</v>
      </c>
    </row>
    <row r="1062" spans="1:43" x14ac:dyDescent="0.25">
      <c r="A1062">
        <v>79</v>
      </c>
      <c r="B1062" t="s">
        <v>296</v>
      </c>
      <c r="C1062" t="str">
        <f>AQ1062&amp;D1062</f>
        <v>2014Guatemala</v>
      </c>
      <c r="D1062" t="s">
        <v>297</v>
      </c>
      <c r="E1062" t="s">
        <v>3259</v>
      </c>
      <c r="F1062" s="7">
        <f>VLOOKUP(C1062,'[1]Grower Price Country'!$D:$S,6,FALSE)</f>
        <v>7.2638709677419353</v>
      </c>
      <c r="G1062" t="s">
        <v>2966</v>
      </c>
      <c r="H1062" t="s">
        <v>2967</v>
      </c>
      <c r="I1062" t="s">
        <v>1209</v>
      </c>
      <c r="J1062" t="s">
        <v>2968</v>
      </c>
      <c r="K1062">
        <v>250</v>
      </c>
      <c r="L1062">
        <v>69</v>
      </c>
      <c r="M1062" t="s">
        <v>302</v>
      </c>
      <c r="N1062">
        <v>2014</v>
      </c>
      <c r="O1062" s="5" t="s">
        <v>2969</v>
      </c>
      <c r="P1062" t="s">
        <v>56</v>
      </c>
      <c r="Q1062" t="s">
        <v>46</v>
      </c>
      <c r="R1062" t="s">
        <v>47</v>
      </c>
      <c r="S1062">
        <v>7.33</v>
      </c>
      <c r="T1062">
        <v>7.17</v>
      </c>
      <c r="U1062">
        <v>6.58</v>
      </c>
      <c r="V1062">
        <v>7.42</v>
      </c>
      <c r="W1062">
        <v>7.08</v>
      </c>
      <c r="X1062">
        <v>6.83</v>
      </c>
      <c r="Y1062">
        <v>10</v>
      </c>
      <c r="Z1062">
        <v>10</v>
      </c>
      <c r="AA1062">
        <v>10</v>
      </c>
      <c r="AB1062">
        <v>6.58</v>
      </c>
      <c r="AC1062">
        <f>SUM(S1062:AB1062)</f>
        <v>78.989999999999995</v>
      </c>
      <c r="AD1062" t="s">
        <v>2970</v>
      </c>
      <c r="AE1062" s="1">
        <v>0.12</v>
      </c>
      <c r="AF1062" t="s">
        <v>49</v>
      </c>
      <c r="AG1062">
        <v>0</v>
      </c>
      <c r="AH1062" t="s">
        <v>50</v>
      </c>
      <c r="AI1062" t="s">
        <v>182</v>
      </c>
      <c r="AJ1062" t="s">
        <v>2971</v>
      </c>
      <c r="AK1062" t="s">
        <v>302</v>
      </c>
      <c r="AL1062" t="s">
        <v>306</v>
      </c>
      <c r="AM1062" t="s">
        <v>307</v>
      </c>
      <c r="AN1062" t="s">
        <v>336</v>
      </c>
      <c r="AO1062">
        <v>4000</v>
      </c>
      <c r="AQ1062">
        <v>2014</v>
      </c>
    </row>
    <row r="1063" spans="1:43" x14ac:dyDescent="0.25">
      <c r="A1063">
        <v>78.58</v>
      </c>
      <c r="B1063" t="s">
        <v>296</v>
      </c>
      <c r="C1063" t="str">
        <f>AQ1063&amp;D1063</f>
        <v>2014Guatemala</v>
      </c>
      <c r="D1063" t="s">
        <v>297</v>
      </c>
      <c r="E1063" t="s">
        <v>3259</v>
      </c>
      <c r="F1063" s="7">
        <f>VLOOKUP(C1063,'[1]Grower Price Country'!$D:$S,6,FALSE)</f>
        <v>7.2638709677419353</v>
      </c>
      <c r="G1063" t="s">
        <v>1200</v>
      </c>
      <c r="H1063" t="s">
        <v>2410</v>
      </c>
      <c r="I1063" t="s">
        <v>442</v>
      </c>
      <c r="J1063" t="s">
        <v>646</v>
      </c>
      <c r="K1063">
        <v>250</v>
      </c>
      <c r="L1063">
        <v>69</v>
      </c>
      <c r="M1063" t="s">
        <v>302</v>
      </c>
      <c r="N1063">
        <v>2014</v>
      </c>
      <c r="O1063" s="5" t="s">
        <v>3018</v>
      </c>
      <c r="P1063" t="s">
        <v>56</v>
      </c>
      <c r="Q1063" t="s">
        <v>46</v>
      </c>
      <c r="R1063" t="s">
        <v>47</v>
      </c>
      <c r="S1063">
        <v>7.33</v>
      </c>
      <c r="T1063">
        <v>7.17</v>
      </c>
      <c r="U1063">
        <v>6.92</v>
      </c>
      <c r="V1063">
        <v>7.58</v>
      </c>
      <c r="W1063">
        <v>7.25</v>
      </c>
      <c r="X1063">
        <v>7.17</v>
      </c>
      <c r="Y1063">
        <v>8.67</v>
      </c>
      <c r="Z1063">
        <v>9.33</v>
      </c>
      <c r="AA1063">
        <v>10</v>
      </c>
      <c r="AB1063">
        <v>7.17</v>
      </c>
      <c r="AC1063">
        <f>SUM(S1063:AB1063)</f>
        <v>78.59</v>
      </c>
      <c r="AD1063" t="s">
        <v>3016</v>
      </c>
      <c r="AE1063" s="1">
        <v>0.12</v>
      </c>
      <c r="AF1063" t="s">
        <v>49</v>
      </c>
      <c r="AG1063">
        <v>0</v>
      </c>
      <c r="AH1063" t="s">
        <v>50</v>
      </c>
      <c r="AI1063" t="s">
        <v>182</v>
      </c>
      <c r="AJ1063" t="s">
        <v>3019</v>
      </c>
      <c r="AK1063" t="s">
        <v>302</v>
      </c>
      <c r="AL1063" t="s">
        <v>306</v>
      </c>
      <c r="AM1063" t="s">
        <v>307</v>
      </c>
      <c r="AN1063" t="s">
        <v>54</v>
      </c>
      <c r="AO1063">
        <v>4000</v>
      </c>
      <c r="AQ1063">
        <v>2014</v>
      </c>
    </row>
    <row r="1064" spans="1:43" x14ac:dyDescent="0.25">
      <c r="A1064">
        <v>78.33</v>
      </c>
      <c r="B1064" t="s">
        <v>296</v>
      </c>
      <c r="C1064" t="str">
        <f>AQ1064&amp;D1064</f>
        <v>2014Guatemala</v>
      </c>
      <c r="D1064" t="s">
        <v>297</v>
      </c>
      <c r="E1064" t="s">
        <v>3259</v>
      </c>
      <c r="F1064" s="7">
        <f>VLOOKUP(C1064,'[1]Grower Price Country'!$D:$S,6,FALSE)</f>
        <v>7.2638709677419353</v>
      </c>
      <c r="G1064" t="s">
        <v>1200</v>
      </c>
      <c r="H1064" t="s">
        <v>2721</v>
      </c>
      <c r="I1064" t="s">
        <v>442</v>
      </c>
      <c r="J1064" t="s">
        <v>646</v>
      </c>
      <c r="K1064">
        <v>275</v>
      </c>
      <c r="L1064">
        <v>69</v>
      </c>
      <c r="M1064" t="s">
        <v>302</v>
      </c>
      <c r="N1064">
        <v>2014</v>
      </c>
      <c r="O1064" s="5" t="s">
        <v>1198</v>
      </c>
      <c r="P1064" t="s">
        <v>56</v>
      </c>
      <c r="Q1064" t="s">
        <v>46</v>
      </c>
      <c r="R1064" t="s">
        <v>47</v>
      </c>
      <c r="S1064">
        <v>7.17</v>
      </c>
      <c r="T1064">
        <v>6.5</v>
      </c>
      <c r="U1064">
        <v>6.67</v>
      </c>
      <c r="V1064">
        <v>7</v>
      </c>
      <c r="W1064">
        <v>7.17</v>
      </c>
      <c r="X1064">
        <v>7.17</v>
      </c>
      <c r="Y1064">
        <v>10</v>
      </c>
      <c r="Z1064">
        <v>10</v>
      </c>
      <c r="AA1064">
        <v>10</v>
      </c>
      <c r="AB1064">
        <v>6.67</v>
      </c>
      <c r="AC1064">
        <f>SUM(S1064:AB1064)</f>
        <v>78.350000000000009</v>
      </c>
      <c r="AD1064" t="s">
        <v>3043</v>
      </c>
      <c r="AE1064" s="1">
        <v>0.1</v>
      </c>
      <c r="AF1064" t="s">
        <v>49</v>
      </c>
      <c r="AG1064">
        <v>0</v>
      </c>
      <c r="AH1064" t="s">
        <v>50</v>
      </c>
      <c r="AI1064" t="s">
        <v>66</v>
      </c>
      <c r="AJ1064" t="s">
        <v>1199</v>
      </c>
      <c r="AK1064" t="s">
        <v>302</v>
      </c>
      <c r="AL1064" t="s">
        <v>306</v>
      </c>
      <c r="AM1064" t="s">
        <v>307</v>
      </c>
      <c r="AN1064" t="s">
        <v>54</v>
      </c>
      <c r="AO1064">
        <v>4000</v>
      </c>
      <c r="AQ1064">
        <v>2014</v>
      </c>
    </row>
    <row r="1065" spans="1:43" x14ac:dyDescent="0.25">
      <c r="A1065">
        <v>78</v>
      </c>
      <c r="B1065" t="s">
        <v>296</v>
      </c>
      <c r="C1065" t="str">
        <f>AQ1065&amp;D1065</f>
        <v>2014Guatemala</v>
      </c>
      <c r="D1065" t="s">
        <v>297</v>
      </c>
      <c r="E1065" t="s">
        <v>3259</v>
      </c>
      <c r="F1065" s="7">
        <f>VLOOKUP(C1065,'[1]Grower Price Country'!$D:$S,6,FALSE)</f>
        <v>7.2638709677419353</v>
      </c>
      <c r="G1065" t="s">
        <v>1200</v>
      </c>
      <c r="H1065" t="s">
        <v>2721</v>
      </c>
      <c r="I1065" t="s">
        <v>442</v>
      </c>
      <c r="J1065" t="s">
        <v>646</v>
      </c>
      <c r="K1065">
        <v>275</v>
      </c>
      <c r="L1065">
        <v>69</v>
      </c>
      <c r="M1065" t="s">
        <v>302</v>
      </c>
      <c r="N1065">
        <v>2014</v>
      </c>
      <c r="O1065" s="5" t="s">
        <v>1527</v>
      </c>
      <c r="P1065" t="s">
        <v>56</v>
      </c>
      <c r="Q1065" t="s">
        <v>46</v>
      </c>
      <c r="R1065" t="s">
        <v>47</v>
      </c>
      <c r="S1065">
        <v>7.42</v>
      </c>
      <c r="T1065">
        <v>7.25</v>
      </c>
      <c r="U1065">
        <v>6.83</v>
      </c>
      <c r="V1065">
        <v>7.33</v>
      </c>
      <c r="W1065">
        <v>7</v>
      </c>
      <c r="X1065">
        <v>6.92</v>
      </c>
      <c r="Y1065">
        <v>9.33</v>
      </c>
      <c r="Z1065">
        <v>9.33</v>
      </c>
      <c r="AA1065">
        <v>9.33</v>
      </c>
      <c r="AB1065">
        <v>7.25</v>
      </c>
      <c r="AC1065">
        <f>SUM(S1065:AB1065)</f>
        <v>77.989999999999995</v>
      </c>
      <c r="AD1065" t="s">
        <v>3059</v>
      </c>
      <c r="AE1065" s="1">
        <v>0.1</v>
      </c>
      <c r="AF1065" t="s">
        <v>58</v>
      </c>
      <c r="AG1065">
        <v>0</v>
      </c>
      <c r="AH1065" t="s">
        <v>50</v>
      </c>
      <c r="AI1065" t="s">
        <v>66</v>
      </c>
      <c r="AJ1065" t="s">
        <v>1528</v>
      </c>
      <c r="AK1065" t="s">
        <v>302</v>
      </c>
      <c r="AL1065" t="s">
        <v>306</v>
      </c>
      <c r="AM1065" t="s">
        <v>307</v>
      </c>
      <c r="AN1065" t="s">
        <v>54</v>
      </c>
      <c r="AO1065">
        <v>4000</v>
      </c>
      <c r="AQ1065">
        <v>2014</v>
      </c>
    </row>
    <row r="1066" spans="1:43" x14ac:dyDescent="0.25">
      <c r="A1066">
        <v>77.33</v>
      </c>
      <c r="B1066" t="s">
        <v>296</v>
      </c>
      <c r="C1066" t="str">
        <f>AQ1066&amp;D1066</f>
        <v>2014Guatemala</v>
      </c>
      <c r="D1066" t="s">
        <v>297</v>
      </c>
      <c r="E1066" t="s">
        <v>3259</v>
      </c>
      <c r="F1066" s="7">
        <f>VLOOKUP(C1066,'[1]Grower Price Country'!$D:$S,6,FALSE)</f>
        <v>7.2638709677419353</v>
      </c>
      <c r="G1066" t="s">
        <v>1200</v>
      </c>
      <c r="H1066" t="s">
        <v>2721</v>
      </c>
      <c r="I1066" t="s">
        <v>442</v>
      </c>
      <c r="J1066" t="s">
        <v>646</v>
      </c>
      <c r="K1066">
        <v>275</v>
      </c>
      <c r="L1066">
        <v>69</v>
      </c>
      <c r="M1066" t="s">
        <v>302</v>
      </c>
      <c r="N1066">
        <v>2014</v>
      </c>
      <c r="O1066" s="5" t="s">
        <v>1015</v>
      </c>
      <c r="P1066" t="s">
        <v>56</v>
      </c>
      <c r="Q1066" t="s">
        <v>46</v>
      </c>
      <c r="R1066" t="s">
        <v>47</v>
      </c>
      <c r="S1066">
        <v>7.33</v>
      </c>
      <c r="T1066">
        <v>7</v>
      </c>
      <c r="U1066">
        <v>6.83</v>
      </c>
      <c r="V1066">
        <v>7.17</v>
      </c>
      <c r="W1066">
        <v>7.17</v>
      </c>
      <c r="X1066">
        <v>7.17</v>
      </c>
      <c r="Y1066">
        <v>9.33</v>
      </c>
      <c r="Z1066">
        <v>9.33</v>
      </c>
      <c r="AA1066">
        <v>9.33</v>
      </c>
      <c r="AB1066">
        <v>6.67</v>
      </c>
      <c r="AC1066">
        <f>SUM(S1066:AB1066)</f>
        <v>77.33</v>
      </c>
      <c r="AD1066" t="s">
        <v>3089</v>
      </c>
      <c r="AE1066" s="1">
        <v>0.1</v>
      </c>
      <c r="AF1066" t="s">
        <v>58</v>
      </c>
      <c r="AG1066">
        <v>0</v>
      </c>
      <c r="AH1066" t="s">
        <v>50</v>
      </c>
      <c r="AI1066" t="s">
        <v>66</v>
      </c>
      <c r="AJ1066" t="s">
        <v>448</v>
      </c>
      <c r="AK1066" t="s">
        <v>302</v>
      </c>
      <c r="AL1066" t="s">
        <v>306</v>
      </c>
      <c r="AM1066" t="s">
        <v>307</v>
      </c>
      <c r="AN1066" t="s">
        <v>54</v>
      </c>
      <c r="AO1066">
        <v>4000</v>
      </c>
      <c r="AQ1066">
        <v>2014</v>
      </c>
    </row>
    <row r="1067" spans="1:43" x14ac:dyDescent="0.25">
      <c r="A1067">
        <v>84.67</v>
      </c>
      <c r="B1067" t="s">
        <v>652</v>
      </c>
      <c r="C1067" t="str">
        <f>AQ1067&amp;D1067</f>
        <v>2012Costa Rica</v>
      </c>
      <c r="D1067" t="s">
        <v>130</v>
      </c>
      <c r="E1067" t="s">
        <v>3259</v>
      </c>
      <c r="F1067" s="7">
        <f>VLOOKUP(C1067,'[1]Grower Price Country'!$D:$S,6,FALSE)</f>
        <v>7.5625</v>
      </c>
      <c r="H1067" t="s">
        <v>653</v>
      </c>
      <c r="K1067">
        <v>1</v>
      </c>
      <c r="L1067">
        <v>2</v>
      </c>
      <c r="M1067" t="s">
        <v>133</v>
      </c>
      <c r="N1067">
        <v>2012</v>
      </c>
      <c r="O1067" s="5" t="s">
        <v>654</v>
      </c>
      <c r="Q1067" t="s">
        <v>46</v>
      </c>
      <c r="R1067" t="s">
        <v>47</v>
      </c>
      <c r="S1067">
        <v>8.08</v>
      </c>
      <c r="T1067">
        <v>7.83</v>
      </c>
      <c r="U1067">
        <v>7.75</v>
      </c>
      <c r="V1067">
        <v>7.83</v>
      </c>
      <c r="W1067">
        <v>7.92</v>
      </c>
      <c r="X1067">
        <v>8</v>
      </c>
      <c r="Y1067">
        <v>10</v>
      </c>
      <c r="Z1067">
        <v>10</v>
      </c>
      <c r="AA1067">
        <v>9.33</v>
      </c>
      <c r="AB1067">
        <v>7.92</v>
      </c>
      <c r="AC1067">
        <f>SUM(S1067:AB1067)</f>
        <v>84.66</v>
      </c>
      <c r="AD1067" t="s">
        <v>611</v>
      </c>
      <c r="AE1067" s="1">
        <v>0</v>
      </c>
      <c r="AF1067" t="s">
        <v>58</v>
      </c>
      <c r="AG1067">
        <v>0</v>
      </c>
      <c r="AH1067" t="s">
        <v>50</v>
      </c>
      <c r="AI1067" t="s">
        <v>655</v>
      </c>
      <c r="AJ1067" t="s">
        <v>656</v>
      </c>
      <c r="AK1067" t="s">
        <v>133</v>
      </c>
      <c r="AL1067" t="s">
        <v>138</v>
      </c>
      <c r="AM1067" t="s">
        <v>139</v>
      </c>
      <c r="AQ1067">
        <v>2012</v>
      </c>
    </row>
    <row r="1068" spans="1:43" x14ac:dyDescent="0.25">
      <c r="A1068">
        <v>84.58</v>
      </c>
      <c r="B1068" t="s">
        <v>274</v>
      </c>
      <c r="C1068" t="str">
        <f>AQ1068&amp;D1068</f>
        <v>2012Costa Rica</v>
      </c>
      <c r="D1068" t="s">
        <v>130</v>
      </c>
      <c r="E1068" t="s">
        <v>3259</v>
      </c>
      <c r="F1068" s="7">
        <f>VLOOKUP(C1068,'[1]Grower Price Country'!$D:$S,6,FALSE)</f>
        <v>7.5625</v>
      </c>
      <c r="G1068" t="s">
        <v>714</v>
      </c>
      <c r="H1068" t="s">
        <v>277</v>
      </c>
      <c r="I1068" t="s">
        <v>715</v>
      </c>
      <c r="K1068">
        <v>1</v>
      </c>
      <c r="L1068">
        <v>1</v>
      </c>
      <c r="M1068" t="s">
        <v>133</v>
      </c>
      <c r="N1068">
        <v>2012</v>
      </c>
      <c r="O1068" s="5" t="s">
        <v>436</v>
      </c>
      <c r="P1068" t="s">
        <v>156</v>
      </c>
      <c r="Q1068" t="s">
        <v>46</v>
      </c>
      <c r="R1068" t="s">
        <v>255</v>
      </c>
      <c r="S1068">
        <v>7.75</v>
      </c>
      <c r="T1068">
        <v>7.83</v>
      </c>
      <c r="U1068">
        <v>7.75</v>
      </c>
      <c r="V1068">
        <v>8</v>
      </c>
      <c r="W1068">
        <v>7.83</v>
      </c>
      <c r="X1068">
        <v>7.67</v>
      </c>
      <c r="Y1068">
        <v>10</v>
      </c>
      <c r="Z1068">
        <v>10</v>
      </c>
      <c r="AA1068">
        <v>10</v>
      </c>
      <c r="AB1068">
        <v>7.75</v>
      </c>
      <c r="AC1068">
        <f>SUM(S1068:AB1068)</f>
        <v>84.58</v>
      </c>
      <c r="AD1068" t="s">
        <v>687</v>
      </c>
      <c r="AE1068" s="1">
        <v>0.12</v>
      </c>
      <c r="AF1068" t="s">
        <v>49</v>
      </c>
      <c r="AG1068">
        <v>0</v>
      </c>
      <c r="AH1068" t="s">
        <v>74</v>
      </c>
      <c r="AI1068" t="s">
        <v>66</v>
      </c>
      <c r="AJ1068" t="s">
        <v>437</v>
      </c>
      <c r="AK1068" t="s">
        <v>133</v>
      </c>
      <c r="AL1068" t="s">
        <v>138</v>
      </c>
      <c r="AM1068" t="s">
        <v>139</v>
      </c>
      <c r="AN1068" t="s">
        <v>54</v>
      </c>
      <c r="AQ1068">
        <v>2012</v>
      </c>
    </row>
    <row r="1069" spans="1:43" x14ac:dyDescent="0.25">
      <c r="A1069">
        <v>82.33</v>
      </c>
      <c r="B1069" t="s">
        <v>2062</v>
      </c>
      <c r="C1069" t="str">
        <f>AQ1069&amp;D1069</f>
        <v>2012Costa Rica</v>
      </c>
      <c r="D1069" t="s">
        <v>130</v>
      </c>
      <c r="E1069" t="s">
        <v>3259</v>
      </c>
      <c r="F1069" s="7">
        <f>VLOOKUP(C1069,'[1]Grower Price Country'!$D:$S,6,FALSE)</f>
        <v>7.5625</v>
      </c>
      <c r="H1069" t="s">
        <v>2063</v>
      </c>
      <c r="I1069" t="s">
        <v>2064</v>
      </c>
      <c r="K1069">
        <v>275</v>
      </c>
      <c r="L1069">
        <v>1</v>
      </c>
      <c r="M1069" t="s">
        <v>133</v>
      </c>
      <c r="N1069">
        <v>2012</v>
      </c>
      <c r="O1069" s="5" t="s">
        <v>718</v>
      </c>
      <c r="Q1069" t="s">
        <v>46</v>
      </c>
      <c r="R1069" t="s">
        <v>47</v>
      </c>
      <c r="S1069">
        <v>7.92</v>
      </c>
      <c r="T1069">
        <v>7.58</v>
      </c>
      <c r="U1069">
        <v>7.25</v>
      </c>
      <c r="V1069">
        <v>7.75</v>
      </c>
      <c r="W1069">
        <v>7.92</v>
      </c>
      <c r="X1069">
        <v>7.58</v>
      </c>
      <c r="Y1069">
        <v>9.33</v>
      </c>
      <c r="Z1069">
        <v>9.33</v>
      </c>
      <c r="AA1069">
        <v>10</v>
      </c>
      <c r="AB1069">
        <v>7.67</v>
      </c>
      <c r="AC1069">
        <f>SUM(S1069:AB1069)</f>
        <v>82.33</v>
      </c>
      <c r="AD1069" t="s">
        <v>2038</v>
      </c>
      <c r="AE1069" s="1">
        <v>0</v>
      </c>
      <c r="AF1069" t="s">
        <v>49</v>
      </c>
      <c r="AG1069">
        <v>0</v>
      </c>
      <c r="AH1069" t="s">
        <v>50</v>
      </c>
      <c r="AI1069" t="s">
        <v>1299</v>
      </c>
      <c r="AJ1069" t="s">
        <v>719</v>
      </c>
      <c r="AK1069" t="s">
        <v>133</v>
      </c>
      <c r="AL1069" t="s">
        <v>138</v>
      </c>
      <c r="AM1069" t="s">
        <v>139</v>
      </c>
      <c r="AQ1069">
        <v>2012</v>
      </c>
    </row>
    <row r="1070" spans="1:43" x14ac:dyDescent="0.25">
      <c r="A1070">
        <v>79.17</v>
      </c>
      <c r="B1070" t="s">
        <v>1927</v>
      </c>
      <c r="C1070" t="str">
        <f>AQ1070&amp;D1070</f>
        <v>2012Costa Rica</v>
      </c>
      <c r="D1070" t="s">
        <v>130</v>
      </c>
      <c r="E1070" t="s">
        <v>3259</v>
      </c>
      <c r="F1070" s="7">
        <f>VLOOKUP(C1070,'[1]Grower Price Country'!$D:$S,6,FALSE)</f>
        <v>7.5625</v>
      </c>
      <c r="H1070" t="s">
        <v>1928</v>
      </c>
      <c r="I1070" t="s">
        <v>2949</v>
      </c>
      <c r="K1070">
        <v>1</v>
      </c>
      <c r="L1070">
        <v>2</v>
      </c>
      <c r="M1070" t="s">
        <v>133</v>
      </c>
      <c r="N1070">
        <v>2012</v>
      </c>
      <c r="O1070" s="5" t="s">
        <v>1929</v>
      </c>
      <c r="P1070" t="s">
        <v>342</v>
      </c>
      <c r="Q1070" t="s">
        <v>46</v>
      </c>
      <c r="R1070" t="s">
        <v>47</v>
      </c>
      <c r="S1070">
        <v>7.17</v>
      </c>
      <c r="T1070">
        <v>7.42</v>
      </c>
      <c r="U1070">
        <v>7.5</v>
      </c>
      <c r="V1070">
        <v>8</v>
      </c>
      <c r="W1070">
        <v>7.25</v>
      </c>
      <c r="X1070">
        <v>7.83</v>
      </c>
      <c r="Y1070">
        <v>10</v>
      </c>
      <c r="Z1070">
        <v>10</v>
      </c>
      <c r="AA1070">
        <v>6.67</v>
      </c>
      <c r="AB1070">
        <v>7.33</v>
      </c>
      <c r="AC1070">
        <f>SUM(S1070:AB1070)</f>
        <v>79.17</v>
      </c>
      <c r="AD1070" t="s">
        <v>2943</v>
      </c>
      <c r="AE1070" s="1">
        <v>0.1</v>
      </c>
      <c r="AF1070" t="s">
        <v>405</v>
      </c>
      <c r="AG1070">
        <v>0</v>
      </c>
      <c r="AH1070" t="s">
        <v>128</v>
      </c>
      <c r="AI1070" t="s">
        <v>1637</v>
      </c>
      <c r="AJ1070" t="s">
        <v>1930</v>
      </c>
      <c r="AK1070" t="s">
        <v>133</v>
      </c>
      <c r="AL1070" t="s">
        <v>138</v>
      </c>
      <c r="AM1070" t="s">
        <v>139</v>
      </c>
      <c r="AQ1070">
        <v>2012</v>
      </c>
    </row>
    <row r="1071" spans="1:43" x14ac:dyDescent="0.25">
      <c r="A1071">
        <v>85.83</v>
      </c>
      <c r="B1071" t="s">
        <v>296</v>
      </c>
      <c r="C1071" t="str">
        <f>AQ1071&amp;D1071</f>
        <v>2012Guatemala</v>
      </c>
      <c r="D1071" t="s">
        <v>297</v>
      </c>
      <c r="E1071" t="s">
        <v>3259</v>
      </c>
      <c r="F1071" s="7">
        <f>VLOOKUP(C1071,'[1]Grower Price Country'!$D:$S,6,FALSE)</f>
        <v>7.2078260869565254</v>
      </c>
      <c r="G1071" t="s">
        <v>331</v>
      </c>
      <c r="H1071" t="s">
        <v>332</v>
      </c>
      <c r="I1071" t="s">
        <v>333</v>
      </c>
      <c r="J1071" t="s">
        <v>332</v>
      </c>
      <c r="K1071">
        <v>150</v>
      </c>
      <c r="L1071">
        <v>1</v>
      </c>
      <c r="M1071" t="s">
        <v>302</v>
      </c>
      <c r="N1071">
        <v>2012</v>
      </c>
      <c r="O1071" s="5" t="s">
        <v>334</v>
      </c>
      <c r="P1071" t="s">
        <v>156</v>
      </c>
      <c r="Q1071" t="s">
        <v>46</v>
      </c>
      <c r="R1071" t="s">
        <v>47</v>
      </c>
      <c r="S1071">
        <v>7.83</v>
      </c>
      <c r="T1071">
        <v>8</v>
      </c>
      <c r="U1071">
        <v>8</v>
      </c>
      <c r="V1071">
        <v>8.17</v>
      </c>
      <c r="W1071">
        <v>7.83</v>
      </c>
      <c r="X1071">
        <v>8</v>
      </c>
      <c r="Y1071">
        <v>10</v>
      </c>
      <c r="Z1071">
        <v>10</v>
      </c>
      <c r="AA1071">
        <v>10</v>
      </c>
      <c r="AB1071">
        <v>8</v>
      </c>
      <c r="AC1071">
        <f>SUM(S1071:AB1071)</f>
        <v>85.83</v>
      </c>
      <c r="AD1071" t="s">
        <v>326</v>
      </c>
      <c r="AE1071" s="1">
        <v>0.12</v>
      </c>
      <c r="AF1071" t="s">
        <v>49</v>
      </c>
      <c r="AG1071">
        <v>0</v>
      </c>
      <c r="AH1071" t="s">
        <v>50</v>
      </c>
      <c r="AI1071" t="s">
        <v>182</v>
      </c>
      <c r="AJ1071" t="s">
        <v>335</v>
      </c>
      <c r="AK1071" t="s">
        <v>302</v>
      </c>
      <c r="AL1071" t="s">
        <v>306</v>
      </c>
      <c r="AM1071" t="s">
        <v>307</v>
      </c>
      <c r="AN1071" t="s">
        <v>336</v>
      </c>
      <c r="AO1071">
        <v>5000</v>
      </c>
      <c r="AQ1071">
        <v>2012</v>
      </c>
    </row>
    <row r="1072" spans="1:43" x14ac:dyDescent="0.25">
      <c r="A1072">
        <v>85.83</v>
      </c>
      <c r="B1072" t="s">
        <v>296</v>
      </c>
      <c r="C1072" t="str">
        <f>AQ1072&amp;D1072</f>
        <v>2012Guatemala</v>
      </c>
      <c r="D1072" t="s">
        <v>297</v>
      </c>
      <c r="E1072" t="s">
        <v>3259</v>
      </c>
      <c r="F1072" s="7">
        <f>VLOOKUP(C1072,'[1]Grower Price Country'!$D:$S,6,FALSE)</f>
        <v>7.2078260869565254</v>
      </c>
      <c r="G1072" t="s">
        <v>337</v>
      </c>
      <c r="H1072" t="s">
        <v>338</v>
      </c>
      <c r="I1072" t="s">
        <v>339</v>
      </c>
      <c r="J1072" t="s">
        <v>340</v>
      </c>
      <c r="K1072">
        <v>275</v>
      </c>
      <c r="L1072">
        <v>1</v>
      </c>
      <c r="M1072" t="s">
        <v>302</v>
      </c>
      <c r="N1072">
        <v>2012</v>
      </c>
      <c r="O1072" s="5" t="s">
        <v>341</v>
      </c>
      <c r="P1072" t="s">
        <v>342</v>
      </c>
      <c r="Q1072" t="s">
        <v>46</v>
      </c>
      <c r="R1072" t="s">
        <v>47</v>
      </c>
      <c r="S1072">
        <v>8</v>
      </c>
      <c r="T1072">
        <v>8</v>
      </c>
      <c r="U1072">
        <v>7.83</v>
      </c>
      <c r="V1072">
        <v>8.33</v>
      </c>
      <c r="W1072">
        <v>7.83</v>
      </c>
      <c r="X1072">
        <v>7.83</v>
      </c>
      <c r="Y1072">
        <v>10</v>
      </c>
      <c r="Z1072">
        <v>10</v>
      </c>
      <c r="AA1072">
        <v>10</v>
      </c>
      <c r="AB1072">
        <v>8</v>
      </c>
      <c r="AC1072">
        <f>SUM(S1072:AB1072)</f>
        <v>85.82</v>
      </c>
      <c r="AD1072" t="s">
        <v>326</v>
      </c>
      <c r="AE1072" s="1">
        <v>0.1</v>
      </c>
      <c r="AF1072" t="s">
        <v>49</v>
      </c>
      <c r="AG1072">
        <v>0</v>
      </c>
      <c r="AH1072" t="s">
        <v>74</v>
      </c>
      <c r="AI1072" t="s">
        <v>58</v>
      </c>
      <c r="AJ1072" t="s">
        <v>343</v>
      </c>
      <c r="AK1072" t="s">
        <v>302</v>
      </c>
      <c r="AL1072" t="s">
        <v>306</v>
      </c>
      <c r="AM1072" t="s">
        <v>307</v>
      </c>
      <c r="AN1072" t="s">
        <v>336</v>
      </c>
      <c r="AO1072">
        <v>4650</v>
      </c>
      <c r="AQ1072">
        <v>2012</v>
      </c>
    </row>
    <row r="1073" spans="1:43" x14ac:dyDescent="0.25">
      <c r="A1073">
        <v>85.17</v>
      </c>
      <c r="B1073" t="s">
        <v>129</v>
      </c>
      <c r="C1073" t="str">
        <f>AQ1073&amp;D1073</f>
        <v>2012Guatemala</v>
      </c>
      <c r="D1073" t="s">
        <v>297</v>
      </c>
      <c r="E1073" t="s">
        <v>3259</v>
      </c>
      <c r="F1073" s="7">
        <f>VLOOKUP(C1073,'[1]Grower Price Country'!$D:$S,6,FALSE)</f>
        <v>7.2078260869565254</v>
      </c>
      <c r="G1073" t="s">
        <v>461</v>
      </c>
      <c r="H1073" t="s">
        <v>129</v>
      </c>
      <c r="I1073" t="s">
        <v>419</v>
      </c>
      <c r="J1073" t="s">
        <v>461</v>
      </c>
      <c r="K1073">
        <v>250</v>
      </c>
      <c r="L1073">
        <v>1</v>
      </c>
      <c r="M1073" t="s">
        <v>133</v>
      </c>
      <c r="N1073">
        <v>2012</v>
      </c>
      <c r="O1073" s="5" t="s">
        <v>462</v>
      </c>
      <c r="P1073" t="s">
        <v>135</v>
      </c>
      <c r="Q1073" t="s">
        <v>46</v>
      </c>
      <c r="R1073" t="s">
        <v>47</v>
      </c>
      <c r="S1073">
        <v>8.25</v>
      </c>
      <c r="T1073">
        <v>8</v>
      </c>
      <c r="U1073">
        <v>7.67</v>
      </c>
      <c r="V1073">
        <v>7.92</v>
      </c>
      <c r="W1073">
        <v>7.75</v>
      </c>
      <c r="X1073">
        <v>7.67</v>
      </c>
      <c r="Y1073">
        <v>10</v>
      </c>
      <c r="Z1073">
        <v>10</v>
      </c>
      <c r="AA1073">
        <v>10</v>
      </c>
      <c r="AB1073">
        <v>7.92</v>
      </c>
      <c r="AC1073">
        <f>SUM(S1073:AB1073)</f>
        <v>85.18</v>
      </c>
      <c r="AD1073" t="s">
        <v>459</v>
      </c>
      <c r="AE1073" s="1">
        <v>0</v>
      </c>
      <c r="AF1073" t="s">
        <v>49</v>
      </c>
      <c r="AG1073">
        <v>0</v>
      </c>
      <c r="AI1073" t="s">
        <v>350</v>
      </c>
      <c r="AJ1073" t="s">
        <v>463</v>
      </c>
      <c r="AK1073" t="s">
        <v>133</v>
      </c>
      <c r="AL1073" t="s">
        <v>138</v>
      </c>
      <c r="AM1073" t="s">
        <v>139</v>
      </c>
      <c r="AN1073" t="s">
        <v>54</v>
      </c>
      <c r="AO1073">
        <v>1400</v>
      </c>
      <c r="AQ1073">
        <v>2012</v>
      </c>
    </row>
    <row r="1074" spans="1:43" x14ac:dyDescent="0.25">
      <c r="A1074">
        <v>84.67</v>
      </c>
      <c r="B1074" t="s">
        <v>296</v>
      </c>
      <c r="C1074" t="str">
        <f>AQ1074&amp;D1074</f>
        <v>2012Guatemala</v>
      </c>
      <c r="D1074" t="s">
        <v>297</v>
      </c>
      <c r="E1074" t="s">
        <v>3259</v>
      </c>
      <c r="F1074" s="7">
        <f>VLOOKUP(C1074,'[1]Grower Price Country'!$D:$S,6,FALSE)</f>
        <v>7.2078260869565254</v>
      </c>
      <c r="G1074" t="s">
        <v>673</v>
      </c>
      <c r="H1074" t="s">
        <v>674</v>
      </c>
      <c r="I1074" t="s">
        <v>442</v>
      </c>
      <c r="J1074" t="s">
        <v>673</v>
      </c>
      <c r="K1074">
        <v>250</v>
      </c>
      <c r="L1074">
        <v>1</v>
      </c>
      <c r="M1074" t="s">
        <v>302</v>
      </c>
      <c r="N1074">
        <v>2012</v>
      </c>
      <c r="O1074" s="5" t="s">
        <v>675</v>
      </c>
      <c r="P1074" t="s">
        <v>156</v>
      </c>
      <c r="Q1074" t="s">
        <v>46</v>
      </c>
      <c r="R1074" t="s">
        <v>47</v>
      </c>
      <c r="S1074">
        <v>8</v>
      </c>
      <c r="T1074">
        <v>7.83</v>
      </c>
      <c r="U1074">
        <v>7.67</v>
      </c>
      <c r="V1074">
        <v>7.83</v>
      </c>
      <c r="W1074">
        <v>7.67</v>
      </c>
      <c r="X1074">
        <v>8</v>
      </c>
      <c r="Y1074">
        <v>10</v>
      </c>
      <c r="Z1074">
        <v>10</v>
      </c>
      <c r="AA1074">
        <v>10</v>
      </c>
      <c r="AB1074">
        <v>7.67</v>
      </c>
      <c r="AC1074">
        <f>SUM(S1074:AB1074)</f>
        <v>84.67</v>
      </c>
      <c r="AD1074" t="s">
        <v>611</v>
      </c>
      <c r="AE1074" s="1">
        <v>0.11</v>
      </c>
      <c r="AF1074" t="s">
        <v>49</v>
      </c>
      <c r="AG1074">
        <v>0</v>
      </c>
      <c r="AH1074" t="s">
        <v>50</v>
      </c>
      <c r="AI1074" t="s">
        <v>91</v>
      </c>
      <c r="AJ1074" t="s">
        <v>676</v>
      </c>
      <c r="AK1074" t="s">
        <v>302</v>
      </c>
      <c r="AL1074" t="s">
        <v>306</v>
      </c>
      <c r="AM1074" t="s">
        <v>307</v>
      </c>
      <c r="AN1074" t="s">
        <v>336</v>
      </c>
      <c r="AO1074">
        <v>4300</v>
      </c>
      <c r="AQ1074">
        <v>2012</v>
      </c>
    </row>
    <row r="1075" spans="1:43" x14ac:dyDescent="0.25">
      <c r="A1075">
        <v>84.67</v>
      </c>
      <c r="B1075" t="s">
        <v>296</v>
      </c>
      <c r="C1075" t="str">
        <f>AQ1075&amp;D1075</f>
        <v>2012Guatemala</v>
      </c>
      <c r="D1075" t="s">
        <v>297</v>
      </c>
      <c r="E1075" t="s">
        <v>3259</v>
      </c>
      <c r="F1075" s="7">
        <f>VLOOKUP(C1075,'[1]Grower Price Country'!$D:$S,6,FALSE)</f>
        <v>7.2078260869565254</v>
      </c>
      <c r="G1075" t="s">
        <v>331</v>
      </c>
      <c r="H1075" t="s">
        <v>332</v>
      </c>
      <c r="I1075" t="s">
        <v>333</v>
      </c>
      <c r="J1075" t="s">
        <v>332</v>
      </c>
      <c r="K1075">
        <v>125</v>
      </c>
      <c r="L1075">
        <v>1</v>
      </c>
      <c r="M1075" t="s">
        <v>302</v>
      </c>
      <c r="N1075">
        <v>2012</v>
      </c>
      <c r="O1075" s="5" t="s">
        <v>334</v>
      </c>
      <c r="P1075" t="s">
        <v>156</v>
      </c>
      <c r="Q1075" t="s">
        <v>46</v>
      </c>
      <c r="R1075" t="s">
        <v>47</v>
      </c>
      <c r="S1075">
        <v>7.67</v>
      </c>
      <c r="T1075">
        <v>7.83</v>
      </c>
      <c r="U1075">
        <v>7.67</v>
      </c>
      <c r="V1075">
        <v>8</v>
      </c>
      <c r="W1075">
        <v>7.67</v>
      </c>
      <c r="X1075">
        <v>7.83</v>
      </c>
      <c r="Y1075">
        <v>10</v>
      </c>
      <c r="Z1075">
        <v>10</v>
      </c>
      <c r="AA1075">
        <v>10</v>
      </c>
      <c r="AB1075">
        <v>8</v>
      </c>
      <c r="AC1075">
        <f>SUM(S1075:AB1075)</f>
        <v>84.67</v>
      </c>
      <c r="AD1075" t="s">
        <v>611</v>
      </c>
      <c r="AE1075" s="1">
        <v>0.12</v>
      </c>
      <c r="AF1075" t="s">
        <v>49</v>
      </c>
      <c r="AG1075">
        <v>0</v>
      </c>
      <c r="AH1075" t="s">
        <v>50</v>
      </c>
      <c r="AI1075" t="s">
        <v>91</v>
      </c>
      <c r="AJ1075" t="s">
        <v>335</v>
      </c>
      <c r="AK1075" t="s">
        <v>302</v>
      </c>
      <c r="AL1075" t="s">
        <v>306</v>
      </c>
      <c r="AM1075" t="s">
        <v>307</v>
      </c>
      <c r="AN1075" t="s">
        <v>336</v>
      </c>
      <c r="AO1075">
        <v>5000</v>
      </c>
      <c r="AQ1075">
        <v>2012</v>
      </c>
    </row>
    <row r="1076" spans="1:43" x14ac:dyDescent="0.25">
      <c r="A1076">
        <v>84.5</v>
      </c>
      <c r="B1076" t="s">
        <v>296</v>
      </c>
      <c r="C1076" t="str">
        <f>AQ1076&amp;D1076</f>
        <v>2012Guatemala</v>
      </c>
      <c r="D1076" t="s">
        <v>297</v>
      </c>
      <c r="E1076" t="s">
        <v>3259</v>
      </c>
      <c r="F1076" s="7">
        <f>VLOOKUP(C1076,'[1]Grower Price Country'!$D:$S,6,FALSE)</f>
        <v>7.2078260869565254</v>
      </c>
      <c r="G1076" t="s">
        <v>758</v>
      </c>
      <c r="H1076" t="s">
        <v>759</v>
      </c>
      <c r="I1076" t="s">
        <v>760</v>
      </c>
      <c r="J1076" t="s">
        <v>761</v>
      </c>
      <c r="K1076">
        <v>250</v>
      </c>
      <c r="L1076">
        <v>69</v>
      </c>
      <c r="M1076" t="s">
        <v>302</v>
      </c>
      <c r="N1076">
        <v>2012</v>
      </c>
      <c r="O1076" s="5" t="s">
        <v>762</v>
      </c>
      <c r="P1076" t="s">
        <v>156</v>
      </c>
      <c r="Q1076" t="s">
        <v>46</v>
      </c>
      <c r="R1076" t="s">
        <v>47</v>
      </c>
      <c r="S1076">
        <v>7.67</v>
      </c>
      <c r="T1076">
        <v>8</v>
      </c>
      <c r="U1076">
        <v>7.67</v>
      </c>
      <c r="V1076">
        <v>8</v>
      </c>
      <c r="W1076">
        <v>7.5</v>
      </c>
      <c r="X1076">
        <v>7.83</v>
      </c>
      <c r="Y1076">
        <v>10</v>
      </c>
      <c r="Z1076">
        <v>10</v>
      </c>
      <c r="AA1076">
        <v>10</v>
      </c>
      <c r="AB1076">
        <v>7.83</v>
      </c>
      <c r="AC1076">
        <f>SUM(S1076:AB1076)</f>
        <v>84.5</v>
      </c>
      <c r="AD1076" t="s">
        <v>729</v>
      </c>
      <c r="AE1076" s="1">
        <v>0.11</v>
      </c>
      <c r="AF1076" t="s">
        <v>49</v>
      </c>
      <c r="AG1076">
        <v>0</v>
      </c>
      <c r="AH1076" t="s">
        <v>50</v>
      </c>
      <c r="AI1076" t="s">
        <v>66</v>
      </c>
      <c r="AJ1076" t="s">
        <v>763</v>
      </c>
      <c r="AK1076" t="s">
        <v>302</v>
      </c>
      <c r="AL1076" t="s">
        <v>306</v>
      </c>
      <c r="AM1076" t="s">
        <v>307</v>
      </c>
      <c r="AQ1076">
        <v>2012</v>
      </c>
    </row>
    <row r="1077" spans="1:43" x14ac:dyDescent="0.25">
      <c r="A1077">
        <v>84.17</v>
      </c>
      <c r="B1077" t="s">
        <v>296</v>
      </c>
      <c r="C1077" t="str">
        <f>AQ1077&amp;D1077</f>
        <v>2012Guatemala</v>
      </c>
      <c r="D1077" t="s">
        <v>297</v>
      </c>
      <c r="E1077" t="s">
        <v>3259</v>
      </c>
      <c r="F1077" s="7">
        <f>VLOOKUP(C1077,'[1]Grower Price Country'!$D:$S,6,FALSE)</f>
        <v>7.2078260869565254</v>
      </c>
      <c r="G1077" t="s">
        <v>958</v>
      </c>
      <c r="H1077" t="s">
        <v>959</v>
      </c>
      <c r="I1077" t="s">
        <v>960</v>
      </c>
      <c r="J1077" t="s">
        <v>340</v>
      </c>
      <c r="K1077">
        <v>275</v>
      </c>
      <c r="L1077">
        <v>1</v>
      </c>
      <c r="M1077" t="s">
        <v>302</v>
      </c>
      <c r="N1077">
        <v>2012</v>
      </c>
      <c r="O1077" s="5" t="s">
        <v>961</v>
      </c>
      <c r="P1077" t="s">
        <v>342</v>
      </c>
      <c r="Q1077" t="s">
        <v>46</v>
      </c>
      <c r="R1077" t="s">
        <v>64</v>
      </c>
      <c r="S1077">
        <v>7.83</v>
      </c>
      <c r="T1077">
        <v>7.5</v>
      </c>
      <c r="U1077">
        <v>7.5</v>
      </c>
      <c r="V1077">
        <v>8</v>
      </c>
      <c r="W1077">
        <v>7.83</v>
      </c>
      <c r="X1077">
        <v>7.83</v>
      </c>
      <c r="Y1077">
        <v>10</v>
      </c>
      <c r="Z1077">
        <v>10</v>
      </c>
      <c r="AA1077">
        <v>10</v>
      </c>
      <c r="AB1077">
        <v>7.67</v>
      </c>
      <c r="AC1077">
        <f>SUM(S1077:AB1077)</f>
        <v>84.16</v>
      </c>
      <c r="AD1077" t="s">
        <v>884</v>
      </c>
      <c r="AE1077" s="1">
        <v>0.11</v>
      </c>
      <c r="AF1077" t="s">
        <v>49</v>
      </c>
      <c r="AG1077">
        <v>0</v>
      </c>
      <c r="AH1077" t="s">
        <v>74</v>
      </c>
      <c r="AI1077" t="s">
        <v>66</v>
      </c>
      <c r="AJ1077" t="s">
        <v>962</v>
      </c>
      <c r="AK1077" t="s">
        <v>302</v>
      </c>
      <c r="AL1077" t="s">
        <v>306</v>
      </c>
      <c r="AM1077" t="s">
        <v>307</v>
      </c>
      <c r="AQ1077">
        <v>2012</v>
      </c>
    </row>
    <row r="1078" spans="1:43" x14ac:dyDescent="0.25">
      <c r="A1078">
        <v>83.75</v>
      </c>
      <c r="B1078" t="s">
        <v>129</v>
      </c>
      <c r="C1078" t="str">
        <f>AQ1078&amp;D1078</f>
        <v>2012Guatemala</v>
      </c>
      <c r="D1078" t="s">
        <v>297</v>
      </c>
      <c r="E1078" t="s">
        <v>3259</v>
      </c>
      <c r="F1078" s="7">
        <f>VLOOKUP(C1078,'[1]Grower Price Country'!$D:$S,6,FALSE)</f>
        <v>7.2078260869565254</v>
      </c>
      <c r="G1078" t="s">
        <v>1174</v>
      </c>
      <c r="H1078" t="s">
        <v>129</v>
      </c>
      <c r="I1078" t="s">
        <v>1175</v>
      </c>
      <c r="J1078" t="s">
        <v>1176</v>
      </c>
      <c r="K1078">
        <v>250</v>
      </c>
      <c r="L1078">
        <v>1.360776</v>
      </c>
      <c r="M1078" t="s">
        <v>133</v>
      </c>
      <c r="N1078">
        <v>2012</v>
      </c>
      <c r="O1078" s="5" t="s">
        <v>1177</v>
      </c>
      <c r="P1078" t="s">
        <v>135</v>
      </c>
      <c r="Q1078" t="s">
        <v>46</v>
      </c>
      <c r="R1078" t="s">
        <v>47</v>
      </c>
      <c r="S1078">
        <v>7.67</v>
      </c>
      <c r="T1078">
        <v>7.58</v>
      </c>
      <c r="U1078">
        <v>7.58</v>
      </c>
      <c r="V1078">
        <v>7.67</v>
      </c>
      <c r="W1078">
        <v>7.75</v>
      </c>
      <c r="X1078">
        <v>7.75</v>
      </c>
      <c r="Y1078">
        <v>10</v>
      </c>
      <c r="Z1078">
        <v>10</v>
      </c>
      <c r="AA1078">
        <v>10</v>
      </c>
      <c r="AB1078">
        <v>7.75</v>
      </c>
      <c r="AC1078">
        <f>SUM(S1078:AB1078)</f>
        <v>83.75</v>
      </c>
      <c r="AD1078" t="s">
        <v>1142</v>
      </c>
      <c r="AE1078" s="1">
        <v>0.11</v>
      </c>
      <c r="AF1078" t="s">
        <v>49</v>
      </c>
      <c r="AG1078">
        <v>0</v>
      </c>
      <c r="AH1078" t="s">
        <v>74</v>
      </c>
      <c r="AI1078" t="s">
        <v>58</v>
      </c>
      <c r="AJ1078" t="s">
        <v>1178</v>
      </c>
      <c r="AK1078" t="s">
        <v>133</v>
      </c>
      <c r="AL1078" t="s">
        <v>138</v>
      </c>
      <c r="AM1078" t="s">
        <v>139</v>
      </c>
      <c r="AN1078" t="s">
        <v>54</v>
      </c>
      <c r="AO1078">
        <v>1300</v>
      </c>
      <c r="AQ1078">
        <v>2012</v>
      </c>
    </row>
    <row r="1079" spans="1:43" x14ac:dyDescent="0.25">
      <c r="A1079">
        <v>83.67</v>
      </c>
      <c r="B1079" t="s">
        <v>129</v>
      </c>
      <c r="C1079" t="str">
        <f>AQ1079&amp;D1079</f>
        <v>2012Guatemala</v>
      </c>
      <c r="D1079" t="s">
        <v>297</v>
      </c>
      <c r="E1079" t="s">
        <v>3259</v>
      </c>
      <c r="F1079" s="7">
        <f>VLOOKUP(C1079,'[1]Grower Price Country'!$D:$S,6,FALSE)</f>
        <v>7.2078260869565254</v>
      </c>
      <c r="G1079" t="s">
        <v>1208</v>
      </c>
      <c r="H1079" t="s">
        <v>129</v>
      </c>
      <c r="I1079" t="s">
        <v>1209</v>
      </c>
      <c r="J1079" t="s">
        <v>1208</v>
      </c>
      <c r="K1079">
        <v>250</v>
      </c>
      <c r="L1079">
        <v>1</v>
      </c>
      <c r="M1079" t="s">
        <v>133</v>
      </c>
      <c r="N1079">
        <v>2012</v>
      </c>
      <c r="O1079" s="5" t="s">
        <v>1210</v>
      </c>
      <c r="P1079" t="s">
        <v>135</v>
      </c>
      <c r="Q1079" t="s">
        <v>46</v>
      </c>
      <c r="R1079" t="s">
        <v>64</v>
      </c>
      <c r="S1079">
        <v>8.17</v>
      </c>
      <c r="T1079">
        <v>8.17</v>
      </c>
      <c r="U1079">
        <v>7.83</v>
      </c>
      <c r="V1079">
        <v>7.67</v>
      </c>
      <c r="W1079">
        <v>8.08</v>
      </c>
      <c r="X1079">
        <v>7.75</v>
      </c>
      <c r="Y1079">
        <v>9.33</v>
      </c>
      <c r="Z1079">
        <v>9.33</v>
      </c>
      <c r="AA1079">
        <v>9.33</v>
      </c>
      <c r="AB1079">
        <v>8</v>
      </c>
      <c r="AC1079">
        <f>SUM(S1079:AB1079)</f>
        <v>83.66</v>
      </c>
      <c r="AD1079" t="s">
        <v>1179</v>
      </c>
      <c r="AE1079" s="1">
        <v>0.11</v>
      </c>
      <c r="AF1079" t="s">
        <v>49</v>
      </c>
      <c r="AG1079">
        <v>0</v>
      </c>
      <c r="AH1079" t="s">
        <v>50</v>
      </c>
      <c r="AI1079" t="s">
        <v>58</v>
      </c>
      <c r="AJ1079" t="s">
        <v>1211</v>
      </c>
      <c r="AK1079" t="s">
        <v>133</v>
      </c>
      <c r="AL1079" t="s">
        <v>138</v>
      </c>
      <c r="AM1079" t="s">
        <v>139</v>
      </c>
      <c r="AN1079" t="s">
        <v>54</v>
      </c>
      <c r="AO1079">
        <v>1450</v>
      </c>
      <c r="AQ1079">
        <v>2012</v>
      </c>
    </row>
    <row r="1080" spans="1:43" x14ac:dyDescent="0.25">
      <c r="A1080">
        <v>83.67</v>
      </c>
      <c r="B1080" t="s">
        <v>296</v>
      </c>
      <c r="C1080" t="str">
        <f>AQ1080&amp;D1080</f>
        <v>2012Guatemala</v>
      </c>
      <c r="D1080" t="s">
        <v>297</v>
      </c>
      <c r="E1080" t="s">
        <v>3259</v>
      </c>
      <c r="F1080" s="7">
        <f>VLOOKUP(C1080,'[1]Grower Price Country'!$D:$S,6,FALSE)</f>
        <v>7.2078260869565254</v>
      </c>
      <c r="G1080" t="s">
        <v>673</v>
      </c>
      <c r="H1080" t="s">
        <v>674</v>
      </c>
      <c r="I1080" t="s">
        <v>442</v>
      </c>
      <c r="J1080" t="s">
        <v>673</v>
      </c>
      <c r="K1080">
        <v>250</v>
      </c>
      <c r="L1080">
        <v>1</v>
      </c>
      <c r="M1080" t="s">
        <v>302</v>
      </c>
      <c r="N1080">
        <v>2012</v>
      </c>
      <c r="O1080" s="5" t="s">
        <v>1212</v>
      </c>
      <c r="P1080" t="s">
        <v>156</v>
      </c>
      <c r="Q1080" t="s">
        <v>46</v>
      </c>
      <c r="R1080" t="s">
        <v>47</v>
      </c>
      <c r="S1080">
        <v>7.67</v>
      </c>
      <c r="T1080">
        <v>8.17</v>
      </c>
      <c r="U1080">
        <v>7.5</v>
      </c>
      <c r="V1080">
        <v>7.42</v>
      </c>
      <c r="W1080">
        <v>7.58</v>
      </c>
      <c r="X1080">
        <v>7.83</v>
      </c>
      <c r="Y1080">
        <v>10</v>
      </c>
      <c r="Z1080">
        <v>10</v>
      </c>
      <c r="AA1080">
        <v>10</v>
      </c>
      <c r="AB1080">
        <v>7.5</v>
      </c>
      <c r="AC1080">
        <f>SUM(S1080:AB1080)</f>
        <v>83.669999999999987</v>
      </c>
      <c r="AD1080" t="s">
        <v>1179</v>
      </c>
      <c r="AE1080" s="1">
        <v>0.11</v>
      </c>
      <c r="AF1080" t="s">
        <v>49</v>
      </c>
      <c r="AG1080">
        <v>0</v>
      </c>
      <c r="AH1080" t="s">
        <v>50</v>
      </c>
      <c r="AI1080" t="s">
        <v>997</v>
      </c>
      <c r="AJ1080" t="s">
        <v>1213</v>
      </c>
      <c r="AK1080" t="s">
        <v>302</v>
      </c>
      <c r="AL1080" t="s">
        <v>306</v>
      </c>
      <c r="AM1080" t="s">
        <v>307</v>
      </c>
      <c r="AN1080" t="s">
        <v>336</v>
      </c>
      <c r="AO1080">
        <v>4300</v>
      </c>
      <c r="AQ1080">
        <v>2012</v>
      </c>
    </row>
    <row r="1081" spans="1:43" x14ac:dyDescent="0.25">
      <c r="A1081">
        <v>83.67</v>
      </c>
      <c r="B1081" t="s">
        <v>296</v>
      </c>
      <c r="C1081" t="str">
        <f>AQ1081&amp;D1081</f>
        <v>2012Guatemala</v>
      </c>
      <c r="D1081" t="s">
        <v>297</v>
      </c>
      <c r="E1081" t="s">
        <v>3259</v>
      </c>
      <c r="F1081" s="7">
        <f>VLOOKUP(C1081,'[1]Grower Price Country'!$D:$S,6,FALSE)</f>
        <v>7.2078260869565254</v>
      </c>
      <c r="G1081" t="s">
        <v>842</v>
      </c>
      <c r="H1081" t="s">
        <v>1224</v>
      </c>
      <c r="I1081" t="s">
        <v>1225</v>
      </c>
      <c r="J1081" t="s">
        <v>1224</v>
      </c>
      <c r="K1081">
        <v>250</v>
      </c>
      <c r="L1081">
        <v>69</v>
      </c>
      <c r="M1081" t="s">
        <v>302</v>
      </c>
      <c r="N1081">
        <v>2012</v>
      </c>
      <c r="O1081" s="5" t="s">
        <v>1226</v>
      </c>
      <c r="P1081" t="s">
        <v>135</v>
      </c>
      <c r="Q1081" t="s">
        <v>46</v>
      </c>
      <c r="R1081" t="s">
        <v>47</v>
      </c>
      <c r="S1081">
        <v>7.67</v>
      </c>
      <c r="T1081">
        <v>7.5</v>
      </c>
      <c r="U1081">
        <v>7.33</v>
      </c>
      <c r="V1081">
        <v>8</v>
      </c>
      <c r="W1081">
        <v>7.67</v>
      </c>
      <c r="X1081">
        <v>7.67</v>
      </c>
      <c r="Y1081">
        <v>10</v>
      </c>
      <c r="Z1081">
        <v>10</v>
      </c>
      <c r="AA1081">
        <v>10</v>
      </c>
      <c r="AB1081">
        <v>7.83</v>
      </c>
      <c r="AC1081">
        <f>SUM(S1081:AB1081)</f>
        <v>83.67</v>
      </c>
      <c r="AD1081" t="s">
        <v>1179</v>
      </c>
      <c r="AE1081" s="1">
        <v>0.1</v>
      </c>
      <c r="AF1081" t="s">
        <v>49</v>
      </c>
      <c r="AG1081">
        <v>0</v>
      </c>
      <c r="AH1081" t="s">
        <v>50</v>
      </c>
      <c r="AI1081" t="s">
        <v>49</v>
      </c>
      <c r="AJ1081" t="s">
        <v>1227</v>
      </c>
      <c r="AK1081" t="s">
        <v>302</v>
      </c>
      <c r="AL1081" t="s">
        <v>306</v>
      </c>
      <c r="AM1081" t="s">
        <v>307</v>
      </c>
      <c r="AN1081" t="s">
        <v>336</v>
      </c>
      <c r="AO1081">
        <v>5000</v>
      </c>
      <c r="AQ1081">
        <v>2012</v>
      </c>
    </row>
    <row r="1082" spans="1:43" x14ac:dyDescent="0.25">
      <c r="A1082">
        <v>83.5</v>
      </c>
      <c r="B1082" t="s">
        <v>296</v>
      </c>
      <c r="C1082" t="str">
        <f>AQ1082&amp;D1082</f>
        <v>2012Guatemala</v>
      </c>
      <c r="D1082" t="s">
        <v>297</v>
      </c>
      <c r="E1082" t="s">
        <v>3259</v>
      </c>
      <c r="F1082" s="7">
        <f>VLOOKUP(C1082,'[1]Grower Price Country'!$D:$S,6,FALSE)</f>
        <v>7.2078260869565254</v>
      </c>
      <c r="G1082" t="s">
        <v>895</v>
      </c>
      <c r="H1082" t="s">
        <v>1310</v>
      </c>
      <c r="I1082" t="s">
        <v>1311</v>
      </c>
      <c r="J1082" t="s">
        <v>1312</v>
      </c>
      <c r="K1082">
        <v>275</v>
      </c>
      <c r="L1082">
        <v>69</v>
      </c>
      <c r="M1082" t="s">
        <v>302</v>
      </c>
      <c r="N1082">
        <v>2012</v>
      </c>
      <c r="O1082" s="5" t="s">
        <v>1226</v>
      </c>
      <c r="P1082" t="s">
        <v>135</v>
      </c>
      <c r="Q1082" t="s">
        <v>46</v>
      </c>
      <c r="R1082" t="s">
        <v>47</v>
      </c>
      <c r="S1082">
        <v>7.83</v>
      </c>
      <c r="T1082">
        <v>7.5</v>
      </c>
      <c r="U1082">
        <v>7.5</v>
      </c>
      <c r="V1082">
        <v>8</v>
      </c>
      <c r="W1082">
        <v>7.67</v>
      </c>
      <c r="X1082">
        <v>7.5</v>
      </c>
      <c r="Y1082">
        <v>10</v>
      </c>
      <c r="Z1082">
        <v>10</v>
      </c>
      <c r="AA1082">
        <v>10</v>
      </c>
      <c r="AB1082">
        <v>7.5</v>
      </c>
      <c r="AC1082">
        <f>SUM(S1082:AB1082)</f>
        <v>83.5</v>
      </c>
      <c r="AD1082" t="s">
        <v>1264</v>
      </c>
      <c r="AE1082" s="1">
        <v>0.1</v>
      </c>
      <c r="AF1082" t="s">
        <v>49</v>
      </c>
      <c r="AG1082">
        <v>0</v>
      </c>
      <c r="AH1082" t="s">
        <v>50</v>
      </c>
      <c r="AI1082" t="s">
        <v>405</v>
      </c>
      <c r="AJ1082" t="s">
        <v>1227</v>
      </c>
      <c r="AK1082" t="s">
        <v>302</v>
      </c>
      <c r="AL1082" t="s">
        <v>306</v>
      </c>
      <c r="AM1082" t="s">
        <v>307</v>
      </c>
      <c r="AN1082" t="s">
        <v>336</v>
      </c>
      <c r="AO1082">
        <v>5000</v>
      </c>
      <c r="AQ1082">
        <v>2012</v>
      </c>
    </row>
    <row r="1083" spans="1:43" x14ac:dyDescent="0.25">
      <c r="A1083">
        <v>83.5</v>
      </c>
      <c r="B1083" t="s">
        <v>1315</v>
      </c>
      <c r="C1083" t="str">
        <f>AQ1083&amp;D1083</f>
        <v>2012Guatemala</v>
      </c>
      <c r="D1083" t="s">
        <v>297</v>
      </c>
      <c r="E1083" t="s">
        <v>3259</v>
      </c>
      <c r="F1083" s="7">
        <f>VLOOKUP(C1083,'[1]Grower Price Country'!$D:$S,6,FALSE)</f>
        <v>7.2078260869565254</v>
      </c>
      <c r="G1083" t="s">
        <v>1316</v>
      </c>
      <c r="H1083" t="s">
        <v>1317</v>
      </c>
      <c r="I1083" t="s">
        <v>1209</v>
      </c>
      <c r="J1083" t="s">
        <v>1318</v>
      </c>
      <c r="K1083">
        <v>250</v>
      </c>
      <c r="L1083">
        <v>2</v>
      </c>
      <c r="M1083" t="s">
        <v>133</v>
      </c>
      <c r="N1083">
        <v>2012</v>
      </c>
      <c r="O1083" s="5" t="s">
        <v>1319</v>
      </c>
      <c r="P1083" t="s">
        <v>156</v>
      </c>
      <c r="Q1083" t="s">
        <v>46</v>
      </c>
      <c r="R1083" t="s">
        <v>47</v>
      </c>
      <c r="S1083">
        <v>7.5</v>
      </c>
      <c r="T1083">
        <v>7.5</v>
      </c>
      <c r="U1083">
        <v>7.75</v>
      </c>
      <c r="V1083">
        <v>7.5</v>
      </c>
      <c r="W1083">
        <v>8</v>
      </c>
      <c r="X1083">
        <v>7.67</v>
      </c>
      <c r="Y1083">
        <v>10</v>
      </c>
      <c r="Z1083">
        <v>10</v>
      </c>
      <c r="AA1083">
        <v>10</v>
      </c>
      <c r="AB1083">
        <v>7.58</v>
      </c>
      <c r="AC1083">
        <f>SUM(S1083:AB1083)</f>
        <v>83.5</v>
      </c>
      <c r="AD1083" t="s">
        <v>1264</v>
      </c>
      <c r="AE1083" s="1">
        <v>0</v>
      </c>
      <c r="AF1083" t="s">
        <v>182</v>
      </c>
      <c r="AG1083">
        <v>0</v>
      </c>
      <c r="AH1083" t="s">
        <v>50</v>
      </c>
      <c r="AI1083" t="s">
        <v>1305</v>
      </c>
      <c r="AJ1083" t="s">
        <v>1320</v>
      </c>
      <c r="AK1083" t="s">
        <v>133</v>
      </c>
      <c r="AL1083" t="s">
        <v>138</v>
      </c>
      <c r="AM1083" t="s">
        <v>139</v>
      </c>
      <c r="AN1083" t="s">
        <v>336</v>
      </c>
      <c r="AO1083">
        <v>4600</v>
      </c>
      <c r="AQ1083">
        <v>2012</v>
      </c>
    </row>
    <row r="1084" spans="1:43" x14ac:dyDescent="0.25">
      <c r="A1084">
        <v>83.25</v>
      </c>
      <c r="B1084" t="s">
        <v>296</v>
      </c>
      <c r="C1084" t="str">
        <f>AQ1084&amp;D1084</f>
        <v>2012Guatemala</v>
      </c>
      <c r="D1084" t="s">
        <v>297</v>
      </c>
      <c r="E1084" t="s">
        <v>3259</v>
      </c>
      <c r="F1084" s="7">
        <f>VLOOKUP(C1084,'[1]Grower Price Country'!$D:$S,6,FALSE)</f>
        <v>7.2078260869565254</v>
      </c>
      <c r="G1084" t="s">
        <v>673</v>
      </c>
      <c r="H1084" t="s">
        <v>674</v>
      </c>
      <c r="I1084" t="s">
        <v>442</v>
      </c>
      <c r="J1084" t="s">
        <v>673</v>
      </c>
      <c r="K1084">
        <v>250</v>
      </c>
      <c r="L1084">
        <v>1</v>
      </c>
      <c r="M1084" t="s">
        <v>302</v>
      </c>
      <c r="N1084">
        <v>2012</v>
      </c>
      <c r="O1084" s="5" t="s">
        <v>1212</v>
      </c>
      <c r="P1084" t="s">
        <v>156</v>
      </c>
      <c r="Q1084" t="s">
        <v>46</v>
      </c>
      <c r="R1084" t="s">
        <v>47</v>
      </c>
      <c r="S1084">
        <v>7.83</v>
      </c>
      <c r="T1084">
        <v>7.58</v>
      </c>
      <c r="U1084">
        <v>7.08</v>
      </c>
      <c r="V1084">
        <v>7.83</v>
      </c>
      <c r="W1084">
        <v>7.42</v>
      </c>
      <c r="X1084">
        <v>8.08</v>
      </c>
      <c r="Y1084">
        <v>10</v>
      </c>
      <c r="Z1084">
        <v>10</v>
      </c>
      <c r="AA1084">
        <v>10</v>
      </c>
      <c r="AB1084">
        <v>7.42</v>
      </c>
      <c r="AC1084">
        <f>SUM(S1084:AB1084)</f>
        <v>83.24</v>
      </c>
      <c r="AD1084" t="s">
        <v>1408</v>
      </c>
      <c r="AE1084" s="1">
        <v>0.11</v>
      </c>
      <c r="AF1084" t="s">
        <v>49</v>
      </c>
      <c r="AG1084">
        <v>0</v>
      </c>
      <c r="AH1084" t="s">
        <v>50</v>
      </c>
      <c r="AI1084" t="s">
        <v>242</v>
      </c>
      <c r="AJ1084" t="s">
        <v>1213</v>
      </c>
      <c r="AK1084" t="s">
        <v>302</v>
      </c>
      <c r="AL1084" t="s">
        <v>306</v>
      </c>
      <c r="AM1084" t="s">
        <v>307</v>
      </c>
      <c r="AN1084" t="s">
        <v>336</v>
      </c>
      <c r="AO1084">
        <v>4300</v>
      </c>
      <c r="AQ1084">
        <v>2012</v>
      </c>
    </row>
    <row r="1085" spans="1:43" x14ac:dyDescent="0.25">
      <c r="A1085">
        <v>83.17</v>
      </c>
      <c r="B1085" t="s">
        <v>1315</v>
      </c>
      <c r="C1085" t="str">
        <f>AQ1085&amp;D1085</f>
        <v>2012Guatemala</v>
      </c>
      <c r="D1085" t="s">
        <v>297</v>
      </c>
      <c r="E1085" t="s">
        <v>3259</v>
      </c>
      <c r="F1085" s="7">
        <f>VLOOKUP(C1085,'[1]Grower Price Country'!$D:$S,6,FALSE)</f>
        <v>7.2078260869565254</v>
      </c>
      <c r="G1085" t="s">
        <v>1559</v>
      </c>
      <c r="H1085" t="s">
        <v>1317</v>
      </c>
      <c r="I1085" t="s">
        <v>1209</v>
      </c>
      <c r="J1085" t="s">
        <v>1559</v>
      </c>
      <c r="K1085">
        <v>250</v>
      </c>
      <c r="L1085">
        <v>2</v>
      </c>
      <c r="M1085" t="s">
        <v>133</v>
      </c>
      <c r="N1085">
        <v>2012</v>
      </c>
      <c r="O1085" s="5" t="s">
        <v>1319</v>
      </c>
      <c r="P1085" t="s">
        <v>156</v>
      </c>
      <c r="Q1085" t="s">
        <v>46</v>
      </c>
      <c r="R1085" t="s">
        <v>47</v>
      </c>
      <c r="S1085">
        <v>7.75</v>
      </c>
      <c r="T1085">
        <v>7.5</v>
      </c>
      <c r="U1085">
        <v>7.67</v>
      </c>
      <c r="V1085">
        <v>7.5</v>
      </c>
      <c r="W1085">
        <v>7.92</v>
      </c>
      <c r="X1085">
        <v>8</v>
      </c>
      <c r="Y1085">
        <v>10</v>
      </c>
      <c r="Z1085">
        <v>10</v>
      </c>
      <c r="AA1085">
        <v>9.33</v>
      </c>
      <c r="AB1085">
        <v>7.5</v>
      </c>
      <c r="AC1085">
        <f>SUM(S1085:AB1085)</f>
        <v>83.17</v>
      </c>
      <c r="AD1085" t="s">
        <v>1462</v>
      </c>
      <c r="AE1085" s="1">
        <v>0</v>
      </c>
      <c r="AF1085" t="s">
        <v>49</v>
      </c>
      <c r="AG1085">
        <v>0</v>
      </c>
      <c r="AH1085" t="s">
        <v>50</v>
      </c>
      <c r="AI1085" t="s">
        <v>655</v>
      </c>
      <c r="AJ1085" t="s">
        <v>1320</v>
      </c>
      <c r="AK1085" t="s">
        <v>133</v>
      </c>
      <c r="AL1085" t="s">
        <v>138</v>
      </c>
      <c r="AM1085" t="s">
        <v>139</v>
      </c>
      <c r="AN1085" t="s">
        <v>336</v>
      </c>
      <c r="AO1085">
        <v>4600</v>
      </c>
      <c r="AQ1085">
        <v>2012</v>
      </c>
    </row>
    <row r="1086" spans="1:43" x14ac:dyDescent="0.25">
      <c r="A1086">
        <v>83</v>
      </c>
      <c r="B1086" t="s">
        <v>296</v>
      </c>
      <c r="C1086" t="str">
        <f>AQ1086&amp;D1086</f>
        <v>2012Guatemala</v>
      </c>
      <c r="D1086" t="s">
        <v>297</v>
      </c>
      <c r="E1086" t="s">
        <v>3259</v>
      </c>
      <c r="F1086" s="7">
        <f>VLOOKUP(C1086,'[1]Grower Price Country'!$D:$S,6,FALSE)</f>
        <v>7.2078260869565254</v>
      </c>
      <c r="G1086" t="s">
        <v>1648</v>
      </c>
      <c r="H1086" t="s">
        <v>1649</v>
      </c>
      <c r="I1086" t="s">
        <v>1650</v>
      </c>
      <c r="J1086" t="s">
        <v>1649</v>
      </c>
      <c r="K1086">
        <v>275</v>
      </c>
      <c r="L1086">
        <v>1</v>
      </c>
      <c r="M1086" t="s">
        <v>302</v>
      </c>
      <c r="N1086">
        <v>2012</v>
      </c>
      <c r="O1086" s="5" t="s">
        <v>1651</v>
      </c>
      <c r="P1086" t="s">
        <v>156</v>
      </c>
      <c r="Q1086" t="s">
        <v>46</v>
      </c>
      <c r="R1086" t="s">
        <v>47</v>
      </c>
      <c r="S1086">
        <v>7.5</v>
      </c>
      <c r="T1086">
        <v>7.67</v>
      </c>
      <c r="U1086">
        <v>7.5</v>
      </c>
      <c r="V1086">
        <v>7.67</v>
      </c>
      <c r="W1086">
        <v>7.5</v>
      </c>
      <c r="X1086">
        <v>7.83</v>
      </c>
      <c r="Y1086">
        <v>10</v>
      </c>
      <c r="Z1086">
        <v>10</v>
      </c>
      <c r="AA1086">
        <v>10</v>
      </c>
      <c r="AB1086">
        <v>7.33</v>
      </c>
      <c r="AC1086">
        <f>SUM(S1086:AB1086)</f>
        <v>83</v>
      </c>
      <c r="AD1086" t="s">
        <v>1584</v>
      </c>
      <c r="AE1086" s="1">
        <v>0.1</v>
      </c>
      <c r="AF1086" t="s">
        <v>49</v>
      </c>
      <c r="AG1086">
        <v>0</v>
      </c>
      <c r="AH1086" t="s">
        <v>50</v>
      </c>
      <c r="AI1086" t="s">
        <v>66</v>
      </c>
      <c r="AJ1086" t="s">
        <v>1652</v>
      </c>
      <c r="AK1086" t="s">
        <v>302</v>
      </c>
      <c r="AL1086" t="s">
        <v>306</v>
      </c>
      <c r="AM1086" t="s">
        <v>307</v>
      </c>
      <c r="AN1086" t="s">
        <v>336</v>
      </c>
      <c r="AO1086">
        <v>4500</v>
      </c>
      <c r="AQ1086">
        <v>2012</v>
      </c>
    </row>
    <row r="1087" spans="1:43" x14ac:dyDescent="0.25">
      <c r="A1087">
        <v>82.92</v>
      </c>
      <c r="B1087" t="s">
        <v>652</v>
      </c>
      <c r="C1087" t="str">
        <f>AQ1087&amp;D1087</f>
        <v>2012Guatemala</v>
      </c>
      <c r="D1087" t="s">
        <v>297</v>
      </c>
      <c r="E1087" t="s">
        <v>3259</v>
      </c>
      <c r="F1087" s="7">
        <f>VLOOKUP(C1087,'[1]Grower Price Country'!$D:$S,6,FALSE)</f>
        <v>7.2078260869565254</v>
      </c>
      <c r="H1087" t="s">
        <v>653</v>
      </c>
      <c r="K1087">
        <v>1</v>
      </c>
      <c r="L1087">
        <v>2</v>
      </c>
      <c r="M1087" t="s">
        <v>133</v>
      </c>
      <c r="N1087">
        <v>2012</v>
      </c>
      <c r="O1087" s="5" t="s">
        <v>1715</v>
      </c>
      <c r="Q1087" t="s">
        <v>46</v>
      </c>
      <c r="R1087" t="s">
        <v>47</v>
      </c>
      <c r="S1087">
        <v>7.58</v>
      </c>
      <c r="T1087">
        <v>7.58</v>
      </c>
      <c r="U1087">
        <v>7.25</v>
      </c>
      <c r="V1087">
        <v>7.58</v>
      </c>
      <c r="W1087">
        <v>7.58</v>
      </c>
      <c r="X1087">
        <v>7.58</v>
      </c>
      <c r="Y1087">
        <v>10</v>
      </c>
      <c r="Z1087">
        <v>10</v>
      </c>
      <c r="AA1087">
        <v>10</v>
      </c>
      <c r="AB1087">
        <v>7.75</v>
      </c>
      <c r="AC1087">
        <f>SUM(S1087:AB1087)</f>
        <v>82.9</v>
      </c>
      <c r="AD1087" t="s">
        <v>1658</v>
      </c>
      <c r="AE1087" s="1">
        <v>0.1</v>
      </c>
      <c r="AF1087" t="s">
        <v>49</v>
      </c>
      <c r="AG1087">
        <v>0</v>
      </c>
      <c r="AH1087" t="s">
        <v>50</v>
      </c>
      <c r="AI1087" t="s">
        <v>91</v>
      </c>
      <c r="AJ1087" t="s">
        <v>1716</v>
      </c>
      <c r="AK1087" t="s">
        <v>133</v>
      </c>
      <c r="AL1087" t="s">
        <v>138</v>
      </c>
      <c r="AM1087" t="s">
        <v>139</v>
      </c>
      <c r="AQ1087">
        <v>2012</v>
      </c>
    </row>
    <row r="1088" spans="1:43" x14ac:dyDescent="0.25">
      <c r="A1088">
        <v>82.83</v>
      </c>
      <c r="B1088" t="s">
        <v>296</v>
      </c>
      <c r="C1088" t="str">
        <f>AQ1088&amp;D1088</f>
        <v>2012Guatemala</v>
      </c>
      <c r="D1088" t="s">
        <v>297</v>
      </c>
      <c r="E1088" t="s">
        <v>3259</v>
      </c>
      <c r="F1088" s="7">
        <f>VLOOKUP(C1088,'[1]Grower Price Country'!$D:$S,6,FALSE)</f>
        <v>7.2078260869565254</v>
      </c>
      <c r="G1088" t="s">
        <v>673</v>
      </c>
      <c r="H1088" t="s">
        <v>674</v>
      </c>
      <c r="I1088" t="s">
        <v>442</v>
      </c>
      <c r="J1088" t="s">
        <v>673</v>
      </c>
      <c r="K1088">
        <v>250</v>
      </c>
      <c r="L1088">
        <v>1</v>
      </c>
      <c r="M1088" t="s">
        <v>302</v>
      </c>
      <c r="N1088">
        <v>2012</v>
      </c>
      <c r="O1088" s="5" t="s">
        <v>1212</v>
      </c>
      <c r="P1088" t="s">
        <v>156</v>
      </c>
      <c r="Q1088" t="s">
        <v>46</v>
      </c>
      <c r="R1088" t="s">
        <v>47</v>
      </c>
      <c r="S1088">
        <v>7.67</v>
      </c>
      <c r="T1088">
        <v>7.67</v>
      </c>
      <c r="U1088">
        <v>7.33</v>
      </c>
      <c r="V1088">
        <v>7.5</v>
      </c>
      <c r="W1088">
        <v>7.33</v>
      </c>
      <c r="X1088">
        <v>7.92</v>
      </c>
      <c r="Y1088">
        <v>10</v>
      </c>
      <c r="Z1088">
        <v>10</v>
      </c>
      <c r="AA1088">
        <v>10</v>
      </c>
      <c r="AB1088">
        <v>7.42</v>
      </c>
      <c r="AC1088">
        <f>SUM(S1088:AB1088)</f>
        <v>82.84</v>
      </c>
      <c r="AD1088" t="s">
        <v>1741</v>
      </c>
      <c r="AE1088" s="1">
        <v>0.11</v>
      </c>
      <c r="AF1088" t="s">
        <v>49</v>
      </c>
      <c r="AG1088">
        <v>0</v>
      </c>
      <c r="AH1088" t="s">
        <v>50</v>
      </c>
      <c r="AI1088" t="s">
        <v>655</v>
      </c>
      <c r="AJ1088" t="s">
        <v>1213</v>
      </c>
      <c r="AK1088" t="s">
        <v>302</v>
      </c>
      <c r="AL1088" t="s">
        <v>306</v>
      </c>
      <c r="AM1088" t="s">
        <v>307</v>
      </c>
      <c r="AN1088" t="s">
        <v>336</v>
      </c>
      <c r="AO1088">
        <v>4300</v>
      </c>
      <c r="AQ1088">
        <v>2012</v>
      </c>
    </row>
    <row r="1089" spans="1:43" x14ac:dyDescent="0.25">
      <c r="A1089">
        <v>82.67</v>
      </c>
      <c r="B1089" t="s">
        <v>296</v>
      </c>
      <c r="C1089" t="str">
        <f>AQ1089&amp;D1089</f>
        <v>2012Guatemala</v>
      </c>
      <c r="D1089" t="s">
        <v>297</v>
      </c>
      <c r="E1089" t="s">
        <v>3259</v>
      </c>
      <c r="F1089" s="7">
        <f>VLOOKUP(C1089,'[1]Grower Price Country'!$D:$S,6,FALSE)</f>
        <v>7.2078260869565254</v>
      </c>
      <c r="G1089" t="s">
        <v>842</v>
      </c>
      <c r="H1089" t="s">
        <v>842</v>
      </c>
      <c r="I1089" t="s">
        <v>844</v>
      </c>
      <c r="J1089" t="s">
        <v>160</v>
      </c>
      <c r="K1089">
        <v>275</v>
      </c>
      <c r="L1089">
        <v>69</v>
      </c>
      <c r="M1089" t="s">
        <v>302</v>
      </c>
      <c r="N1089">
        <v>2012</v>
      </c>
      <c r="O1089" s="5" t="s">
        <v>675</v>
      </c>
      <c r="P1089" t="s">
        <v>135</v>
      </c>
      <c r="Q1089" t="s">
        <v>46</v>
      </c>
      <c r="R1089" t="s">
        <v>47</v>
      </c>
      <c r="S1089">
        <v>7.67</v>
      </c>
      <c r="T1089">
        <v>7.67</v>
      </c>
      <c r="U1089">
        <v>7.17</v>
      </c>
      <c r="V1089">
        <v>7.67</v>
      </c>
      <c r="W1089">
        <v>7.5</v>
      </c>
      <c r="X1089">
        <v>7.5</v>
      </c>
      <c r="Y1089">
        <v>10</v>
      </c>
      <c r="Z1089">
        <v>10</v>
      </c>
      <c r="AA1089">
        <v>10</v>
      </c>
      <c r="AB1089">
        <v>7.5</v>
      </c>
      <c r="AC1089">
        <f>SUM(S1089:AB1089)</f>
        <v>82.68</v>
      </c>
      <c r="AD1089" t="s">
        <v>1848</v>
      </c>
      <c r="AE1089" s="1">
        <v>0.11</v>
      </c>
      <c r="AF1089" t="s">
        <v>49</v>
      </c>
      <c r="AG1089">
        <v>0</v>
      </c>
      <c r="AH1089" t="s">
        <v>50</v>
      </c>
      <c r="AI1089" t="s">
        <v>49</v>
      </c>
      <c r="AJ1089" t="s">
        <v>676</v>
      </c>
      <c r="AK1089" t="s">
        <v>302</v>
      </c>
      <c r="AL1089" t="s">
        <v>306</v>
      </c>
      <c r="AM1089" t="s">
        <v>307</v>
      </c>
      <c r="AN1089" t="s">
        <v>54</v>
      </c>
      <c r="AO1089">
        <v>1500</v>
      </c>
      <c r="AQ1089">
        <v>2012</v>
      </c>
    </row>
    <row r="1090" spans="1:43" x14ac:dyDescent="0.25">
      <c r="A1090">
        <v>82.58</v>
      </c>
      <c r="B1090" t="s">
        <v>1927</v>
      </c>
      <c r="C1090" t="str">
        <f>AQ1090&amp;D1090</f>
        <v>2012Guatemala</v>
      </c>
      <c r="D1090" t="s">
        <v>297</v>
      </c>
      <c r="E1090" t="s">
        <v>3259</v>
      </c>
      <c r="F1090" s="7">
        <f>VLOOKUP(C1090,'[1]Grower Price Country'!$D:$S,6,FALSE)</f>
        <v>7.2078260869565254</v>
      </c>
      <c r="H1090" t="s">
        <v>1928</v>
      </c>
      <c r="K1090">
        <v>1</v>
      </c>
      <c r="L1090">
        <v>2</v>
      </c>
      <c r="M1090" t="s">
        <v>133</v>
      </c>
      <c r="N1090">
        <v>2012</v>
      </c>
      <c r="O1090" s="5" t="s">
        <v>1929</v>
      </c>
      <c r="Q1090" t="s">
        <v>46</v>
      </c>
      <c r="R1090" t="s">
        <v>64</v>
      </c>
      <c r="S1090">
        <v>7.5</v>
      </c>
      <c r="T1090">
        <v>7.58</v>
      </c>
      <c r="U1090">
        <v>7.42</v>
      </c>
      <c r="V1090">
        <v>7.58</v>
      </c>
      <c r="W1090">
        <v>7.42</v>
      </c>
      <c r="X1090">
        <v>7.58</v>
      </c>
      <c r="Y1090">
        <v>10</v>
      </c>
      <c r="Z1090">
        <v>10</v>
      </c>
      <c r="AA1090">
        <v>10</v>
      </c>
      <c r="AB1090">
        <v>7.5</v>
      </c>
      <c r="AC1090">
        <f>SUM(S1090:AB1090)</f>
        <v>82.58</v>
      </c>
      <c r="AD1090" t="s">
        <v>1901</v>
      </c>
      <c r="AE1090" s="1">
        <v>0</v>
      </c>
      <c r="AF1090" t="s">
        <v>49</v>
      </c>
      <c r="AG1090">
        <v>0</v>
      </c>
      <c r="AH1090" t="s">
        <v>210</v>
      </c>
      <c r="AI1090" t="s">
        <v>91</v>
      </c>
      <c r="AJ1090" t="s">
        <v>1930</v>
      </c>
      <c r="AK1090" t="s">
        <v>133</v>
      </c>
      <c r="AL1090" t="s">
        <v>138</v>
      </c>
      <c r="AM1090" t="s">
        <v>139</v>
      </c>
      <c r="AQ1090">
        <v>2012</v>
      </c>
    </row>
    <row r="1091" spans="1:43" x14ac:dyDescent="0.25">
      <c r="A1091">
        <v>82.5</v>
      </c>
      <c r="B1091" t="s">
        <v>296</v>
      </c>
      <c r="C1091" t="str">
        <f>AQ1091&amp;D1091</f>
        <v>2012Guatemala</v>
      </c>
      <c r="D1091" t="s">
        <v>297</v>
      </c>
      <c r="E1091" t="s">
        <v>3259</v>
      </c>
      <c r="F1091" s="7">
        <f>VLOOKUP(C1091,'[1]Grower Price Country'!$D:$S,6,FALSE)</f>
        <v>7.2078260869565254</v>
      </c>
      <c r="G1091" t="s">
        <v>1976</v>
      </c>
      <c r="H1091" t="s">
        <v>1977</v>
      </c>
      <c r="I1091" t="s">
        <v>442</v>
      </c>
      <c r="J1091" t="s">
        <v>1976</v>
      </c>
      <c r="K1091">
        <v>275</v>
      </c>
      <c r="L1091">
        <v>1</v>
      </c>
      <c r="M1091" t="s">
        <v>302</v>
      </c>
      <c r="N1091">
        <v>2012</v>
      </c>
      <c r="O1091" s="5" t="s">
        <v>961</v>
      </c>
      <c r="P1091" t="s">
        <v>135</v>
      </c>
      <c r="Q1091" t="s">
        <v>46</v>
      </c>
      <c r="R1091" t="s">
        <v>64</v>
      </c>
      <c r="S1091">
        <v>7.67</v>
      </c>
      <c r="T1091">
        <v>7.33</v>
      </c>
      <c r="U1091">
        <v>7.33</v>
      </c>
      <c r="V1091">
        <v>7.33</v>
      </c>
      <c r="W1091">
        <v>7.5</v>
      </c>
      <c r="X1091">
        <v>7.83</v>
      </c>
      <c r="Y1091">
        <v>10</v>
      </c>
      <c r="Z1091">
        <v>10</v>
      </c>
      <c r="AA1091">
        <v>10</v>
      </c>
      <c r="AB1091">
        <v>7.5</v>
      </c>
      <c r="AC1091">
        <f>SUM(S1091:AB1091)</f>
        <v>82.49</v>
      </c>
      <c r="AD1091" t="s">
        <v>1943</v>
      </c>
      <c r="AE1091" s="1">
        <v>0.11</v>
      </c>
      <c r="AF1091" t="s">
        <v>49</v>
      </c>
      <c r="AG1091">
        <v>0</v>
      </c>
      <c r="AH1091" t="s">
        <v>50</v>
      </c>
      <c r="AI1091" t="s">
        <v>405</v>
      </c>
      <c r="AJ1091" t="s">
        <v>962</v>
      </c>
      <c r="AK1091" t="s">
        <v>302</v>
      </c>
      <c r="AL1091" t="s">
        <v>306</v>
      </c>
      <c r="AM1091" t="s">
        <v>307</v>
      </c>
      <c r="AQ1091">
        <v>2012</v>
      </c>
    </row>
    <row r="1092" spans="1:43" x14ac:dyDescent="0.25">
      <c r="A1092">
        <v>82.33</v>
      </c>
      <c r="B1092" t="s">
        <v>296</v>
      </c>
      <c r="C1092" t="str">
        <f>AQ1092&amp;D1092</f>
        <v>2012Guatemala</v>
      </c>
      <c r="D1092" t="s">
        <v>297</v>
      </c>
      <c r="E1092" t="s">
        <v>3259</v>
      </c>
      <c r="F1092" s="7">
        <f>VLOOKUP(C1092,'[1]Grower Price Country'!$D:$S,6,FALSE)</f>
        <v>7.2078260869565254</v>
      </c>
      <c r="G1092" t="s">
        <v>1123</v>
      </c>
      <c r="H1092" t="s">
        <v>1123</v>
      </c>
      <c r="I1092" t="s">
        <v>697</v>
      </c>
      <c r="J1092" t="s">
        <v>2065</v>
      </c>
      <c r="K1092">
        <v>275</v>
      </c>
      <c r="L1092">
        <v>69</v>
      </c>
      <c r="M1092" t="s">
        <v>302</v>
      </c>
      <c r="N1092">
        <v>2012</v>
      </c>
      <c r="O1092" s="5" t="s">
        <v>2066</v>
      </c>
      <c r="P1092" t="s">
        <v>156</v>
      </c>
      <c r="Q1092" t="s">
        <v>46</v>
      </c>
      <c r="R1092" t="s">
        <v>47</v>
      </c>
      <c r="S1092">
        <v>7.67</v>
      </c>
      <c r="T1092">
        <v>7.5</v>
      </c>
      <c r="U1092">
        <v>7.33</v>
      </c>
      <c r="V1092">
        <v>7.67</v>
      </c>
      <c r="W1092">
        <v>7.5</v>
      </c>
      <c r="X1092">
        <v>7.33</v>
      </c>
      <c r="Y1092">
        <v>10</v>
      </c>
      <c r="Z1092">
        <v>10</v>
      </c>
      <c r="AA1092">
        <v>10</v>
      </c>
      <c r="AB1092">
        <v>7.33</v>
      </c>
      <c r="AC1092">
        <f>SUM(S1092:AB1092)</f>
        <v>82.33</v>
      </c>
      <c r="AD1092" t="s">
        <v>2038</v>
      </c>
      <c r="AE1092" s="1">
        <v>0.11</v>
      </c>
      <c r="AF1092" t="s">
        <v>49</v>
      </c>
      <c r="AG1092">
        <v>0</v>
      </c>
      <c r="AH1092" t="s">
        <v>50</v>
      </c>
      <c r="AI1092" t="s">
        <v>182</v>
      </c>
      <c r="AJ1092" t="s">
        <v>2067</v>
      </c>
      <c r="AK1092" t="s">
        <v>302</v>
      </c>
      <c r="AL1092" t="s">
        <v>306</v>
      </c>
      <c r="AM1092" t="s">
        <v>307</v>
      </c>
      <c r="AN1092" t="s">
        <v>54</v>
      </c>
      <c r="AO1092">
        <v>5500</v>
      </c>
      <c r="AP1092">
        <v>6000</v>
      </c>
      <c r="AQ1092">
        <v>2012</v>
      </c>
    </row>
    <row r="1093" spans="1:43" x14ac:dyDescent="0.25">
      <c r="A1093">
        <v>82.33</v>
      </c>
      <c r="B1093" t="s">
        <v>296</v>
      </c>
      <c r="C1093" t="str">
        <f>AQ1093&amp;D1093</f>
        <v>2012Guatemala</v>
      </c>
      <c r="D1093" t="s">
        <v>297</v>
      </c>
      <c r="E1093" t="s">
        <v>3259</v>
      </c>
      <c r="F1093" s="7">
        <f>VLOOKUP(C1093,'[1]Grower Price Country'!$D:$S,6,FALSE)</f>
        <v>7.2078260869565254</v>
      </c>
      <c r="G1093" t="s">
        <v>673</v>
      </c>
      <c r="H1093" t="s">
        <v>674</v>
      </c>
      <c r="I1093" t="s">
        <v>442</v>
      </c>
      <c r="J1093" t="s">
        <v>673</v>
      </c>
      <c r="K1093">
        <v>250</v>
      </c>
      <c r="L1093">
        <v>1</v>
      </c>
      <c r="M1093" t="s">
        <v>302</v>
      </c>
      <c r="N1093">
        <v>2012</v>
      </c>
      <c r="O1093" s="5" t="s">
        <v>1222</v>
      </c>
      <c r="P1093" t="s">
        <v>156</v>
      </c>
      <c r="Q1093" t="s">
        <v>46</v>
      </c>
      <c r="R1093" t="s">
        <v>47</v>
      </c>
      <c r="S1093">
        <v>7.5</v>
      </c>
      <c r="T1093">
        <v>7.67</v>
      </c>
      <c r="U1093">
        <v>7.33</v>
      </c>
      <c r="V1093">
        <v>7.5</v>
      </c>
      <c r="W1093">
        <v>7.33</v>
      </c>
      <c r="X1093">
        <v>7.5</v>
      </c>
      <c r="Y1093">
        <v>10</v>
      </c>
      <c r="Z1093">
        <v>10</v>
      </c>
      <c r="AA1093">
        <v>10</v>
      </c>
      <c r="AB1093">
        <v>7.5</v>
      </c>
      <c r="AC1093">
        <f>SUM(S1093:AB1093)</f>
        <v>82.33</v>
      </c>
      <c r="AD1093" t="s">
        <v>2038</v>
      </c>
      <c r="AE1093" s="1">
        <v>0.1</v>
      </c>
      <c r="AF1093" t="s">
        <v>66</v>
      </c>
      <c r="AG1093">
        <v>0</v>
      </c>
      <c r="AH1093" t="s">
        <v>50</v>
      </c>
      <c r="AI1093" t="s">
        <v>405</v>
      </c>
      <c r="AJ1093" t="s">
        <v>1223</v>
      </c>
      <c r="AK1093" t="s">
        <v>302</v>
      </c>
      <c r="AL1093" t="s">
        <v>306</v>
      </c>
      <c r="AM1093" t="s">
        <v>307</v>
      </c>
      <c r="AN1093" t="s">
        <v>336</v>
      </c>
      <c r="AO1093">
        <v>4300</v>
      </c>
      <c r="AQ1093">
        <v>2012</v>
      </c>
    </row>
    <row r="1094" spans="1:43" x14ac:dyDescent="0.25">
      <c r="A1094">
        <v>82.25</v>
      </c>
      <c r="B1094" t="s">
        <v>296</v>
      </c>
      <c r="C1094" t="str">
        <f>AQ1094&amp;D1094</f>
        <v>2012Guatemala</v>
      </c>
      <c r="D1094" t="s">
        <v>297</v>
      </c>
      <c r="E1094" t="s">
        <v>3259</v>
      </c>
      <c r="F1094" s="7">
        <f>VLOOKUP(C1094,'[1]Grower Price Country'!$D:$S,6,FALSE)</f>
        <v>7.2078260869565254</v>
      </c>
      <c r="G1094" t="s">
        <v>842</v>
      </c>
      <c r="H1094" t="s">
        <v>2104</v>
      </c>
      <c r="I1094" t="s">
        <v>844</v>
      </c>
      <c r="J1094" t="s">
        <v>843</v>
      </c>
      <c r="K1094">
        <v>275</v>
      </c>
      <c r="L1094">
        <v>69</v>
      </c>
      <c r="M1094" t="s">
        <v>302</v>
      </c>
      <c r="N1094">
        <v>2012</v>
      </c>
      <c r="O1094" s="5" t="s">
        <v>1141</v>
      </c>
      <c r="P1094" t="s">
        <v>156</v>
      </c>
      <c r="Q1094" t="s">
        <v>46</v>
      </c>
      <c r="R1094" t="s">
        <v>47</v>
      </c>
      <c r="S1094">
        <v>7.5</v>
      </c>
      <c r="T1094">
        <v>7.5</v>
      </c>
      <c r="U1094">
        <v>7.33</v>
      </c>
      <c r="V1094">
        <v>7.58</v>
      </c>
      <c r="W1094">
        <v>7.67</v>
      </c>
      <c r="X1094">
        <v>7.33</v>
      </c>
      <c r="Y1094">
        <v>10</v>
      </c>
      <c r="Z1094">
        <v>10</v>
      </c>
      <c r="AA1094">
        <v>10</v>
      </c>
      <c r="AB1094">
        <v>7.33</v>
      </c>
      <c r="AC1094">
        <f>SUM(S1094:AB1094)</f>
        <v>82.24</v>
      </c>
      <c r="AD1094" t="s">
        <v>2084</v>
      </c>
      <c r="AE1094" s="1">
        <v>0.11</v>
      </c>
      <c r="AF1094" t="s">
        <v>49</v>
      </c>
      <c r="AG1094">
        <v>0</v>
      </c>
      <c r="AH1094" t="s">
        <v>50</v>
      </c>
      <c r="AI1094" t="s">
        <v>66</v>
      </c>
      <c r="AJ1094" t="s">
        <v>2105</v>
      </c>
      <c r="AK1094" t="s">
        <v>302</v>
      </c>
      <c r="AL1094" t="s">
        <v>306</v>
      </c>
      <c r="AM1094" t="s">
        <v>307</v>
      </c>
      <c r="AN1094" t="s">
        <v>336</v>
      </c>
      <c r="AO1094">
        <v>4563</v>
      </c>
      <c r="AQ1094">
        <v>2012</v>
      </c>
    </row>
    <row r="1095" spans="1:43" x14ac:dyDescent="0.25">
      <c r="A1095">
        <v>82.17</v>
      </c>
      <c r="B1095" t="s">
        <v>129</v>
      </c>
      <c r="C1095" t="str">
        <f>AQ1095&amp;D1095</f>
        <v>2012Guatemala</v>
      </c>
      <c r="D1095" t="s">
        <v>297</v>
      </c>
      <c r="E1095" t="s">
        <v>3259</v>
      </c>
      <c r="F1095" s="7">
        <f>VLOOKUP(C1095,'[1]Grower Price Country'!$D:$S,6,FALSE)</f>
        <v>7.2078260869565254</v>
      </c>
      <c r="H1095" t="s">
        <v>129</v>
      </c>
      <c r="I1095" t="s">
        <v>1209</v>
      </c>
      <c r="J1095" t="s">
        <v>596</v>
      </c>
      <c r="K1095">
        <v>250</v>
      </c>
      <c r="L1095">
        <v>1</v>
      </c>
      <c r="M1095" t="s">
        <v>133</v>
      </c>
      <c r="N1095">
        <v>2012</v>
      </c>
      <c r="O1095" s="5" t="s">
        <v>2141</v>
      </c>
      <c r="P1095" t="s">
        <v>135</v>
      </c>
      <c r="Q1095" t="s">
        <v>46</v>
      </c>
      <c r="R1095" t="s">
        <v>47</v>
      </c>
      <c r="S1095">
        <v>7.25</v>
      </c>
      <c r="T1095">
        <v>7.75</v>
      </c>
      <c r="U1095">
        <v>7</v>
      </c>
      <c r="V1095">
        <v>7.75</v>
      </c>
      <c r="W1095">
        <v>8.17</v>
      </c>
      <c r="X1095">
        <v>7.75</v>
      </c>
      <c r="Y1095">
        <v>10</v>
      </c>
      <c r="Z1095">
        <v>10</v>
      </c>
      <c r="AA1095">
        <v>9.33</v>
      </c>
      <c r="AB1095">
        <v>7.17</v>
      </c>
      <c r="AC1095">
        <f>SUM(S1095:AB1095)</f>
        <v>82.17</v>
      </c>
      <c r="AD1095" t="s">
        <v>2116</v>
      </c>
      <c r="AE1095" s="1">
        <v>0.12</v>
      </c>
      <c r="AF1095" t="s">
        <v>49</v>
      </c>
      <c r="AG1095">
        <v>0</v>
      </c>
      <c r="AH1095" t="s">
        <v>128</v>
      </c>
      <c r="AI1095" t="s">
        <v>66</v>
      </c>
      <c r="AJ1095" t="s">
        <v>1438</v>
      </c>
      <c r="AK1095" t="s">
        <v>133</v>
      </c>
      <c r="AL1095" t="s">
        <v>138</v>
      </c>
      <c r="AM1095" t="s">
        <v>139</v>
      </c>
      <c r="AN1095" t="s">
        <v>54</v>
      </c>
      <c r="AO1095">
        <v>1350</v>
      </c>
      <c r="AQ1095">
        <v>2012</v>
      </c>
    </row>
    <row r="1096" spans="1:43" x14ac:dyDescent="0.25">
      <c r="A1096">
        <v>82</v>
      </c>
      <c r="B1096" t="s">
        <v>296</v>
      </c>
      <c r="C1096" t="str">
        <f>AQ1096&amp;D1096</f>
        <v>2012Guatemala</v>
      </c>
      <c r="D1096" t="s">
        <v>297</v>
      </c>
      <c r="E1096" t="s">
        <v>3259</v>
      </c>
      <c r="F1096" s="7">
        <f>VLOOKUP(C1096,'[1]Grower Price Country'!$D:$S,6,FALSE)</f>
        <v>7.2078260869565254</v>
      </c>
      <c r="G1096" t="s">
        <v>2219</v>
      </c>
      <c r="H1096" t="s">
        <v>2220</v>
      </c>
      <c r="I1096" t="s">
        <v>882</v>
      </c>
      <c r="J1096" t="s">
        <v>2221</v>
      </c>
      <c r="K1096">
        <v>250</v>
      </c>
      <c r="L1096">
        <v>1</v>
      </c>
      <c r="M1096" t="s">
        <v>302</v>
      </c>
      <c r="N1096">
        <v>2012</v>
      </c>
      <c r="O1096" s="5" t="s">
        <v>961</v>
      </c>
      <c r="P1096" t="s">
        <v>156</v>
      </c>
      <c r="Q1096" t="s">
        <v>46</v>
      </c>
      <c r="R1096" t="s">
        <v>64</v>
      </c>
      <c r="S1096">
        <v>7.33</v>
      </c>
      <c r="T1096">
        <v>7.33</v>
      </c>
      <c r="U1096">
        <v>7.33</v>
      </c>
      <c r="V1096">
        <v>7.5</v>
      </c>
      <c r="W1096">
        <v>7.67</v>
      </c>
      <c r="X1096">
        <v>7.67</v>
      </c>
      <c r="Y1096">
        <v>10</v>
      </c>
      <c r="Z1096">
        <v>10</v>
      </c>
      <c r="AA1096">
        <v>10</v>
      </c>
      <c r="AB1096">
        <v>7.17</v>
      </c>
      <c r="AC1096">
        <f>SUM(S1096:AB1096)</f>
        <v>82.000000000000014</v>
      </c>
      <c r="AD1096" t="s">
        <v>2176</v>
      </c>
      <c r="AE1096" s="1">
        <v>0.11</v>
      </c>
      <c r="AF1096" t="s">
        <v>49</v>
      </c>
      <c r="AG1096">
        <v>0</v>
      </c>
      <c r="AH1096" t="s">
        <v>50</v>
      </c>
      <c r="AI1096" t="s">
        <v>182</v>
      </c>
      <c r="AJ1096" t="s">
        <v>962</v>
      </c>
      <c r="AK1096" t="s">
        <v>302</v>
      </c>
      <c r="AL1096" t="s">
        <v>306</v>
      </c>
      <c r="AM1096" t="s">
        <v>307</v>
      </c>
      <c r="AQ1096">
        <v>2012</v>
      </c>
    </row>
    <row r="1097" spans="1:43" x14ac:dyDescent="0.25">
      <c r="A1097">
        <v>82</v>
      </c>
      <c r="B1097" t="s">
        <v>1315</v>
      </c>
      <c r="C1097" t="str">
        <f>AQ1097&amp;D1097</f>
        <v>2012Guatemala</v>
      </c>
      <c r="D1097" t="s">
        <v>297</v>
      </c>
      <c r="E1097" t="s">
        <v>3259</v>
      </c>
      <c r="F1097" s="7">
        <f>VLOOKUP(C1097,'[1]Grower Price Country'!$D:$S,6,FALSE)</f>
        <v>7.2078260869565254</v>
      </c>
      <c r="G1097" t="s">
        <v>1316</v>
      </c>
      <c r="H1097" t="s">
        <v>1317</v>
      </c>
      <c r="I1097" t="s">
        <v>1209</v>
      </c>
      <c r="J1097" t="s">
        <v>1316</v>
      </c>
      <c r="K1097">
        <v>250</v>
      </c>
      <c r="L1097">
        <v>2</v>
      </c>
      <c r="M1097" t="s">
        <v>133</v>
      </c>
      <c r="N1097">
        <v>2012</v>
      </c>
      <c r="O1097" s="5" t="s">
        <v>1319</v>
      </c>
      <c r="P1097" t="s">
        <v>156</v>
      </c>
      <c r="Q1097" t="s">
        <v>46</v>
      </c>
      <c r="R1097" t="s">
        <v>47</v>
      </c>
      <c r="S1097">
        <v>7.75</v>
      </c>
      <c r="T1097">
        <v>7.33</v>
      </c>
      <c r="U1097">
        <v>7.33</v>
      </c>
      <c r="V1097">
        <v>7.42</v>
      </c>
      <c r="W1097">
        <v>7.75</v>
      </c>
      <c r="X1097">
        <v>7.67</v>
      </c>
      <c r="Y1097">
        <v>10</v>
      </c>
      <c r="Z1097">
        <v>10</v>
      </c>
      <c r="AA1097">
        <v>9.33</v>
      </c>
      <c r="AB1097">
        <v>7.42</v>
      </c>
      <c r="AC1097">
        <f>SUM(S1097:AB1097)</f>
        <v>82</v>
      </c>
      <c r="AD1097" t="s">
        <v>2176</v>
      </c>
      <c r="AE1097" s="1">
        <v>0</v>
      </c>
      <c r="AF1097" t="s">
        <v>49</v>
      </c>
      <c r="AG1097">
        <v>0</v>
      </c>
      <c r="AH1097" t="s">
        <v>50</v>
      </c>
      <c r="AI1097" t="s">
        <v>655</v>
      </c>
      <c r="AJ1097" t="s">
        <v>1320</v>
      </c>
      <c r="AK1097" t="s">
        <v>133</v>
      </c>
      <c r="AL1097" t="s">
        <v>138</v>
      </c>
      <c r="AM1097" t="s">
        <v>139</v>
      </c>
      <c r="AN1097" t="s">
        <v>336</v>
      </c>
      <c r="AO1097">
        <v>4600</v>
      </c>
      <c r="AQ1097">
        <v>2012</v>
      </c>
    </row>
    <row r="1098" spans="1:43" x14ac:dyDescent="0.25">
      <c r="A1098">
        <v>81.67</v>
      </c>
      <c r="B1098" t="s">
        <v>296</v>
      </c>
      <c r="C1098" t="str">
        <f>AQ1098&amp;D1098</f>
        <v>2012Guatemala</v>
      </c>
      <c r="D1098" t="s">
        <v>297</v>
      </c>
      <c r="E1098" t="s">
        <v>3259</v>
      </c>
      <c r="F1098" s="7">
        <f>VLOOKUP(C1098,'[1]Grower Price Country'!$D:$S,6,FALSE)</f>
        <v>7.2078260869565254</v>
      </c>
      <c r="G1098" t="s">
        <v>1123</v>
      </c>
      <c r="H1098" t="s">
        <v>1123</v>
      </c>
      <c r="I1098" t="s">
        <v>697</v>
      </c>
      <c r="J1098" t="s">
        <v>2065</v>
      </c>
      <c r="K1098">
        <v>275</v>
      </c>
      <c r="L1098">
        <v>69</v>
      </c>
      <c r="M1098" t="s">
        <v>302</v>
      </c>
      <c r="N1098">
        <v>2012</v>
      </c>
      <c r="O1098" s="5" t="s">
        <v>2066</v>
      </c>
      <c r="P1098" t="s">
        <v>156</v>
      </c>
      <c r="Q1098" t="s">
        <v>46</v>
      </c>
      <c r="R1098" t="s">
        <v>47</v>
      </c>
      <c r="S1098">
        <v>7.5</v>
      </c>
      <c r="T1098">
        <v>7.67</v>
      </c>
      <c r="U1098">
        <v>7.33</v>
      </c>
      <c r="V1098">
        <v>7.33</v>
      </c>
      <c r="W1098">
        <v>7.33</v>
      </c>
      <c r="X1098">
        <v>7.33</v>
      </c>
      <c r="Y1098">
        <v>10</v>
      </c>
      <c r="Z1098">
        <v>10</v>
      </c>
      <c r="AA1098">
        <v>10</v>
      </c>
      <c r="AB1098">
        <v>7.17</v>
      </c>
      <c r="AC1098">
        <f>SUM(S1098:AB1098)</f>
        <v>81.66</v>
      </c>
      <c r="AD1098" t="s">
        <v>2325</v>
      </c>
      <c r="AE1098" s="1">
        <v>0.11</v>
      </c>
      <c r="AF1098" t="s">
        <v>49</v>
      </c>
      <c r="AG1098">
        <v>0</v>
      </c>
      <c r="AH1098" t="s">
        <v>50</v>
      </c>
      <c r="AI1098" t="s">
        <v>91</v>
      </c>
      <c r="AJ1098" t="s">
        <v>2067</v>
      </c>
      <c r="AK1098" t="s">
        <v>302</v>
      </c>
      <c r="AL1098" t="s">
        <v>306</v>
      </c>
      <c r="AM1098" t="s">
        <v>307</v>
      </c>
      <c r="AN1098" t="s">
        <v>54</v>
      </c>
      <c r="AO1098">
        <v>5500</v>
      </c>
      <c r="AP1098">
        <v>6000</v>
      </c>
      <c r="AQ1098">
        <v>2012</v>
      </c>
    </row>
    <row r="1099" spans="1:43" x14ac:dyDescent="0.25">
      <c r="A1099">
        <v>81.5</v>
      </c>
      <c r="B1099" t="s">
        <v>296</v>
      </c>
      <c r="C1099" t="str">
        <f>AQ1099&amp;D1099</f>
        <v>2012Guatemala</v>
      </c>
      <c r="D1099" t="s">
        <v>297</v>
      </c>
      <c r="E1099" t="s">
        <v>3259</v>
      </c>
      <c r="F1099" s="7">
        <f>VLOOKUP(C1099,'[1]Grower Price Country'!$D:$S,6,FALSE)</f>
        <v>7.2078260869565254</v>
      </c>
      <c r="G1099" t="s">
        <v>2441</v>
      </c>
      <c r="H1099" t="s">
        <v>674</v>
      </c>
      <c r="I1099" t="s">
        <v>442</v>
      </c>
      <c r="J1099" t="s">
        <v>2441</v>
      </c>
      <c r="K1099">
        <v>250</v>
      </c>
      <c r="L1099">
        <v>1</v>
      </c>
      <c r="M1099" t="s">
        <v>302</v>
      </c>
      <c r="N1099">
        <v>2012</v>
      </c>
      <c r="O1099" s="5" t="s">
        <v>2442</v>
      </c>
      <c r="P1099" t="s">
        <v>156</v>
      </c>
      <c r="Q1099" t="s">
        <v>46</v>
      </c>
      <c r="R1099" t="s">
        <v>47</v>
      </c>
      <c r="S1099">
        <v>7.33</v>
      </c>
      <c r="T1099">
        <v>7.5</v>
      </c>
      <c r="U1099">
        <v>7.33</v>
      </c>
      <c r="V1099">
        <v>7.42</v>
      </c>
      <c r="W1099">
        <v>7.17</v>
      </c>
      <c r="X1099">
        <v>7.33</v>
      </c>
      <c r="Y1099">
        <v>10</v>
      </c>
      <c r="Z1099">
        <v>10</v>
      </c>
      <c r="AA1099">
        <v>10</v>
      </c>
      <c r="AB1099">
        <v>7.42</v>
      </c>
      <c r="AC1099">
        <f>SUM(S1099:AB1099)</f>
        <v>81.5</v>
      </c>
      <c r="AD1099" t="s">
        <v>2383</v>
      </c>
      <c r="AE1099" s="1">
        <v>0.11</v>
      </c>
      <c r="AF1099" t="s">
        <v>49</v>
      </c>
      <c r="AG1099">
        <v>0</v>
      </c>
      <c r="AH1099" t="s">
        <v>50</v>
      </c>
      <c r="AI1099" t="s">
        <v>58</v>
      </c>
      <c r="AJ1099" t="s">
        <v>984</v>
      </c>
      <c r="AK1099" t="s">
        <v>302</v>
      </c>
      <c r="AL1099" t="s">
        <v>306</v>
      </c>
      <c r="AM1099" t="s">
        <v>307</v>
      </c>
      <c r="AQ1099">
        <v>2012</v>
      </c>
    </row>
    <row r="1100" spans="1:43" x14ac:dyDescent="0.25">
      <c r="A1100">
        <v>81.17</v>
      </c>
      <c r="B1100" t="s">
        <v>129</v>
      </c>
      <c r="C1100" t="str">
        <f>AQ1100&amp;D1100</f>
        <v>2012Guatemala</v>
      </c>
      <c r="D1100" t="s">
        <v>297</v>
      </c>
      <c r="E1100" t="s">
        <v>3259</v>
      </c>
      <c r="F1100" s="7">
        <f>VLOOKUP(C1100,'[1]Grower Price Country'!$D:$S,6,FALSE)</f>
        <v>7.2078260869565254</v>
      </c>
      <c r="G1100" t="s">
        <v>1208</v>
      </c>
      <c r="H1100" t="s">
        <v>129</v>
      </c>
      <c r="I1100" t="s">
        <v>1209</v>
      </c>
      <c r="J1100" t="s">
        <v>1208</v>
      </c>
      <c r="K1100">
        <v>250</v>
      </c>
      <c r="L1100">
        <v>1</v>
      </c>
      <c r="M1100" t="s">
        <v>133</v>
      </c>
      <c r="N1100">
        <v>2012</v>
      </c>
      <c r="O1100" s="5" t="s">
        <v>2541</v>
      </c>
      <c r="P1100" t="s">
        <v>135</v>
      </c>
      <c r="Q1100" t="s">
        <v>46</v>
      </c>
      <c r="R1100" t="s">
        <v>47</v>
      </c>
      <c r="S1100">
        <v>7.42</v>
      </c>
      <c r="T1100">
        <v>7.25</v>
      </c>
      <c r="U1100">
        <v>7.33</v>
      </c>
      <c r="V1100">
        <v>7.25</v>
      </c>
      <c r="W1100">
        <v>7.25</v>
      </c>
      <c r="X1100">
        <v>7.42</v>
      </c>
      <c r="Y1100">
        <v>10</v>
      </c>
      <c r="Z1100">
        <v>10</v>
      </c>
      <c r="AA1100">
        <v>10</v>
      </c>
      <c r="AB1100">
        <v>7.25</v>
      </c>
      <c r="AC1100">
        <f>SUM(S1100:AB1100)</f>
        <v>81.17</v>
      </c>
      <c r="AD1100" t="s">
        <v>2525</v>
      </c>
      <c r="AE1100" s="1">
        <v>0.12</v>
      </c>
      <c r="AF1100" t="s">
        <v>49</v>
      </c>
      <c r="AG1100">
        <v>0</v>
      </c>
      <c r="AH1100" t="s">
        <v>50</v>
      </c>
      <c r="AI1100" t="s">
        <v>91</v>
      </c>
      <c r="AJ1100" t="s">
        <v>2542</v>
      </c>
      <c r="AK1100" t="s">
        <v>133</v>
      </c>
      <c r="AL1100" t="s">
        <v>138</v>
      </c>
      <c r="AM1100" t="s">
        <v>139</v>
      </c>
      <c r="AN1100" t="s">
        <v>54</v>
      </c>
      <c r="AO1100">
        <v>1450</v>
      </c>
      <c r="AQ1100">
        <v>2012</v>
      </c>
    </row>
    <row r="1101" spans="1:43" x14ac:dyDescent="0.25">
      <c r="A1101">
        <v>80.67</v>
      </c>
      <c r="B1101" t="s">
        <v>296</v>
      </c>
      <c r="C1101" t="str">
        <f>AQ1101&amp;D1101</f>
        <v>2012Guatemala</v>
      </c>
      <c r="D1101" t="s">
        <v>297</v>
      </c>
      <c r="E1101" t="s">
        <v>3259</v>
      </c>
      <c r="F1101" s="7">
        <f>VLOOKUP(C1101,'[1]Grower Price Country'!$D:$S,6,FALSE)</f>
        <v>7.2078260869565254</v>
      </c>
      <c r="G1101" t="s">
        <v>2441</v>
      </c>
      <c r="H1101" t="s">
        <v>674</v>
      </c>
      <c r="I1101" t="s">
        <v>442</v>
      </c>
      <c r="J1101" t="s">
        <v>2441</v>
      </c>
      <c r="K1101">
        <v>250</v>
      </c>
      <c r="L1101">
        <v>1</v>
      </c>
      <c r="M1101" t="s">
        <v>302</v>
      </c>
      <c r="N1101">
        <v>2012</v>
      </c>
      <c r="O1101" s="5" t="s">
        <v>2442</v>
      </c>
      <c r="P1101" t="s">
        <v>156</v>
      </c>
      <c r="Q1101" t="s">
        <v>46</v>
      </c>
      <c r="R1101" t="s">
        <v>47</v>
      </c>
      <c r="S1101">
        <v>7</v>
      </c>
      <c r="T1101">
        <v>7.33</v>
      </c>
      <c r="U1101">
        <v>7.5</v>
      </c>
      <c r="V1101">
        <v>7.33</v>
      </c>
      <c r="W1101">
        <v>7</v>
      </c>
      <c r="X1101">
        <v>7.33</v>
      </c>
      <c r="Y1101">
        <v>10</v>
      </c>
      <c r="Z1101">
        <v>10</v>
      </c>
      <c r="AA1101">
        <v>10</v>
      </c>
      <c r="AB1101">
        <v>7.17</v>
      </c>
      <c r="AC1101">
        <f>SUM(S1101:AB1101)</f>
        <v>80.66</v>
      </c>
      <c r="AD1101" t="s">
        <v>2678</v>
      </c>
      <c r="AE1101" s="1">
        <v>0.11</v>
      </c>
      <c r="AF1101" t="s">
        <v>49</v>
      </c>
      <c r="AG1101">
        <v>0</v>
      </c>
      <c r="AH1101" t="s">
        <v>50</v>
      </c>
      <c r="AI1101" t="s">
        <v>66</v>
      </c>
      <c r="AJ1101" t="s">
        <v>984</v>
      </c>
      <c r="AK1101" t="s">
        <v>302</v>
      </c>
      <c r="AL1101" t="s">
        <v>306</v>
      </c>
      <c r="AM1101" t="s">
        <v>307</v>
      </c>
      <c r="AQ1101">
        <v>2012</v>
      </c>
    </row>
    <row r="1102" spans="1:43" x14ac:dyDescent="0.25">
      <c r="A1102">
        <v>80.67</v>
      </c>
      <c r="B1102" t="s">
        <v>296</v>
      </c>
      <c r="C1102" t="str">
        <f>AQ1102&amp;D1102</f>
        <v>2012Guatemala</v>
      </c>
      <c r="D1102" t="s">
        <v>297</v>
      </c>
      <c r="E1102" t="s">
        <v>3259</v>
      </c>
      <c r="F1102" s="7">
        <f>VLOOKUP(C1102,'[1]Grower Price Country'!$D:$S,6,FALSE)</f>
        <v>7.2078260869565254</v>
      </c>
      <c r="G1102" t="s">
        <v>2441</v>
      </c>
      <c r="H1102" t="s">
        <v>674</v>
      </c>
      <c r="I1102" t="s">
        <v>442</v>
      </c>
      <c r="J1102" t="s">
        <v>2441</v>
      </c>
      <c r="K1102">
        <v>250</v>
      </c>
      <c r="L1102">
        <v>1</v>
      </c>
      <c r="M1102" t="s">
        <v>302</v>
      </c>
      <c r="N1102">
        <v>2012</v>
      </c>
      <c r="O1102" s="5" t="s">
        <v>2442</v>
      </c>
      <c r="P1102" t="s">
        <v>156</v>
      </c>
      <c r="Q1102" t="s">
        <v>46</v>
      </c>
      <c r="R1102" t="s">
        <v>47</v>
      </c>
      <c r="S1102">
        <v>7</v>
      </c>
      <c r="T1102">
        <v>7.5</v>
      </c>
      <c r="U1102">
        <v>7.33</v>
      </c>
      <c r="V1102">
        <v>7.17</v>
      </c>
      <c r="W1102">
        <v>7.17</v>
      </c>
      <c r="X1102">
        <v>7.17</v>
      </c>
      <c r="Y1102">
        <v>10</v>
      </c>
      <c r="Z1102">
        <v>10</v>
      </c>
      <c r="AA1102">
        <v>10</v>
      </c>
      <c r="AB1102">
        <v>7.33</v>
      </c>
      <c r="AC1102">
        <f>SUM(S1102:AB1102)</f>
        <v>80.67</v>
      </c>
      <c r="AD1102" t="s">
        <v>2678</v>
      </c>
      <c r="AE1102" s="1">
        <v>0.11</v>
      </c>
      <c r="AF1102" t="s">
        <v>49</v>
      </c>
      <c r="AG1102">
        <v>0</v>
      </c>
      <c r="AH1102" t="s">
        <v>50</v>
      </c>
      <c r="AI1102" t="s">
        <v>182</v>
      </c>
      <c r="AJ1102" t="s">
        <v>984</v>
      </c>
      <c r="AK1102" t="s">
        <v>302</v>
      </c>
      <c r="AL1102" t="s">
        <v>306</v>
      </c>
      <c r="AM1102" t="s">
        <v>307</v>
      </c>
      <c r="AQ1102">
        <v>2012</v>
      </c>
    </row>
    <row r="1103" spans="1:43" x14ac:dyDescent="0.25">
      <c r="A1103">
        <v>80.25</v>
      </c>
      <c r="B1103" t="s">
        <v>129</v>
      </c>
      <c r="C1103" t="str">
        <f>AQ1103&amp;D1103</f>
        <v>2012Guatemala</v>
      </c>
      <c r="D1103" t="s">
        <v>297</v>
      </c>
      <c r="E1103" t="s">
        <v>3259</v>
      </c>
      <c r="F1103" s="7">
        <f>VLOOKUP(C1103,'[1]Grower Price Country'!$D:$S,6,FALSE)</f>
        <v>7.2078260869565254</v>
      </c>
      <c r="G1103" t="s">
        <v>422</v>
      </c>
      <c r="H1103" t="s">
        <v>129</v>
      </c>
      <c r="I1103" t="s">
        <v>1209</v>
      </c>
      <c r="J1103" t="s">
        <v>1292</v>
      </c>
      <c r="K1103">
        <v>250</v>
      </c>
      <c r="L1103">
        <v>1</v>
      </c>
      <c r="M1103" t="s">
        <v>133</v>
      </c>
      <c r="N1103">
        <v>2012</v>
      </c>
      <c r="O1103" s="5" t="s">
        <v>2802</v>
      </c>
      <c r="P1103" t="s">
        <v>135</v>
      </c>
      <c r="Q1103" t="s">
        <v>46</v>
      </c>
      <c r="R1103" t="s">
        <v>47</v>
      </c>
      <c r="S1103">
        <v>7</v>
      </c>
      <c r="T1103">
        <v>7.17</v>
      </c>
      <c r="U1103">
        <v>7.33</v>
      </c>
      <c r="V1103">
        <v>7.33</v>
      </c>
      <c r="W1103">
        <v>7</v>
      </c>
      <c r="X1103">
        <v>7.17</v>
      </c>
      <c r="Y1103">
        <v>10</v>
      </c>
      <c r="Z1103">
        <v>10</v>
      </c>
      <c r="AA1103">
        <v>10</v>
      </c>
      <c r="AB1103">
        <v>7.25</v>
      </c>
      <c r="AC1103">
        <f>SUM(S1103:AB1103)</f>
        <v>80.25</v>
      </c>
      <c r="AD1103" t="s">
        <v>2773</v>
      </c>
      <c r="AE1103" s="1">
        <v>0.11</v>
      </c>
      <c r="AF1103" t="s">
        <v>58</v>
      </c>
      <c r="AG1103">
        <v>0</v>
      </c>
      <c r="AH1103" t="s">
        <v>50</v>
      </c>
      <c r="AI1103" t="s">
        <v>1305</v>
      </c>
      <c r="AJ1103" t="s">
        <v>2803</v>
      </c>
      <c r="AK1103" t="s">
        <v>133</v>
      </c>
      <c r="AL1103" t="s">
        <v>138</v>
      </c>
      <c r="AM1103" t="s">
        <v>139</v>
      </c>
      <c r="AN1103" t="s">
        <v>54</v>
      </c>
      <c r="AO1103">
        <v>1400</v>
      </c>
      <c r="AQ1103">
        <v>2012</v>
      </c>
    </row>
    <row r="1104" spans="1:43" x14ac:dyDescent="0.25">
      <c r="A1104">
        <v>80.17</v>
      </c>
      <c r="B1104" t="s">
        <v>296</v>
      </c>
      <c r="C1104" t="str">
        <f>AQ1104&amp;D1104</f>
        <v>2012Guatemala</v>
      </c>
      <c r="D1104" t="s">
        <v>297</v>
      </c>
      <c r="E1104" t="s">
        <v>3259</v>
      </c>
      <c r="F1104" s="7">
        <f>VLOOKUP(C1104,'[1]Grower Price Country'!$D:$S,6,FALSE)</f>
        <v>7.2078260869565254</v>
      </c>
      <c r="G1104" t="s">
        <v>673</v>
      </c>
      <c r="H1104" t="s">
        <v>674</v>
      </c>
      <c r="I1104" t="s">
        <v>442</v>
      </c>
      <c r="J1104" t="s">
        <v>673</v>
      </c>
      <c r="K1104">
        <v>250</v>
      </c>
      <c r="L1104">
        <v>1</v>
      </c>
      <c r="M1104" t="s">
        <v>302</v>
      </c>
      <c r="N1104">
        <v>2012</v>
      </c>
      <c r="O1104" s="5" t="s">
        <v>1177</v>
      </c>
      <c r="P1104" t="s">
        <v>156</v>
      </c>
      <c r="Q1104" t="s">
        <v>46</v>
      </c>
      <c r="R1104" t="s">
        <v>47</v>
      </c>
      <c r="S1104">
        <v>7.33</v>
      </c>
      <c r="T1104">
        <v>7.33</v>
      </c>
      <c r="U1104">
        <v>7</v>
      </c>
      <c r="V1104">
        <v>7.33</v>
      </c>
      <c r="W1104">
        <v>7</v>
      </c>
      <c r="X1104">
        <v>7</v>
      </c>
      <c r="Y1104">
        <v>10</v>
      </c>
      <c r="Z1104">
        <v>10</v>
      </c>
      <c r="AA1104">
        <v>10</v>
      </c>
      <c r="AB1104">
        <v>7.17</v>
      </c>
      <c r="AC1104">
        <f>SUM(S1104:AB1104)</f>
        <v>80.160000000000011</v>
      </c>
      <c r="AD1104" t="s">
        <v>2807</v>
      </c>
      <c r="AE1104" s="1">
        <v>0.11</v>
      </c>
      <c r="AF1104" t="s">
        <v>49</v>
      </c>
      <c r="AG1104">
        <v>0</v>
      </c>
      <c r="AH1104" t="s">
        <v>50</v>
      </c>
      <c r="AI1104" t="s">
        <v>405</v>
      </c>
      <c r="AJ1104" t="s">
        <v>1178</v>
      </c>
      <c r="AK1104" t="s">
        <v>302</v>
      </c>
      <c r="AL1104" t="s">
        <v>306</v>
      </c>
      <c r="AM1104" t="s">
        <v>307</v>
      </c>
      <c r="AN1104" t="s">
        <v>336</v>
      </c>
      <c r="AO1104">
        <v>4300</v>
      </c>
      <c r="AQ1104">
        <v>2012</v>
      </c>
    </row>
    <row r="1105" spans="1:43" x14ac:dyDescent="0.25">
      <c r="A1105">
        <v>79.75</v>
      </c>
      <c r="B1105" t="s">
        <v>274</v>
      </c>
      <c r="C1105" t="str">
        <f>AQ1105&amp;D1105</f>
        <v>2012Guatemala</v>
      </c>
      <c r="D1105" t="s">
        <v>297</v>
      </c>
      <c r="E1105" t="s">
        <v>3259</v>
      </c>
      <c r="F1105" s="7">
        <f>VLOOKUP(C1105,'[1]Grower Price Country'!$D:$S,6,FALSE)</f>
        <v>7.2078260869565254</v>
      </c>
      <c r="G1105" t="s">
        <v>2896</v>
      </c>
      <c r="H1105" t="s">
        <v>277</v>
      </c>
      <c r="I1105" t="s">
        <v>2897</v>
      </c>
      <c r="J1105" t="s">
        <v>2898</v>
      </c>
      <c r="K1105">
        <v>275</v>
      </c>
      <c r="L1105">
        <v>69</v>
      </c>
      <c r="M1105" t="s">
        <v>133</v>
      </c>
      <c r="N1105">
        <v>2012</v>
      </c>
      <c r="O1105" s="5" t="s">
        <v>2169</v>
      </c>
      <c r="P1105" t="s">
        <v>156</v>
      </c>
      <c r="Q1105" t="s">
        <v>46</v>
      </c>
      <c r="R1105" t="s">
        <v>47</v>
      </c>
      <c r="S1105">
        <v>7.58</v>
      </c>
      <c r="T1105">
        <v>7.33</v>
      </c>
      <c r="U1105">
        <v>7.5</v>
      </c>
      <c r="V1105">
        <v>7.33</v>
      </c>
      <c r="W1105">
        <v>7</v>
      </c>
      <c r="X1105">
        <v>7.33</v>
      </c>
      <c r="Y1105">
        <v>9.33</v>
      </c>
      <c r="Z1105">
        <v>9.33</v>
      </c>
      <c r="AA1105">
        <v>9.33</v>
      </c>
      <c r="AB1105">
        <v>7.67</v>
      </c>
      <c r="AC1105">
        <f>SUM(S1105:AB1105)</f>
        <v>79.73</v>
      </c>
      <c r="AD1105" t="s">
        <v>2873</v>
      </c>
      <c r="AE1105" s="1">
        <v>0</v>
      </c>
      <c r="AF1105" t="s">
        <v>49</v>
      </c>
      <c r="AG1105">
        <v>0</v>
      </c>
      <c r="AH1105" t="s">
        <v>50</v>
      </c>
      <c r="AI1105" t="s">
        <v>91</v>
      </c>
      <c r="AJ1105" t="s">
        <v>2170</v>
      </c>
      <c r="AK1105" t="s">
        <v>133</v>
      </c>
      <c r="AL1105" t="s">
        <v>138</v>
      </c>
      <c r="AM1105" t="s">
        <v>139</v>
      </c>
      <c r="AN1105" t="s">
        <v>54</v>
      </c>
      <c r="AQ1105">
        <v>2012</v>
      </c>
    </row>
    <row r="1106" spans="1:43" x14ac:dyDescent="0.25">
      <c r="A1106">
        <v>79.33</v>
      </c>
      <c r="B1106" t="s">
        <v>296</v>
      </c>
      <c r="C1106" t="str">
        <f>AQ1106&amp;D1106</f>
        <v>2012Guatemala</v>
      </c>
      <c r="D1106" t="s">
        <v>297</v>
      </c>
      <c r="E1106" t="s">
        <v>3259</v>
      </c>
      <c r="F1106" s="7">
        <f>VLOOKUP(C1106,'[1]Grower Price Country'!$D:$S,6,FALSE)</f>
        <v>7.2078260869565254</v>
      </c>
      <c r="G1106" t="s">
        <v>2939</v>
      </c>
      <c r="H1106" t="s">
        <v>674</v>
      </c>
      <c r="I1106" t="s">
        <v>442</v>
      </c>
      <c r="J1106" t="s">
        <v>2939</v>
      </c>
      <c r="K1106">
        <v>250</v>
      </c>
      <c r="L1106">
        <v>1</v>
      </c>
      <c r="M1106" t="s">
        <v>302</v>
      </c>
      <c r="N1106">
        <v>2012</v>
      </c>
      <c r="O1106" s="5" t="s">
        <v>2913</v>
      </c>
      <c r="P1106" t="s">
        <v>156</v>
      </c>
      <c r="Q1106" t="s">
        <v>46</v>
      </c>
      <c r="R1106" t="s">
        <v>47</v>
      </c>
      <c r="S1106">
        <v>7.17</v>
      </c>
      <c r="T1106">
        <v>6.5</v>
      </c>
      <c r="U1106">
        <v>6.33</v>
      </c>
      <c r="V1106">
        <v>7.25</v>
      </c>
      <c r="W1106">
        <v>7.58</v>
      </c>
      <c r="X1106">
        <v>7.33</v>
      </c>
      <c r="Y1106">
        <v>10</v>
      </c>
      <c r="Z1106">
        <v>10</v>
      </c>
      <c r="AA1106">
        <v>10</v>
      </c>
      <c r="AB1106">
        <v>7.17</v>
      </c>
      <c r="AC1106">
        <f>SUM(S1106:AB1106)</f>
        <v>79.33</v>
      </c>
      <c r="AD1106" t="s">
        <v>2931</v>
      </c>
      <c r="AE1106" s="1">
        <v>0.11</v>
      </c>
      <c r="AF1106" t="s">
        <v>49</v>
      </c>
      <c r="AG1106">
        <v>0</v>
      </c>
      <c r="AH1106" t="s">
        <v>50</v>
      </c>
      <c r="AI1106" t="s">
        <v>356</v>
      </c>
      <c r="AJ1106" t="s">
        <v>377</v>
      </c>
      <c r="AK1106" t="s">
        <v>302</v>
      </c>
      <c r="AL1106" t="s">
        <v>306</v>
      </c>
      <c r="AM1106" t="s">
        <v>307</v>
      </c>
      <c r="AQ1106">
        <v>2012</v>
      </c>
    </row>
    <row r="1107" spans="1:43" x14ac:dyDescent="0.25">
      <c r="A1107">
        <v>78.33</v>
      </c>
      <c r="B1107" t="s">
        <v>296</v>
      </c>
      <c r="C1107" t="str">
        <f>AQ1107&amp;D1107</f>
        <v>2012Guatemala</v>
      </c>
      <c r="D1107" t="s">
        <v>297</v>
      </c>
      <c r="E1107" t="s">
        <v>3259</v>
      </c>
      <c r="F1107" s="7">
        <f>VLOOKUP(C1107,'[1]Grower Price Country'!$D:$S,6,FALSE)</f>
        <v>7.2078260869565254</v>
      </c>
      <c r="G1107" t="s">
        <v>742</v>
      </c>
      <c r="H1107" t="s">
        <v>743</v>
      </c>
      <c r="I1107" t="s">
        <v>442</v>
      </c>
      <c r="J1107" t="s">
        <v>744</v>
      </c>
      <c r="K1107">
        <v>250</v>
      </c>
      <c r="L1107">
        <v>1</v>
      </c>
      <c r="M1107" t="s">
        <v>302</v>
      </c>
      <c r="N1107">
        <v>2012</v>
      </c>
      <c r="O1107" s="5" t="s">
        <v>2355</v>
      </c>
      <c r="P1107" t="s">
        <v>156</v>
      </c>
      <c r="Q1107" t="s">
        <v>46</v>
      </c>
      <c r="R1107" t="s">
        <v>47</v>
      </c>
      <c r="S1107">
        <v>7.17</v>
      </c>
      <c r="T1107">
        <v>7.17</v>
      </c>
      <c r="U1107">
        <v>6.5</v>
      </c>
      <c r="V1107">
        <v>7.17</v>
      </c>
      <c r="W1107">
        <v>7</v>
      </c>
      <c r="X1107">
        <v>6.83</v>
      </c>
      <c r="Y1107">
        <v>10</v>
      </c>
      <c r="Z1107">
        <v>10</v>
      </c>
      <c r="AA1107">
        <v>10</v>
      </c>
      <c r="AB1107">
        <v>6.5</v>
      </c>
      <c r="AC1107">
        <f>SUM(S1107:AB1107)</f>
        <v>78.34</v>
      </c>
      <c r="AD1107" t="s">
        <v>3043</v>
      </c>
      <c r="AE1107" s="1">
        <v>0.11</v>
      </c>
      <c r="AF1107" t="s">
        <v>58</v>
      </c>
      <c r="AG1107">
        <v>0</v>
      </c>
      <c r="AH1107" t="s">
        <v>50</v>
      </c>
      <c r="AI1107" t="s">
        <v>91</v>
      </c>
      <c r="AJ1107" t="s">
        <v>1527</v>
      </c>
      <c r="AK1107" t="s">
        <v>302</v>
      </c>
      <c r="AL1107" t="s">
        <v>306</v>
      </c>
      <c r="AM1107" t="s">
        <v>307</v>
      </c>
      <c r="AN1107" t="s">
        <v>336</v>
      </c>
      <c r="AO1107">
        <v>4300</v>
      </c>
      <c r="AQ1107">
        <v>2012</v>
      </c>
    </row>
    <row r="1108" spans="1:43" x14ac:dyDescent="0.25">
      <c r="A1108">
        <v>78.33</v>
      </c>
      <c r="B1108" t="s">
        <v>296</v>
      </c>
      <c r="C1108" t="str">
        <f>AQ1108&amp;D1108</f>
        <v>2012Guatemala</v>
      </c>
      <c r="D1108" t="s">
        <v>297</v>
      </c>
      <c r="E1108" t="s">
        <v>3259</v>
      </c>
      <c r="F1108" s="7">
        <f>VLOOKUP(C1108,'[1]Grower Price Country'!$D:$S,6,FALSE)</f>
        <v>7.2078260869565254</v>
      </c>
      <c r="G1108" t="s">
        <v>2939</v>
      </c>
      <c r="H1108" t="s">
        <v>674</v>
      </c>
      <c r="I1108" t="s">
        <v>442</v>
      </c>
      <c r="J1108" t="s">
        <v>2939</v>
      </c>
      <c r="K1108">
        <v>250</v>
      </c>
      <c r="L1108">
        <v>1</v>
      </c>
      <c r="M1108" t="s">
        <v>302</v>
      </c>
      <c r="N1108">
        <v>2012</v>
      </c>
      <c r="O1108" s="5" t="s">
        <v>2913</v>
      </c>
      <c r="P1108" t="s">
        <v>156</v>
      </c>
      <c r="Q1108" t="s">
        <v>46</v>
      </c>
      <c r="R1108" t="s">
        <v>47</v>
      </c>
      <c r="S1108">
        <v>7.17</v>
      </c>
      <c r="T1108">
        <v>6.08</v>
      </c>
      <c r="U1108">
        <v>6.17</v>
      </c>
      <c r="V1108">
        <v>7.25</v>
      </c>
      <c r="W1108">
        <v>7.33</v>
      </c>
      <c r="X1108">
        <v>7.33</v>
      </c>
      <c r="Y1108">
        <v>10</v>
      </c>
      <c r="Z1108">
        <v>10</v>
      </c>
      <c r="AA1108">
        <v>10</v>
      </c>
      <c r="AB1108">
        <v>7</v>
      </c>
      <c r="AC1108">
        <f>SUM(S1108:AB1108)</f>
        <v>78.33</v>
      </c>
      <c r="AD1108" t="s">
        <v>3043</v>
      </c>
      <c r="AE1108" s="1">
        <v>0.11</v>
      </c>
      <c r="AF1108" t="s">
        <v>49</v>
      </c>
      <c r="AG1108">
        <v>0</v>
      </c>
      <c r="AH1108" t="s">
        <v>50</v>
      </c>
      <c r="AI1108" t="s">
        <v>242</v>
      </c>
      <c r="AJ1108" t="s">
        <v>377</v>
      </c>
      <c r="AK1108" t="s">
        <v>302</v>
      </c>
      <c r="AL1108" t="s">
        <v>306</v>
      </c>
      <c r="AM1108" t="s">
        <v>307</v>
      </c>
      <c r="AQ1108">
        <v>2012</v>
      </c>
    </row>
    <row r="1109" spans="1:43" x14ac:dyDescent="0.25">
      <c r="A1109">
        <v>77.92</v>
      </c>
      <c r="B1109" t="s">
        <v>296</v>
      </c>
      <c r="C1109" t="str">
        <f>AQ1109&amp;D1109</f>
        <v>2012Guatemala</v>
      </c>
      <c r="D1109" t="s">
        <v>297</v>
      </c>
      <c r="E1109" t="s">
        <v>3259</v>
      </c>
      <c r="F1109" s="7">
        <f>VLOOKUP(C1109,'[1]Grower Price Country'!$D:$S,6,FALSE)</f>
        <v>7.2078260869565254</v>
      </c>
      <c r="G1109" t="s">
        <v>2939</v>
      </c>
      <c r="H1109" t="s">
        <v>674</v>
      </c>
      <c r="I1109" t="s">
        <v>442</v>
      </c>
      <c r="J1109" t="s">
        <v>2939</v>
      </c>
      <c r="K1109">
        <v>250</v>
      </c>
      <c r="L1109">
        <v>1</v>
      </c>
      <c r="M1109" t="s">
        <v>302</v>
      </c>
      <c r="N1109">
        <v>2012</v>
      </c>
      <c r="O1109" s="5" t="s">
        <v>2913</v>
      </c>
      <c r="P1109" t="s">
        <v>156</v>
      </c>
      <c r="Q1109" t="s">
        <v>46</v>
      </c>
      <c r="R1109" t="s">
        <v>47</v>
      </c>
      <c r="S1109">
        <v>7.17</v>
      </c>
      <c r="T1109">
        <v>6.17</v>
      </c>
      <c r="U1109">
        <v>6.17</v>
      </c>
      <c r="V1109">
        <v>7.08</v>
      </c>
      <c r="W1109">
        <v>7.33</v>
      </c>
      <c r="X1109">
        <v>6.83</v>
      </c>
      <c r="Y1109">
        <v>10</v>
      </c>
      <c r="Z1109">
        <v>10</v>
      </c>
      <c r="AA1109">
        <v>10</v>
      </c>
      <c r="AB1109">
        <v>7.17</v>
      </c>
      <c r="AC1109">
        <f>SUM(S1109:AB1109)</f>
        <v>77.92</v>
      </c>
      <c r="AD1109" t="s">
        <v>3067</v>
      </c>
      <c r="AE1109" s="1">
        <v>0.11</v>
      </c>
      <c r="AF1109" t="s">
        <v>49</v>
      </c>
      <c r="AG1109">
        <v>0</v>
      </c>
      <c r="AH1109" t="s">
        <v>50</v>
      </c>
      <c r="AI1109" t="s">
        <v>350</v>
      </c>
      <c r="AJ1109" t="s">
        <v>377</v>
      </c>
      <c r="AK1109" t="s">
        <v>302</v>
      </c>
      <c r="AL1109" t="s">
        <v>306</v>
      </c>
      <c r="AM1109" t="s">
        <v>307</v>
      </c>
      <c r="AQ1109">
        <v>2012</v>
      </c>
    </row>
    <row r="1110" spans="1:43" x14ac:dyDescent="0.25">
      <c r="A1110">
        <v>76.5</v>
      </c>
      <c r="B1110" t="s">
        <v>296</v>
      </c>
      <c r="C1110" t="str">
        <f>AQ1110&amp;D1110</f>
        <v>2012Guatemala</v>
      </c>
      <c r="D1110" t="s">
        <v>297</v>
      </c>
      <c r="E1110" t="s">
        <v>3259</v>
      </c>
      <c r="F1110" s="7">
        <f>VLOOKUP(C1110,'[1]Grower Price Country'!$D:$S,6,FALSE)</f>
        <v>7.2078260869565254</v>
      </c>
      <c r="G1110" t="s">
        <v>1316</v>
      </c>
      <c r="H1110" t="s">
        <v>1988</v>
      </c>
      <c r="I1110" t="s">
        <v>1209</v>
      </c>
      <c r="J1110" t="s">
        <v>1316</v>
      </c>
      <c r="K1110">
        <v>250</v>
      </c>
      <c r="L1110">
        <v>2</v>
      </c>
      <c r="M1110" t="s">
        <v>302</v>
      </c>
      <c r="N1110">
        <v>2012</v>
      </c>
      <c r="O1110" s="5" t="s">
        <v>3099</v>
      </c>
      <c r="P1110" t="s">
        <v>156</v>
      </c>
      <c r="Q1110" t="s">
        <v>46</v>
      </c>
      <c r="R1110" t="s">
        <v>47</v>
      </c>
      <c r="S1110">
        <v>6.42</v>
      </c>
      <c r="T1110">
        <v>6.5</v>
      </c>
      <c r="U1110">
        <v>6.5</v>
      </c>
      <c r="V1110">
        <v>7.33</v>
      </c>
      <c r="W1110">
        <v>6.33</v>
      </c>
      <c r="X1110">
        <v>6.92</v>
      </c>
      <c r="Y1110">
        <v>10</v>
      </c>
      <c r="Z1110">
        <v>10</v>
      </c>
      <c r="AA1110">
        <v>10</v>
      </c>
      <c r="AB1110">
        <v>6.5</v>
      </c>
      <c r="AC1110">
        <f>SUM(S1110:AB1110)</f>
        <v>76.5</v>
      </c>
      <c r="AD1110" t="s">
        <v>3100</v>
      </c>
      <c r="AE1110" s="1">
        <v>0.12</v>
      </c>
      <c r="AF1110" t="s">
        <v>49</v>
      </c>
      <c r="AG1110">
        <v>0</v>
      </c>
      <c r="AH1110" t="s">
        <v>128</v>
      </c>
      <c r="AI1110" t="s">
        <v>91</v>
      </c>
      <c r="AJ1110" t="s">
        <v>3101</v>
      </c>
      <c r="AK1110" t="s">
        <v>302</v>
      </c>
      <c r="AL1110" t="s">
        <v>306</v>
      </c>
      <c r="AM1110" t="s">
        <v>307</v>
      </c>
      <c r="AQ1110">
        <v>2012</v>
      </c>
    </row>
    <row r="1111" spans="1:43" x14ac:dyDescent="0.25">
      <c r="A1111">
        <v>76.33</v>
      </c>
      <c r="B1111" t="s">
        <v>296</v>
      </c>
      <c r="C1111" t="str">
        <f>AQ1111&amp;D1111</f>
        <v>2012Guatemala</v>
      </c>
      <c r="D1111" t="s">
        <v>297</v>
      </c>
      <c r="E1111" t="s">
        <v>3259</v>
      </c>
      <c r="F1111" s="7">
        <f>VLOOKUP(C1111,'[1]Grower Price Country'!$D:$S,6,FALSE)</f>
        <v>7.2078260869565254</v>
      </c>
      <c r="G1111" t="s">
        <v>673</v>
      </c>
      <c r="H1111" t="s">
        <v>674</v>
      </c>
      <c r="I1111" t="s">
        <v>442</v>
      </c>
      <c r="J1111" t="s">
        <v>673</v>
      </c>
      <c r="K1111">
        <v>250</v>
      </c>
      <c r="L1111">
        <v>69</v>
      </c>
      <c r="M1111" t="s">
        <v>302</v>
      </c>
      <c r="N1111">
        <v>2012</v>
      </c>
      <c r="O1111" s="5" t="s">
        <v>1226</v>
      </c>
      <c r="P1111" t="s">
        <v>156</v>
      </c>
      <c r="Q1111" t="s">
        <v>46</v>
      </c>
      <c r="R1111" t="s">
        <v>47</v>
      </c>
      <c r="S1111">
        <v>7.5</v>
      </c>
      <c r="T1111">
        <v>7</v>
      </c>
      <c r="U1111">
        <v>6.83</v>
      </c>
      <c r="V1111">
        <v>7.5</v>
      </c>
      <c r="W1111">
        <v>7.17</v>
      </c>
      <c r="X1111">
        <v>7.33</v>
      </c>
      <c r="Y1111">
        <v>8.67</v>
      </c>
      <c r="Z1111">
        <v>8.67</v>
      </c>
      <c r="AA1111">
        <v>8.67</v>
      </c>
      <c r="AB1111">
        <v>7</v>
      </c>
      <c r="AC1111">
        <f>SUM(S1111:AB1111)</f>
        <v>76.34</v>
      </c>
      <c r="AD1111" t="s">
        <v>3106</v>
      </c>
      <c r="AE1111" s="1">
        <v>0.11</v>
      </c>
      <c r="AF1111" t="s">
        <v>49</v>
      </c>
      <c r="AG1111">
        <v>0</v>
      </c>
      <c r="AH1111" t="s">
        <v>50</v>
      </c>
      <c r="AI1111" t="s">
        <v>124</v>
      </c>
      <c r="AJ1111" t="s">
        <v>1227</v>
      </c>
      <c r="AK1111" t="s">
        <v>302</v>
      </c>
      <c r="AL1111" t="s">
        <v>306</v>
      </c>
      <c r="AM1111" t="s">
        <v>307</v>
      </c>
      <c r="AN1111" t="s">
        <v>336</v>
      </c>
      <c r="AO1111">
        <v>4300</v>
      </c>
      <c r="AQ1111">
        <v>2012</v>
      </c>
    </row>
    <row r="1112" spans="1:43" x14ac:dyDescent="0.25">
      <c r="A1112">
        <v>75.58</v>
      </c>
      <c r="B1112" t="s">
        <v>296</v>
      </c>
      <c r="C1112" t="str">
        <f>AQ1112&amp;D1112</f>
        <v>2012Guatemala</v>
      </c>
      <c r="D1112" t="s">
        <v>297</v>
      </c>
      <c r="E1112" t="s">
        <v>3259</v>
      </c>
      <c r="F1112" s="7">
        <f>VLOOKUP(C1112,'[1]Grower Price Country'!$D:$S,6,FALSE)</f>
        <v>7.2078260869565254</v>
      </c>
      <c r="G1112" t="s">
        <v>673</v>
      </c>
      <c r="H1112" t="s">
        <v>674</v>
      </c>
      <c r="I1112" t="s">
        <v>442</v>
      </c>
      <c r="J1112" t="s">
        <v>673</v>
      </c>
      <c r="K1112">
        <v>250</v>
      </c>
      <c r="L1112">
        <v>1</v>
      </c>
      <c r="M1112" t="s">
        <v>302</v>
      </c>
      <c r="N1112">
        <v>2012</v>
      </c>
      <c r="O1112" s="5" t="s">
        <v>1212</v>
      </c>
      <c r="P1112" t="s">
        <v>156</v>
      </c>
      <c r="Q1112" t="s">
        <v>46</v>
      </c>
      <c r="R1112" t="s">
        <v>47</v>
      </c>
      <c r="S1112">
        <v>7.92</v>
      </c>
      <c r="T1112">
        <v>7.58</v>
      </c>
      <c r="U1112">
        <v>7.17</v>
      </c>
      <c r="V1112">
        <v>7.58</v>
      </c>
      <c r="W1112">
        <v>7.33</v>
      </c>
      <c r="X1112">
        <v>7.17</v>
      </c>
      <c r="Y1112">
        <v>8</v>
      </c>
      <c r="Z1112">
        <v>8</v>
      </c>
      <c r="AA1112">
        <v>8</v>
      </c>
      <c r="AB1112">
        <v>6.83</v>
      </c>
      <c r="AC1112">
        <f>SUM(S1112:AB1112)</f>
        <v>75.58</v>
      </c>
      <c r="AD1112" t="s">
        <v>3127</v>
      </c>
      <c r="AE1112" s="1">
        <v>0.11</v>
      </c>
      <c r="AF1112" t="s">
        <v>49</v>
      </c>
      <c r="AG1112">
        <v>0</v>
      </c>
      <c r="AH1112" t="s">
        <v>50</v>
      </c>
      <c r="AI1112" t="s">
        <v>577</v>
      </c>
      <c r="AJ1112" t="s">
        <v>1213</v>
      </c>
      <c r="AK1112" t="s">
        <v>302</v>
      </c>
      <c r="AL1112" t="s">
        <v>306</v>
      </c>
      <c r="AM1112" t="s">
        <v>307</v>
      </c>
      <c r="AN1112" t="s">
        <v>336</v>
      </c>
      <c r="AO1112">
        <v>4300</v>
      </c>
      <c r="AQ1112">
        <v>2012</v>
      </c>
    </row>
    <row r="1113" spans="1:43" x14ac:dyDescent="0.25">
      <c r="A1113">
        <v>75.58</v>
      </c>
      <c r="B1113" t="s">
        <v>296</v>
      </c>
      <c r="C1113" t="str">
        <f>AQ1113&amp;D1113</f>
        <v>2012Guatemala</v>
      </c>
      <c r="D1113" t="s">
        <v>297</v>
      </c>
      <c r="E1113" t="s">
        <v>3259</v>
      </c>
      <c r="F1113" s="7">
        <f>VLOOKUP(C1113,'[1]Grower Price Country'!$D:$S,6,FALSE)</f>
        <v>7.2078260869565254</v>
      </c>
      <c r="G1113" t="s">
        <v>1559</v>
      </c>
      <c r="H1113" t="s">
        <v>3128</v>
      </c>
      <c r="I1113" t="s">
        <v>1209</v>
      </c>
      <c r="J1113" t="s">
        <v>1559</v>
      </c>
      <c r="K1113">
        <v>250</v>
      </c>
      <c r="L1113">
        <v>1</v>
      </c>
      <c r="M1113" t="s">
        <v>302</v>
      </c>
      <c r="N1113">
        <v>2012</v>
      </c>
      <c r="O1113" s="5" t="s">
        <v>3129</v>
      </c>
      <c r="P1113" t="s">
        <v>156</v>
      </c>
      <c r="Q1113" t="s">
        <v>46</v>
      </c>
      <c r="R1113" t="s">
        <v>47</v>
      </c>
      <c r="S1113">
        <v>6.67</v>
      </c>
      <c r="T1113">
        <v>6.5</v>
      </c>
      <c r="U1113">
        <v>6.33</v>
      </c>
      <c r="V1113">
        <v>7</v>
      </c>
      <c r="W1113">
        <v>7.17</v>
      </c>
      <c r="X1113">
        <v>6.75</v>
      </c>
      <c r="Y1113">
        <v>8.67</v>
      </c>
      <c r="Z1113">
        <v>10</v>
      </c>
      <c r="AA1113">
        <v>10</v>
      </c>
      <c r="AB1113">
        <v>6.5</v>
      </c>
      <c r="AC1113">
        <f>SUM(S1113:AB1113)</f>
        <v>75.59</v>
      </c>
      <c r="AD1113" t="s">
        <v>3127</v>
      </c>
      <c r="AE1113" s="1">
        <v>0.12</v>
      </c>
      <c r="AF1113" t="s">
        <v>49</v>
      </c>
      <c r="AG1113">
        <v>0</v>
      </c>
      <c r="AI1113" t="s">
        <v>655</v>
      </c>
      <c r="AJ1113" t="s">
        <v>3130</v>
      </c>
      <c r="AK1113" t="s">
        <v>302</v>
      </c>
      <c r="AL1113" t="s">
        <v>306</v>
      </c>
      <c r="AM1113" t="s">
        <v>307</v>
      </c>
      <c r="AQ1113">
        <v>2012</v>
      </c>
    </row>
    <row r="1114" spans="1:43" x14ac:dyDescent="0.25">
      <c r="A1114">
        <v>74.75</v>
      </c>
      <c r="B1114" t="s">
        <v>296</v>
      </c>
      <c r="C1114" t="str">
        <f>AQ1114&amp;D1114</f>
        <v>2012Guatemala</v>
      </c>
      <c r="D1114" t="s">
        <v>297</v>
      </c>
      <c r="E1114" t="s">
        <v>3259</v>
      </c>
      <c r="F1114" s="7">
        <f>VLOOKUP(C1114,'[1]Grower Price Country'!$D:$S,6,FALSE)</f>
        <v>7.2078260869565254</v>
      </c>
      <c r="G1114" t="s">
        <v>1559</v>
      </c>
      <c r="H1114" t="s">
        <v>3155</v>
      </c>
      <c r="I1114" t="s">
        <v>1209</v>
      </c>
      <c r="J1114" t="s">
        <v>1559</v>
      </c>
      <c r="K1114">
        <v>250</v>
      </c>
      <c r="L1114">
        <v>1</v>
      </c>
      <c r="M1114" t="s">
        <v>302</v>
      </c>
      <c r="N1114">
        <v>2012</v>
      </c>
      <c r="O1114" s="5" t="s">
        <v>3156</v>
      </c>
      <c r="P1114" t="s">
        <v>156</v>
      </c>
      <c r="Q1114" t="s">
        <v>46</v>
      </c>
      <c r="R1114" t="s">
        <v>47</v>
      </c>
      <c r="S1114">
        <v>6.75</v>
      </c>
      <c r="T1114">
        <v>6.5</v>
      </c>
      <c r="U1114">
        <v>6.17</v>
      </c>
      <c r="V1114">
        <v>7</v>
      </c>
      <c r="W1114">
        <v>7.25</v>
      </c>
      <c r="X1114">
        <v>6.75</v>
      </c>
      <c r="Y1114">
        <v>8</v>
      </c>
      <c r="Z1114">
        <v>10</v>
      </c>
      <c r="AA1114">
        <v>10</v>
      </c>
      <c r="AB1114">
        <v>6.33</v>
      </c>
      <c r="AC1114">
        <f>SUM(S1114:AB1114)</f>
        <v>74.75</v>
      </c>
      <c r="AD1114" t="s">
        <v>3157</v>
      </c>
      <c r="AE1114" s="1">
        <v>0.11</v>
      </c>
      <c r="AF1114" t="s">
        <v>49</v>
      </c>
      <c r="AG1114">
        <v>0</v>
      </c>
      <c r="AI1114" t="s">
        <v>124</v>
      </c>
      <c r="AJ1114" t="s">
        <v>2979</v>
      </c>
      <c r="AK1114" t="s">
        <v>302</v>
      </c>
      <c r="AL1114" t="s">
        <v>306</v>
      </c>
      <c r="AM1114" t="s">
        <v>307</v>
      </c>
      <c r="AQ1114">
        <v>2012</v>
      </c>
    </row>
    <row r="1115" spans="1:43" x14ac:dyDescent="0.25">
      <c r="A1115">
        <v>74.75</v>
      </c>
      <c r="B1115" t="s">
        <v>296</v>
      </c>
      <c r="C1115" t="str">
        <f>AQ1115&amp;D1115</f>
        <v>2012Guatemala</v>
      </c>
      <c r="D1115" t="s">
        <v>297</v>
      </c>
      <c r="E1115" t="s">
        <v>3259</v>
      </c>
      <c r="F1115" s="7">
        <f>VLOOKUP(C1115,'[1]Grower Price Country'!$D:$S,6,FALSE)</f>
        <v>7.2078260869565254</v>
      </c>
      <c r="G1115" t="s">
        <v>1316</v>
      </c>
      <c r="H1115" t="s">
        <v>3155</v>
      </c>
      <c r="I1115" t="s">
        <v>1209</v>
      </c>
      <c r="J1115" t="s">
        <v>1316</v>
      </c>
      <c r="K1115">
        <v>250</v>
      </c>
      <c r="L1115">
        <v>1</v>
      </c>
      <c r="M1115" t="s">
        <v>302</v>
      </c>
      <c r="N1115">
        <v>2012</v>
      </c>
      <c r="O1115" s="5" t="s">
        <v>3158</v>
      </c>
      <c r="P1115" t="s">
        <v>156</v>
      </c>
      <c r="Q1115" t="s">
        <v>46</v>
      </c>
      <c r="R1115" t="s">
        <v>47</v>
      </c>
      <c r="S1115">
        <v>6.75</v>
      </c>
      <c r="T1115">
        <v>6.67</v>
      </c>
      <c r="U1115">
        <v>6.17</v>
      </c>
      <c r="V1115">
        <v>7.17</v>
      </c>
      <c r="W1115">
        <v>7</v>
      </c>
      <c r="X1115">
        <v>6.58</v>
      </c>
      <c r="Y1115">
        <v>8</v>
      </c>
      <c r="Z1115">
        <v>10</v>
      </c>
      <c r="AA1115">
        <v>10</v>
      </c>
      <c r="AB1115">
        <v>6.42</v>
      </c>
      <c r="AC1115">
        <f>SUM(S1115:AB1115)</f>
        <v>74.760000000000005</v>
      </c>
      <c r="AD1115" t="s">
        <v>3157</v>
      </c>
      <c r="AE1115" s="1">
        <v>0.11</v>
      </c>
      <c r="AF1115" t="s">
        <v>49</v>
      </c>
      <c r="AG1115">
        <v>0</v>
      </c>
      <c r="AI1115" t="s">
        <v>655</v>
      </c>
      <c r="AJ1115" t="s">
        <v>3159</v>
      </c>
      <c r="AK1115" t="s">
        <v>302</v>
      </c>
      <c r="AL1115" t="s">
        <v>306</v>
      </c>
      <c r="AM1115" t="s">
        <v>307</v>
      </c>
      <c r="AQ1115">
        <v>2012</v>
      </c>
    </row>
    <row r="1116" spans="1:43" x14ac:dyDescent="0.25">
      <c r="A1116">
        <v>59.83</v>
      </c>
      <c r="B1116" t="s">
        <v>296</v>
      </c>
      <c r="C1116" t="str">
        <f>AQ1116&amp;D1116</f>
        <v>2012Guatemala</v>
      </c>
      <c r="D1116" t="s">
        <v>297</v>
      </c>
      <c r="E1116" t="s">
        <v>3259</v>
      </c>
      <c r="F1116" s="7">
        <f>VLOOKUP(C1116,'[1]Grower Price Country'!$D:$S,6,FALSE)</f>
        <v>7.2078260869565254</v>
      </c>
      <c r="G1116" t="s">
        <v>337</v>
      </c>
      <c r="H1116" t="s">
        <v>338</v>
      </c>
      <c r="I1116" t="s">
        <v>339</v>
      </c>
      <c r="J1116" t="s">
        <v>340</v>
      </c>
      <c r="K1116">
        <v>275</v>
      </c>
      <c r="L1116">
        <v>1</v>
      </c>
      <c r="M1116" t="s">
        <v>302</v>
      </c>
      <c r="N1116">
        <v>2012</v>
      </c>
      <c r="O1116" s="5" t="s">
        <v>1177</v>
      </c>
      <c r="P1116" t="s">
        <v>342</v>
      </c>
      <c r="Q1116" t="s">
        <v>46</v>
      </c>
      <c r="R1116" t="s">
        <v>47</v>
      </c>
      <c r="S1116">
        <v>7.5</v>
      </c>
      <c r="T1116">
        <v>6.67</v>
      </c>
      <c r="U1116">
        <v>6.67</v>
      </c>
      <c r="V1116">
        <v>7.67</v>
      </c>
      <c r="W1116">
        <v>7.33</v>
      </c>
      <c r="X1116">
        <v>6.67</v>
      </c>
      <c r="Y1116">
        <v>8</v>
      </c>
      <c r="Z1116">
        <v>1.33</v>
      </c>
      <c r="AA1116">
        <v>1.33</v>
      </c>
      <c r="AB1116">
        <v>6.67</v>
      </c>
      <c r="AC1116">
        <f>SUM(S1116:AB1116)</f>
        <v>59.839999999999996</v>
      </c>
      <c r="AD1116" t="s">
        <v>3214</v>
      </c>
      <c r="AE1116" s="1">
        <v>0.1</v>
      </c>
      <c r="AF1116" t="s">
        <v>49</v>
      </c>
      <c r="AG1116">
        <v>0</v>
      </c>
      <c r="AH1116" t="s">
        <v>50</v>
      </c>
      <c r="AI1116" t="s">
        <v>91</v>
      </c>
      <c r="AJ1116" t="s">
        <v>1178</v>
      </c>
      <c r="AK1116" t="s">
        <v>302</v>
      </c>
      <c r="AL1116" t="s">
        <v>306</v>
      </c>
      <c r="AM1116" t="s">
        <v>307</v>
      </c>
      <c r="AN1116" t="s">
        <v>336</v>
      </c>
      <c r="AO1116">
        <v>4650</v>
      </c>
      <c r="AQ1116">
        <v>2012</v>
      </c>
    </row>
    <row r="1117" spans="1:43" x14ac:dyDescent="0.25">
      <c r="A1117">
        <v>83</v>
      </c>
      <c r="B1117" t="s">
        <v>494</v>
      </c>
      <c r="C1117" t="str">
        <f>AQ1117&amp;D1117</f>
        <v>2011Colombia</v>
      </c>
      <c r="D1117" t="s">
        <v>275</v>
      </c>
      <c r="E1117" t="s">
        <v>3257</v>
      </c>
      <c r="F1117" s="7">
        <f>VLOOKUP(C1117,'[1]Grower Price Country'!$D:$S,6,FALSE)</f>
        <v>7.3324999999999996</v>
      </c>
      <c r="H1117" t="s">
        <v>1252</v>
      </c>
      <c r="I1117" t="s">
        <v>554</v>
      </c>
      <c r="J1117" t="s">
        <v>554</v>
      </c>
      <c r="K1117">
        <v>121</v>
      </c>
      <c r="L1117">
        <v>1</v>
      </c>
      <c r="M1117" t="s">
        <v>99</v>
      </c>
      <c r="N1117">
        <v>2011</v>
      </c>
      <c r="O1117" s="5" t="s">
        <v>1653</v>
      </c>
      <c r="P1117" t="s">
        <v>135</v>
      </c>
      <c r="Q1117" t="s">
        <v>46</v>
      </c>
      <c r="R1117" t="s">
        <v>47</v>
      </c>
      <c r="S1117">
        <v>7.67</v>
      </c>
      <c r="T1117">
        <v>7.67</v>
      </c>
      <c r="U1117">
        <v>7.58</v>
      </c>
      <c r="V1117">
        <v>7.5</v>
      </c>
      <c r="W1117">
        <v>7.67</v>
      </c>
      <c r="X1117">
        <v>7.42</v>
      </c>
      <c r="Y1117">
        <v>10</v>
      </c>
      <c r="Z1117">
        <v>10</v>
      </c>
      <c r="AA1117">
        <v>10</v>
      </c>
      <c r="AB1117">
        <v>7.5</v>
      </c>
      <c r="AC1117">
        <f>SUM(S1117:AB1117)</f>
        <v>83.01</v>
      </c>
      <c r="AD1117" t="s">
        <v>1584</v>
      </c>
      <c r="AE1117" s="1">
        <v>0.12</v>
      </c>
      <c r="AF1117" t="s">
        <v>49</v>
      </c>
      <c r="AG1117">
        <v>0</v>
      </c>
      <c r="AH1117" t="s">
        <v>74</v>
      </c>
      <c r="AI1117" t="s">
        <v>49</v>
      </c>
      <c r="AJ1117" t="s">
        <v>1654</v>
      </c>
      <c r="AK1117" t="s">
        <v>99</v>
      </c>
      <c r="AL1117" t="s">
        <v>101</v>
      </c>
      <c r="AM1117" t="s">
        <v>102</v>
      </c>
      <c r="AN1117" t="s">
        <v>54</v>
      </c>
      <c r="AO1117">
        <v>1600</v>
      </c>
      <c r="AP1117">
        <v>1950</v>
      </c>
      <c r="AQ1117">
        <v>2011</v>
      </c>
    </row>
    <row r="1118" spans="1:43" x14ac:dyDescent="0.25">
      <c r="A1118">
        <v>82.42</v>
      </c>
      <c r="B1118" t="s">
        <v>315</v>
      </c>
      <c r="C1118" t="str">
        <f>AQ1118&amp;D1118</f>
        <v>2011Colombia</v>
      </c>
      <c r="D1118" t="s">
        <v>275</v>
      </c>
      <c r="E1118" t="s">
        <v>3257</v>
      </c>
      <c r="F1118" s="7">
        <f>VLOOKUP(C1118,'[1]Grower Price Country'!$D:$S,6,FALSE)</f>
        <v>7.3324999999999996</v>
      </c>
      <c r="H1118" t="s">
        <v>315</v>
      </c>
      <c r="I1118" t="s">
        <v>316</v>
      </c>
      <c r="K1118">
        <v>250</v>
      </c>
      <c r="L1118">
        <v>70</v>
      </c>
      <c r="M1118" t="s">
        <v>99</v>
      </c>
      <c r="N1118">
        <v>2011</v>
      </c>
      <c r="O1118" s="5" t="s">
        <v>2036</v>
      </c>
      <c r="P1118" t="s">
        <v>135</v>
      </c>
      <c r="Q1118" t="s">
        <v>46</v>
      </c>
      <c r="R1118" t="s">
        <v>47</v>
      </c>
      <c r="S1118">
        <v>7.33</v>
      </c>
      <c r="T1118">
        <v>7.58</v>
      </c>
      <c r="U1118">
        <v>7.17</v>
      </c>
      <c r="V1118">
        <v>7.58</v>
      </c>
      <c r="W1118">
        <v>7.42</v>
      </c>
      <c r="X1118">
        <v>7.58</v>
      </c>
      <c r="Y1118">
        <v>10</v>
      </c>
      <c r="Z1118">
        <v>10</v>
      </c>
      <c r="AA1118">
        <v>10</v>
      </c>
      <c r="AB1118">
        <v>7.75</v>
      </c>
      <c r="AC1118">
        <f>SUM(S1118:AB1118)</f>
        <v>82.41</v>
      </c>
      <c r="AD1118" t="s">
        <v>1985</v>
      </c>
      <c r="AE1118" s="1">
        <v>0</v>
      </c>
      <c r="AF1118" t="s">
        <v>49</v>
      </c>
      <c r="AG1118">
        <v>0</v>
      </c>
      <c r="AH1118" t="s">
        <v>50</v>
      </c>
      <c r="AI1118" t="s">
        <v>66</v>
      </c>
      <c r="AJ1118" t="s">
        <v>2037</v>
      </c>
      <c r="AK1118" t="s">
        <v>99</v>
      </c>
      <c r="AL1118" t="s">
        <v>101</v>
      </c>
      <c r="AM1118" t="s">
        <v>102</v>
      </c>
      <c r="AN1118" t="s">
        <v>54</v>
      </c>
      <c r="AO1118">
        <v>1750</v>
      </c>
      <c r="AQ1118">
        <v>2011</v>
      </c>
    </row>
    <row r="1119" spans="1:43" x14ac:dyDescent="0.25">
      <c r="A1119">
        <v>81.75</v>
      </c>
      <c r="B1119" t="s">
        <v>315</v>
      </c>
      <c r="C1119" t="str">
        <f>AQ1119&amp;D1119</f>
        <v>2011Colombia</v>
      </c>
      <c r="D1119" t="s">
        <v>275</v>
      </c>
      <c r="E1119" t="s">
        <v>3257</v>
      </c>
      <c r="F1119" s="7">
        <f>VLOOKUP(C1119,'[1]Grower Price Country'!$D:$S,6,FALSE)</f>
        <v>7.3324999999999996</v>
      </c>
      <c r="H1119" t="s">
        <v>315</v>
      </c>
      <c r="I1119" t="s">
        <v>316</v>
      </c>
      <c r="K1119">
        <v>250</v>
      </c>
      <c r="L1119">
        <v>70</v>
      </c>
      <c r="M1119" t="s">
        <v>99</v>
      </c>
      <c r="N1119">
        <v>2011</v>
      </c>
      <c r="O1119" s="5" t="s">
        <v>2036</v>
      </c>
      <c r="P1119" t="s">
        <v>135</v>
      </c>
      <c r="Q1119" t="s">
        <v>46</v>
      </c>
      <c r="R1119" t="s">
        <v>47</v>
      </c>
      <c r="S1119">
        <v>7.33</v>
      </c>
      <c r="T1119">
        <v>7.42</v>
      </c>
      <c r="U1119">
        <v>7.33</v>
      </c>
      <c r="V1119">
        <v>7.33</v>
      </c>
      <c r="W1119">
        <v>7.5</v>
      </c>
      <c r="X1119">
        <v>7.67</v>
      </c>
      <c r="Y1119">
        <v>10</v>
      </c>
      <c r="Z1119">
        <v>10</v>
      </c>
      <c r="AA1119">
        <v>10</v>
      </c>
      <c r="AB1119">
        <v>7.17</v>
      </c>
      <c r="AC1119">
        <f>SUM(S1119:AB1119)</f>
        <v>81.75</v>
      </c>
      <c r="AD1119" t="s">
        <v>2309</v>
      </c>
      <c r="AE1119" s="1">
        <v>0</v>
      </c>
      <c r="AF1119" t="s">
        <v>49</v>
      </c>
      <c r="AG1119">
        <v>0</v>
      </c>
      <c r="AH1119" t="s">
        <v>50</v>
      </c>
      <c r="AI1119" t="s">
        <v>58</v>
      </c>
      <c r="AJ1119" t="s">
        <v>2037</v>
      </c>
      <c r="AK1119" t="s">
        <v>99</v>
      </c>
      <c r="AL1119" t="s">
        <v>101</v>
      </c>
      <c r="AM1119" t="s">
        <v>102</v>
      </c>
      <c r="AN1119" t="s">
        <v>54</v>
      </c>
      <c r="AO1119">
        <v>1750</v>
      </c>
      <c r="AQ1119">
        <v>2011</v>
      </c>
    </row>
    <row r="1120" spans="1:43" x14ac:dyDescent="0.25">
      <c r="A1120">
        <v>81.42</v>
      </c>
      <c r="B1120" t="s">
        <v>315</v>
      </c>
      <c r="C1120" t="str">
        <f>AQ1120&amp;D1120</f>
        <v>2011Colombia</v>
      </c>
      <c r="D1120" t="s">
        <v>275</v>
      </c>
      <c r="E1120" t="s">
        <v>3257</v>
      </c>
      <c r="F1120" s="7">
        <f>VLOOKUP(C1120,'[1]Grower Price Country'!$D:$S,6,FALSE)</f>
        <v>7.3324999999999996</v>
      </c>
      <c r="H1120" t="s">
        <v>315</v>
      </c>
      <c r="I1120" t="s">
        <v>717</v>
      </c>
      <c r="J1120" t="s">
        <v>2473</v>
      </c>
      <c r="K1120">
        <v>250</v>
      </c>
      <c r="L1120">
        <v>70</v>
      </c>
      <c r="M1120" t="s">
        <v>99</v>
      </c>
      <c r="N1120">
        <v>2011</v>
      </c>
      <c r="O1120" s="5" t="s">
        <v>2474</v>
      </c>
      <c r="P1120" t="s">
        <v>135</v>
      </c>
      <c r="Q1120" t="s">
        <v>46</v>
      </c>
      <c r="R1120" t="s">
        <v>64</v>
      </c>
      <c r="S1120">
        <v>7.5</v>
      </c>
      <c r="T1120">
        <v>7.42</v>
      </c>
      <c r="U1120">
        <v>7.25</v>
      </c>
      <c r="V1120">
        <v>7.17</v>
      </c>
      <c r="W1120">
        <v>7.17</v>
      </c>
      <c r="X1120">
        <v>7.75</v>
      </c>
      <c r="Y1120">
        <v>10</v>
      </c>
      <c r="Z1120">
        <v>10</v>
      </c>
      <c r="AA1120">
        <v>10</v>
      </c>
      <c r="AB1120">
        <v>7.17</v>
      </c>
      <c r="AC1120">
        <f>SUM(S1120:AB1120)</f>
        <v>81.430000000000007</v>
      </c>
      <c r="AD1120" t="s">
        <v>2446</v>
      </c>
      <c r="AE1120" s="1">
        <v>0.11</v>
      </c>
      <c r="AF1120" t="s">
        <v>49</v>
      </c>
      <c r="AG1120">
        <v>0</v>
      </c>
      <c r="AH1120" t="s">
        <v>50</v>
      </c>
      <c r="AI1120" t="s">
        <v>49</v>
      </c>
      <c r="AJ1120" t="s">
        <v>2475</v>
      </c>
      <c r="AK1120" t="s">
        <v>99</v>
      </c>
      <c r="AL1120" t="s">
        <v>101</v>
      </c>
      <c r="AM1120" t="s">
        <v>102</v>
      </c>
      <c r="AN1120" t="s">
        <v>54</v>
      </c>
      <c r="AO1120">
        <v>1750</v>
      </c>
      <c r="AQ1120">
        <v>2011</v>
      </c>
    </row>
    <row r="1121" spans="1:43" x14ac:dyDescent="0.25">
      <c r="A1121">
        <v>82.67</v>
      </c>
      <c r="B1121" t="s">
        <v>579</v>
      </c>
      <c r="C1121" t="str">
        <f>AQ1121&amp;D1121</f>
        <v>2013Thailand</v>
      </c>
      <c r="D1121" t="s">
        <v>236</v>
      </c>
      <c r="E1121" t="s">
        <v>3260</v>
      </c>
      <c r="F1121" s="7">
        <f>VLOOKUP(C1121,'[1]Grower Price Country'!$D:$S,6,FALSE)</f>
        <v>7.1675000000000004</v>
      </c>
      <c r="G1121" t="s">
        <v>1882</v>
      </c>
      <c r="H1121" t="s">
        <v>1883</v>
      </c>
      <c r="I1121" t="s">
        <v>1884</v>
      </c>
      <c r="J1121" t="s">
        <v>1885</v>
      </c>
      <c r="K1121">
        <v>300</v>
      </c>
      <c r="L1121">
        <v>60</v>
      </c>
      <c r="M1121" t="s">
        <v>72</v>
      </c>
      <c r="N1121">
        <v>2013</v>
      </c>
      <c r="O1121" s="5" t="s">
        <v>73</v>
      </c>
      <c r="P1121" t="s">
        <v>135</v>
      </c>
      <c r="Q1121" t="s">
        <v>46</v>
      </c>
      <c r="R1121" t="s">
        <v>47</v>
      </c>
      <c r="S1121">
        <v>7.42</v>
      </c>
      <c r="T1121">
        <v>7.5</v>
      </c>
      <c r="U1121">
        <v>7.5</v>
      </c>
      <c r="V1121">
        <v>7.67</v>
      </c>
      <c r="W1121">
        <v>7.58</v>
      </c>
      <c r="X1121">
        <v>7.5</v>
      </c>
      <c r="Y1121">
        <v>10</v>
      </c>
      <c r="Z1121">
        <v>10</v>
      </c>
      <c r="AA1121">
        <v>10</v>
      </c>
      <c r="AB1121">
        <v>7.5</v>
      </c>
      <c r="AC1121">
        <f>SUM(S1121:AB1121)</f>
        <v>82.67</v>
      </c>
      <c r="AD1121" t="s">
        <v>1848</v>
      </c>
      <c r="AE1121" s="1">
        <v>0.11</v>
      </c>
      <c r="AF1121" t="s">
        <v>49</v>
      </c>
      <c r="AG1121">
        <v>0</v>
      </c>
      <c r="AH1121" t="s">
        <v>74</v>
      </c>
      <c r="AI1121" t="s">
        <v>49</v>
      </c>
      <c r="AJ1121" t="s">
        <v>75</v>
      </c>
      <c r="AK1121" t="s">
        <v>72</v>
      </c>
      <c r="AL1121" t="s">
        <v>76</v>
      </c>
      <c r="AM1121" t="s">
        <v>77</v>
      </c>
      <c r="AN1121" t="s">
        <v>54</v>
      </c>
      <c r="AO1121">
        <v>1500</v>
      </c>
      <c r="AQ1121">
        <v>2013</v>
      </c>
    </row>
    <row r="1122" spans="1:43" x14ac:dyDescent="0.25">
      <c r="A1122">
        <v>82</v>
      </c>
      <c r="B1122" t="s">
        <v>1028</v>
      </c>
      <c r="C1122" t="str">
        <f>AQ1122&amp;D1122</f>
        <v>2013Thailand</v>
      </c>
      <c r="D1122" t="s">
        <v>236</v>
      </c>
      <c r="E1122" t="s">
        <v>3260</v>
      </c>
      <c r="F1122" s="7">
        <f>VLOOKUP(C1122,'[1]Grower Price Country'!$D:$S,6,FALSE)</f>
        <v>7.1675000000000004</v>
      </c>
      <c r="H1122" t="s">
        <v>1028</v>
      </c>
      <c r="I1122" t="s">
        <v>236</v>
      </c>
      <c r="J1122" t="s">
        <v>1028</v>
      </c>
      <c r="K1122">
        <v>1</v>
      </c>
      <c r="L1122">
        <v>1</v>
      </c>
      <c r="M1122" t="s">
        <v>133</v>
      </c>
      <c r="N1122">
        <v>2013</v>
      </c>
      <c r="O1122" s="5" t="s">
        <v>2197</v>
      </c>
      <c r="Q1122" t="s">
        <v>46</v>
      </c>
      <c r="R1122" t="s">
        <v>47</v>
      </c>
      <c r="S1122">
        <v>7.58</v>
      </c>
      <c r="T1122">
        <v>7.5</v>
      </c>
      <c r="U1122">
        <v>7.42</v>
      </c>
      <c r="V1122">
        <v>7.42</v>
      </c>
      <c r="W1122">
        <v>7.33</v>
      </c>
      <c r="X1122">
        <v>7.42</v>
      </c>
      <c r="Y1122">
        <v>10</v>
      </c>
      <c r="Z1122">
        <v>10</v>
      </c>
      <c r="AA1122">
        <v>10</v>
      </c>
      <c r="AB1122">
        <v>7.33</v>
      </c>
      <c r="AC1122">
        <f>SUM(S1122:AB1122)</f>
        <v>82</v>
      </c>
      <c r="AD1122" t="s">
        <v>2176</v>
      </c>
      <c r="AE1122" s="1">
        <v>0.11</v>
      </c>
      <c r="AF1122" t="s">
        <v>49</v>
      </c>
      <c r="AG1122">
        <v>0</v>
      </c>
      <c r="AH1122" t="s">
        <v>50</v>
      </c>
      <c r="AI1122" t="s">
        <v>49</v>
      </c>
      <c r="AJ1122" t="s">
        <v>2198</v>
      </c>
      <c r="AK1122" t="s">
        <v>133</v>
      </c>
      <c r="AL1122" t="s">
        <v>138</v>
      </c>
      <c r="AM1122" t="s">
        <v>139</v>
      </c>
      <c r="AN1122" t="s">
        <v>54</v>
      </c>
      <c r="AO1122">
        <v>800</v>
      </c>
      <c r="AQ1122">
        <v>2013</v>
      </c>
    </row>
    <row r="1123" spans="1:43" x14ac:dyDescent="0.25">
      <c r="A1123">
        <v>79.75</v>
      </c>
      <c r="B1123" t="s">
        <v>1028</v>
      </c>
      <c r="C1123" t="str">
        <f>AQ1123&amp;D1123</f>
        <v>2013Thailand</v>
      </c>
      <c r="D1123" t="s">
        <v>236</v>
      </c>
      <c r="E1123" t="s">
        <v>3260</v>
      </c>
      <c r="F1123" s="7">
        <f>VLOOKUP(C1123,'[1]Grower Price Country'!$D:$S,6,FALSE)</f>
        <v>7.1675000000000004</v>
      </c>
      <c r="H1123" t="s">
        <v>1028</v>
      </c>
      <c r="I1123" t="s">
        <v>236</v>
      </c>
      <c r="J1123" t="s">
        <v>1028</v>
      </c>
      <c r="K1123">
        <v>1</v>
      </c>
      <c r="L1123">
        <v>1</v>
      </c>
      <c r="M1123" t="s">
        <v>133</v>
      </c>
      <c r="N1123">
        <v>2013</v>
      </c>
      <c r="O1123" s="5" t="s">
        <v>740</v>
      </c>
      <c r="Q1123" t="s">
        <v>46</v>
      </c>
      <c r="R1123" t="s">
        <v>47</v>
      </c>
      <c r="S1123">
        <v>7.25</v>
      </c>
      <c r="T1123">
        <v>7.08</v>
      </c>
      <c r="U1123">
        <v>6.92</v>
      </c>
      <c r="V1123">
        <v>7.5</v>
      </c>
      <c r="W1123">
        <v>7.08</v>
      </c>
      <c r="X1123">
        <v>6.92</v>
      </c>
      <c r="Y1123">
        <v>10</v>
      </c>
      <c r="Z1123">
        <v>10</v>
      </c>
      <c r="AA1123">
        <v>10</v>
      </c>
      <c r="AB1123">
        <v>7</v>
      </c>
      <c r="AC1123">
        <f>SUM(S1123:AB1123)</f>
        <v>79.75</v>
      </c>
      <c r="AD1123" t="s">
        <v>2873</v>
      </c>
      <c r="AE1123" s="1">
        <v>0.12</v>
      </c>
      <c r="AF1123" t="s">
        <v>49</v>
      </c>
      <c r="AG1123">
        <v>0</v>
      </c>
      <c r="AH1123" t="s">
        <v>50</v>
      </c>
      <c r="AI1123" t="s">
        <v>49</v>
      </c>
      <c r="AJ1123" t="s">
        <v>741</v>
      </c>
      <c r="AK1123" t="s">
        <v>133</v>
      </c>
      <c r="AL1123" t="s">
        <v>138</v>
      </c>
      <c r="AM1123" t="s">
        <v>139</v>
      </c>
      <c r="AN1123" t="s">
        <v>54</v>
      </c>
      <c r="AO1123">
        <v>800</v>
      </c>
      <c r="AQ1123">
        <v>2013</v>
      </c>
    </row>
    <row r="1124" spans="1:43" x14ac:dyDescent="0.25">
      <c r="A1124">
        <v>79.67</v>
      </c>
      <c r="B1124" t="s">
        <v>1028</v>
      </c>
      <c r="C1124" t="str">
        <f>AQ1124&amp;D1124</f>
        <v>2013Thailand</v>
      </c>
      <c r="D1124" t="s">
        <v>236</v>
      </c>
      <c r="E1124" t="s">
        <v>3260</v>
      </c>
      <c r="F1124" s="7">
        <f>VLOOKUP(C1124,'[1]Grower Price Country'!$D:$S,6,FALSE)</f>
        <v>7.1675000000000004</v>
      </c>
      <c r="H1124" t="s">
        <v>1028</v>
      </c>
      <c r="I1124" t="s">
        <v>236</v>
      </c>
      <c r="J1124" t="s">
        <v>1028</v>
      </c>
      <c r="K1124">
        <v>1</v>
      </c>
      <c r="L1124">
        <v>1</v>
      </c>
      <c r="M1124" t="s">
        <v>133</v>
      </c>
      <c r="N1124">
        <v>2013</v>
      </c>
      <c r="O1124" s="5" t="s">
        <v>740</v>
      </c>
      <c r="Q1124" t="s">
        <v>46</v>
      </c>
      <c r="R1124" t="s">
        <v>47</v>
      </c>
      <c r="S1124">
        <v>6.92</v>
      </c>
      <c r="T1124">
        <v>7.17</v>
      </c>
      <c r="U1124">
        <v>6.83</v>
      </c>
      <c r="V1124">
        <v>7.42</v>
      </c>
      <c r="W1124">
        <v>7.17</v>
      </c>
      <c r="X1124">
        <v>7.08</v>
      </c>
      <c r="Y1124">
        <v>10</v>
      </c>
      <c r="Z1124">
        <v>10</v>
      </c>
      <c r="AA1124">
        <v>10</v>
      </c>
      <c r="AB1124">
        <v>7.08</v>
      </c>
      <c r="AC1124">
        <f>SUM(S1124:AB1124)</f>
        <v>79.67</v>
      </c>
      <c r="AD1124" t="s">
        <v>2900</v>
      </c>
      <c r="AE1124" s="1">
        <v>0.12</v>
      </c>
      <c r="AF1124" t="s">
        <v>49</v>
      </c>
      <c r="AG1124">
        <v>0</v>
      </c>
      <c r="AH1124" t="s">
        <v>210</v>
      </c>
      <c r="AI1124" t="s">
        <v>49</v>
      </c>
      <c r="AJ1124" t="s">
        <v>741</v>
      </c>
      <c r="AK1124" t="s">
        <v>133</v>
      </c>
      <c r="AL1124" t="s">
        <v>138</v>
      </c>
      <c r="AM1124" t="s">
        <v>139</v>
      </c>
      <c r="AN1124" t="s">
        <v>54</v>
      </c>
      <c r="AO1124">
        <v>800</v>
      </c>
      <c r="AQ1124">
        <v>2013</v>
      </c>
    </row>
    <row r="1125" spans="1:43" x14ac:dyDescent="0.25">
      <c r="A1125">
        <v>76.33</v>
      </c>
      <c r="B1125" t="s">
        <v>296</v>
      </c>
      <c r="C1125" t="str">
        <f>AQ1125&amp;D1125</f>
        <v>2011Guatemala</v>
      </c>
      <c r="D1125" t="s">
        <v>297</v>
      </c>
      <c r="E1125" t="s">
        <v>3259</v>
      </c>
      <c r="F1125" s="7">
        <f>VLOOKUP(C1125,'[1]Grower Price Country'!$D:$S,6,FALSE)</f>
        <v>6.5</v>
      </c>
      <c r="G1125" t="s">
        <v>1316</v>
      </c>
      <c r="H1125" t="s">
        <v>3107</v>
      </c>
      <c r="I1125" t="s">
        <v>1209</v>
      </c>
      <c r="J1125" t="s">
        <v>1316</v>
      </c>
      <c r="K1125">
        <v>250</v>
      </c>
      <c r="L1125">
        <v>2</v>
      </c>
      <c r="M1125" t="s">
        <v>302</v>
      </c>
      <c r="N1125" t="s">
        <v>1133</v>
      </c>
      <c r="O1125" s="5" t="s">
        <v>3099</v>
      </c>
      <c r="P1125" t="s">
        <v>156</v>
      </c>
      <c r="Q1125" t="s">
        <v>46</v>
      </c>
      <c r="R1125" t="s">
        <v>47</v>
      </c>
      <c r="T1125">
        <v>6.5</v>
      </c>
      <c r="U1125">
        <v>6.5</v>
      </c>
      <c r="V1125">
        <v>7.17</v>
      </c>
      <c r="W1125">
        <v>7</v>
      </c>
      <c r="X1125">
        <v>6.83</v>
      </c>
      <c r="Y1125">
        <v>10</v>
      </c>
      <c r="Z1125">
        <v>10</v>
      </c>
      <c r="AA1125">
        <v>10</v>
      </c>
      <c r="AB1125">
        <v>6.17</v>
      </c>
      <c r="AC1125">
        <f>SUM(S1125:AB1125)</f>
        <v>70.17</v>
      </c>
      <c r="AD1125" t="s">
        <v>3106</v>
      </c>
      <c r="AE1125" s="1">
        <v>0.11</v>
      </c>
      <c r="AF1125" t="s">
        <v>49</v>
      </c>
      <c r="AG1125">
        <v>0</v>
      </c>
      <c r="AI1125" t="s">
        <v>405</v>
      </c>
      <c r="AJ1125" t="s">
        <v>3101</v>
      </c>
      <c r="AK1125" t="s">
        <v>302</v>
      </c>
      <c r="AL1125" t="s">
        <v>306</v>
      </c>
      <c r="AM1125" t="s">
        <v>307</v>
      </c>
      <c r="AQ1125">
        <v>2011</v>
      </c>
    </row>
    <row r="1126" spans="1:43" x14ac:dyDescent="0.25">
      <c r="A1126">
        <v>86.92</v>
      </c>
      <c r="B1126" t="s">
        <v>151</v>
      </c>
      <c r="C1126" t="str">
        <f>AQ1126&amp;D1126</f>
        <v>2011Brazil</v>
      </c>
      <c r="D1126" t="s">
        <v>71</v>
      </c>
      <c r="E1126" t="s">
        <v>3257</v>
      </c>
      <c r="F1126" s="7">
        <f>VLOOKUP(C1126,'[1]Grower Price Country'!$D:$S,6,FALSE)</f>
        <v>7.6773333333333333</v>
      </c>
      <c r="G1126" t="s">
        <v>152</v>
      </c>
      <c r="H1126" t="s">
        <v>151</v>
      </c>
      <c r="I1126" t="s">
        <v>153</v>
      </c>
      <c r="J1126" t="s">
        <v>154</v>
      </c>
      <c r="K1126">
        <v>3</v>
      </c>
      <c r="L1126">
        <v>60</v>
      </c>
      <c r="M1126" t="s">
        <v>151</v>
      </c>
      <c r="N1126">
        <v>2011</v>
      </c>
      <c r="O1126" s="5" t="s">
        <v>155</v>
      </c>
      <c r="P1126" t="s">
        <v>156</v>
      </c>
      <c r="Q1126" t="s">
        <v>46</v>
      </c>
      <c r="R1126" t="s">
        <v>64</v>
      </c>
      <c r="S1126">
        <v>8.5</v>
      </c>
      <c r="T1126">
        <v>8.5</v>
      </c>
      <c r="U1126">
        <v>8</v>
      </c>
      <c r="V1126">
        <v>8</v>
      </c>
      <c r="W1126">
        <v>8</v>
      </c>
      <c r="X1126">
        <v>8</v>
      </c>
      <c r="Y1126">
        <v>10</v>
      </c>
      <c r="Z1126">
        <v>10</v>
      </c>
      <c r="AA1126">
        <v>10</v>
      </c>
      <c r="AB1126">
        <v>7.92</v>
      </c>
      <c r="AC1126">
        <f>SUM(S1126:AB1126)</f>
        <v>86.92</v>
      </c>
      <c r="AD1126" t="s">
        <v>157</v>
      </c>
      <c r="AE1126" s="1">
        <v>0.12</v>
      </c>
      <c r="AF1126" t="s">
        <v>49</v>
      </c>
      <c r="AG1126">
        <v>0</v>
      </c>
      <c r="AH1126" t="s">
        <v>50</v>
      </c>
      <c r="AI1126" t="s">
        <v>66</v>
      </c>
      <c r="AJ1126" t="s">
        <v>158</v>
      </c>
      <c r="AK1126" t="s">
        <v>151</v>
      </c>
      <c r="AL1126" t="s">
        <v>159</v>
      </c>
      <c r="AM1126" t="s">
        <v>160</v>
      </c>
      <c r="AN1126" t="s">
        <v>54</v>
      </c>
      <c r="AO1126">
        <v>1250</v>
      </c>
      <c r="AQ1126">
        <v>2011</v>
      </c>
    </row>
    <row r="1127" spans="1:43" x14ac:dyDescent="0.25">
      <c r="A1127">
        <v>86.42</v>
      </c>
      <c r="B1127" t="s">
        <v>151</v>
      </c>
      <c r="C1127" t="str">
        <f>AQ1127&amp;D1127</f>
        <v>2011Brazil</v>
      </c>
      <c r="D1127" t="s">
        <v>71</v>
      </c>
      <c r="E1127" t="s">
        <v>3257</v>
      </c>
      <c r="F1127" s="7">
        <f>VLOOKUP(C1127,'[1]Grower Price Country'!$D:$S,6,FALSE)</f>
        <v>7.6773333333333333</v>
      </c>
      <c r="G1127" t="s">
        <v>199</v>
      </c>
      <c r="H1127" t="s">
        <v>151</v>
      </c>
      <c r="I1127" t="s">
        <v>200</v>
      </c>
      <c r="J1127" t="s">
        <v>201</v>
      </c>
      <c r="K1127">
        <v>29</v>
      </c>
      <c r="L1127">
        <v>60</v>
      </c>
      <c r="M1127" t="s">
        <v>151</v>
      </c>
      <c r="N1127">
        <v>2011</v>
      </c>
      <c r="O1127" s="5" t="s">
        <v>155</v>
      </c>
      <c r="P1127" t="s">
        <v>156</v>
      </c>
      <c r="Q1127" t="s">
        <v>46</v>
      </c>
      <c r="R1127" t="s">
        <v>64</v>
      </c>
      <c r="S1127">
        <v>8.5</v>
      </c>
      <c r="T1127">
        <v>8.17</v>
      </c>
      <c r="U1127">
        <v>8</v>
      </c>
      <c r="V1127">
        <v>7.75</v>
      </c>
      <c r="W1127">
        <v>8</v>
      </c>
      <c r="X1127">
        <v>8</v>
      </c>
      <c r="Y1127">
        <v>10</v>
      </c>
      <c r="Z1127">
        <v>10</v>
      </c>
      <c r="AA1127">
        <v>10</v>
      </c>
      <c r="AB1127">
        <v>8</v>
      </c>
      <c r="AC1127">
        <f>SUM(S1127:AB1127)</f>
        <v>86.42</v>
      </c>
      <c r="AD1127" t="s">
        <v>202</v>
      </c>
      <c r="AE1127" s="1">
        <v>0.12</v>
      </c>
      <c r="AF1127" t="s">
        <v>49</v>
      </c>
      <c r="AG1127">
        <v>0</v>
      </c>
      <c r="AH1127" t="s">
        <v>50</v>
      </c>
      <c r="AI1127" t="s">
        <v>66</v>
      </c>
      <c r="AJ1127" t="s">
        <v>158</v>
      </c>
      <c r="AK1127" t="s">
        <v>151</v>
      </c>
      <c r="AL1127" t="s">
        <v>159</v>
      </c>
      <c r="AM1127" t="s">
        <v>160</v>
      </c>
      <c r="AN1127" t="s">
        <v>54</v>
      </c>
      <c r="AO1127">
        <v>1300</v>
      </c>
      <c r="AQ1127">
        <v>2011</v>
      </c>
    </row>
    <row r="1128" spans="1:43" x14ac:dyDescent="0.25">
      <c r="A1128">
        <v>86.08</v>
      </c>
      <c r="B1128" t="s">
        <v>151</v>
      </c>
      <c r="C1128" t="str">
        <f>AQ1128&amp;D1128</f>
        <v>2011Brazil</v>
      </c>
      <c r="D1128" t="s">
        <v>71</v>
      </c>
      <c r="E1128" t="s">
        <v>3257</v>
      </c>
      <c r="F1128" s="7">
        <f>VLOOKUP(C1128,'[1]Grower Price Country'!$D:$S,6,FALSE)</f>
        <v>7.6773333333333333</v>
      </c>
      <c r="G1128" t="s">
        <v>152</v>
      </c>
      <c r="H1128" t="s">
        <v>151</v>
      </c>
      <c r="I1128" t="s">
        <v>265</v>
      </c>
      <c r="J1128" t="s">
        <v>154</v>
      </c>
      <c r="K1128">
        <v>7</v>
      </c>
      <c r="L1128">
        <v>60</v>
      </c>
      <c r="M1128" t="s">
        <v>151</v>
      </c>
      <c r="N1128">
        <v>2011</v>
      </c>
      <c r="O1128" s="5" t="s">
        <v>155</v>
      </c>
      <c r="P1128" t="s">
        <v>156</v>
      </c>
      <c r="Q1128" t="s">
        <v>46</v>
      </c>
      <c r="R1128" t="s">
        <v>255</v>
      </c>
      <c r="S1128">
        <v>8.33</v>
      </c>
      <c r="T1128">
        <v>8</v>
      </c>
      <c r="U1128">
        <v>8</v>
      </c>
      <c r="V1128">
        <v>8</v>
      </c>
      <c r="W1128">
        <v>7.75</v>
      </c>
      <c r="X1128">
        <v>8</v>
      </c>
      <c r="Y1128">
        <v>10</v>
      </c>
      <c r="Z1128">
        <v>10</v>
      </c>
      <c r="AA1128">
        <v>10</v>
      </c>
      <c r="AB1128">
        <v>8</v>
      </c>
      <c r="AC1128">
        <f>SUM(S1128:AB1128)</f>
        <v>86.08</v>
      </c>
      <c r="AD1128" t="s">
        <v>256</v>
      </c>
      <c r="AE1128" s="1">
        <v>0.11</v>
      </c>
      <c r="AF1128" t="s">
        <v>49</v>
      </c>
      <c r="AG1128">
        <v>0</v>
      </c>
      <c r="AH1128" t="s">
        <v>210</v>
      </c>
      <c r="AI1128" t="s">
        <v>66</v>
      </c>
      <c r="AJ1128" t="s">
        <v>158</v>
      </c>
      <c r="AK1128" t="s">
        <v>151</v>
      </c>
      <c r="AL1128" t="s">
        <v>159</v>
      </c>
      <c r="AM1128" t="s">
        <v>160</v>
      </c>
      <c r="AN1128" t="s">
        <v>54</v>
      </c>
      <c r="AO1128">
        <v>1250</v>
      </c>
      <c r="AQ1128">
        <v>2011</v>
      </c>
    </row>
    <row r="1129" spans="1:43" x14ac:dyDescent="0.25">
      <c r="A1129">
        <v>85.42</v>
      </c>
      <c r="B1129" t="s">
        <v>151</v>
      </c>
      <c r="C1129" t="str">
        <f>AQ1129&amp;D1129</f>
        <v>2011Brazil</v>
      </c>
      <c r="D1129" t="s">
        <v>71</v>
      </c>
      <c r="E1129" t="s">
        <v>3257</v>
      </c>
      <c r="F1129" s="7">
        <f>VLOOKUP(C1129,'[1]Grower Price Country'!$D:$S,6,FALSE)</f>
        <v>7.6773333333333333</v>
      </c>
      <c r="G1129" t="s">
        <v>406</v>
      </c>
      <c r="H1129" t="s">
        <v>151</v>
      </c>
      <c r="I1129" t="s">
        <v>265</v>
      </c>
      <c r="J1129" t="s">
        <v>407</v>
      </c>
      <c r="K1129">
        <v>5</v>
      </c>
      <c r="L1129">
        <v>60</v>
      </c>
      <c r="M1129" t="s">
        <v>151</v>
      </c>
      <c r="N1129">
        <v>2011</v>
      </c>
      <c r="O1129" s="5" t="s">
        <v>155</v>
      </c>
      <c r="P1129" t="s">
        <v>156</v>
      </c>
      <c r="Q1129" t="s">
        <v>46</v>
      </c>
      <c r="R1129" t="s">
        <v>255</v>
      </c>
      <c r="S1129">
        <v>8</v>
      </c>
      <c r="T1129">
        <v>8</v>
      </c>
      <c r="U1129">
        <v>8</v>
      </c>
      <c r="V1129">
        <v>7.67</v>
      </c>
      <c r="W1129">
        <v>7.75</v>
      </c>
      <c r="X1129">
        <v>8</v>
      </c>
      <c r="Y1129">
        <v>10</v>
      </c>
      <c r="Z1129">
        <v>10</v>
      </c>
      <c r="AA1129">
        <v>10</v>
      </c>
      <c r="AB1129">
        <v>8</v>
      </c>
      <c r="AC1129">
        <f>SUM(S1129:AB1129)</f>
        <v>85.42</v>
      </c>
      <c r="AD1129" t="s">
        <v>400</v>
      </c>
      <c r="AE1129" s="1">
        <v>0.11</v>
      </c>
      <c r="AF1129" t="s">
        <v>49</v>
      </c>
      <c r="AG1129">
        <v>0</v>
      </c>
      <c r="AH1129" t="s">
        <v>210</v>
      </c>
      <c r="AI1129" t="s">
        <v>58</v>
      </c>
      <c r="AJ1129" t="s">
        <v>158</v>
      </c>
      <c r="AK1129" t="s">
        <v>151</v>
      </c>
      <c r="AL1129" t="s">
        <v>159</v>
      </c>
      <c r="AM1129" t="s">
        <v>160</v>
      </c>
      <c r="AN1129" t="s">
        <v>54</v>
      </c>
      <c r="AO1129">
        <v>1250</v>
      </c>
      <c r="AQ1129">
        <v>2011</v>
      </c>
    </row>
    <row r="1130" spans="1:43" x14ac:dyDescent="0.25">
      <c r="A1130">
        <v>84.92</v>
      </c>
      <c r="B1130" t="s">
        <v>151</v>
      </c>
      <c r="C1130" t="str">
        <f>AQ1130&amp;D1130</f>
        <v>2011Brazil</v>
      </c>
      <c r="D1130" t="s">
        <v>71</v>
      </c>
      <c r="E1130" t="s">
        <v>3257</v>
      </c>
      <c r="F1130" s="7">
        <f>VLOOKUP(C1130,'[1]Grower Price Country'!$D:$S,6,FALSE)</f>
        <v>7.6773333333333333</v>
      </c>
      <c r="G1130" t="s">
        <v>562</v>
      </c>
      <c r="H1130" t="s">
        <v>151</v>
      </c>
      <c r="I1130" t="s">
        <v>265</v>
      </c>
      <c r="J1130" t="s">
        <v>563</v>
      </c>
      <c r="K1130">
        <v>4</v>
      </c>
      <c r="L1130">
        <v>60</v>
      </c>
      <c r="M1130" t="s">
        <v>151</v>
      </c>
      <c r="N1130">
        <v>2011</v>
      </c>
      <c r="O1130" s="5" t="s">
        <v>564</v>
      </c>
      <c r="P1130" t="s">
        <v>156</v>
      </c>
      <c r="Q1130" t="s">
        <v>46</v>
      </c>
      <c r="R1130" t="s">
        <v>64</v>
      </c>
      <c r="S1130">
        <v>8</v>
      </c>
      <c r="T1130">
        <v>7.92</v>
      </c>
      <c r="U1130">
        <v>7.75</v>
      </c>
      <c r="V1130">
        <v>7.75</v>
      </c>
      <c r="W1130">
        <v>8</v>
      </c>
      <c r="X1130">
        <v>7.75</v>
      </c>
      <c r="Y1130">
        <v>10</v>
      </c>
      <c r="Z1130">
        <v>10</v>
      </c>
      <c r="AA1130">
        <v>10</v>
      </c>
      <c r="AB1130">
        <v>7.75</v>
      </c>
      <c r="AC1130">
        <f>SUM(S1130:AB1130)</f>
        <v>84.92</v>
      </c>
      <c r="AD1130" t="s">
        <v>539</v>
      </c>
      <c r="AE1130" s="1">
        <v>0.11</v>
      </c>
      <c r="AF1130" t="s">
        <v>49</v>
      </c>
      <c r="AG1130">
        <v>0</v>
      </c>
      <c r="AH1130" t="s">
        <v>50</v>
      </c>
      <c r="AI1130" t="s">
        <v>66</v>
      </c>
      <c r="AJ1130" t="s">
        <v>565</v>
      </c>
      <c r="AK1130" t="s">
        <v>151</v>
      </c>
      <c r="AL1130" t="s">
        <v>159</v>
      </c>
      <c r="AM1130" t="s">
        <v>160</v>
      </c>
      <c r="AN1130" t="s">
        <v>54</v>
      </c>
      <c r="AO1130">
        <v>1200</v>
      </c>
      <c r="AQ1130">
        <v>2011</v>
      </c>
    </row>
    <row r="1131" spans="1:43" x14ac:dyDescent="0.25">
      <c r="A1131">
        <v>84.92</v>
      </c>
      <c r="B1131" t="s">
        <v>151</v>
      </c>
      <c r="C1131" t="str">
        <f>AQ1131&amp;D1131</f>
        <v>2011Brazil</v>
      </c>
      <c r="D1131" t="s">
        <v>71</v>
      </c>
      <c r="E1131" t="s">
        <v>3257</v>
      </c>
      <c r="F1131" s="7">
        <f>VLOOKUP(C1131,'[1]Grower Price Country'!$D:$S,6,FALSE)</f>
        <v>7.6773333333333333</v>
      </c>
      <c r="G1131" t="s">
        <v>566</v>
      </c>
      <c r="H1131" t="s">
        <v>151</v>
      </c>
      <c r="I1131" t="s">
        <v>265</v>
      </c>
      <c r="J1131" t="s">
        <v>567</v>
      </c>
      <c r="K1131">
        <v>10</v>
      </c>
      <c r="L1131">
        <v>60</v>
      </c>
      <c r="M1131" t="s">
        <v>151</v>
      </c>
      <c r="N1131">
        <v>2011</v>
      </c>
      <c r="O1131" s="5" t="s">
        <v>155</v>
      </c>
      <c r="P1131" t="s">
        <v>342</v>
      </c>
      <c r="Q1131" t="s">
        <v>46</v>
      </c>
      <c r="R1131" t="s">
        <v>64</v>
      </c>
      <c r="S1131">
        <v>8</v>
      </c>
      <c r="T1131">
        <v>8</v>
      </c>
      <c r="U1131">
        <v>7.75</v>
      </c>
      <c r="V1131">
        <v>8</v>
      </c>
      <c r="W1131">
        <v>7.5</v>
      </c>
      <c r="X1131">
        <v>7.75</v>
      </c>
      <c r="Y1131">
        <v>10</v>
      </c>
      <c r="Z1131">
        <v>10</v>
      </c>
      <c r="AA1131">
        <v>10</v>
      </c>
      <c r="AB1131">
        <v>7.92</v>
      </c>
      <c r="AC1131">
        <f>SUM(S1131:AB1131)</f>
        <v>84.92</v>
      </c>
      <c r="AD1131" t="s">
        <v>539</v>
      </c>
      <c r="AE1131" s="1">
        <v>0.12</v>
      </c>
      <c r="AF1131" t="s">
        <v>49</v>
      </c>
      <c r="AG1131">
        <v>0</v>
      </c>
      <c r="AH1131" t="s">
        <v>50</v>
      </c>
      <c r="AI1131" t="s">
        <v>66</v>
      </c>
      <c r="AJ1131" t="s">
        <v>158</v>
      </c>
      <c r="AK1131" t="s">
        <v>151</v>
      </c>
      <c r="AL1131" t="s">
        <v>159</v>
      </c>
      <c r="AM1131" t="s">
        <v>160</v>
      </c>
      <c r="AN1131" t="s">
        <v>54</v>
      </c>
      <c r="AO1131">
        <v>1000</v>
      </c>
      <c r="AQ1131">
        <v>2011</v>
      </c>
    </row>
    <row r="1132" spans="1:43" x14ac:dyDescent="0.25">
      <c r="A1132">
        <v>84.58</v>
      </c>
      <c r="B1132" t="s">
        <v>151</v>
      </c>
      <c r="C1132" t="str">
        <f>AQ1132&amp;D1132</f>
        <v>2011Brazil</v>
      </c>
      <c r="D1132" t="s">
        <v>71</v>
      </c>
      <c r="E1132" t="s">
        <v>3257</v>
      </c>
      <c r="F1132" s="7">
        <f>VLOOKUP(C1132,'[1]Grower Price Country'!$D:$S,6,FALSE)</f>
        <v>7.6773333333333333</v>
      </c>
      <c r="G1132" t="s">
        <v>199</v>
      </c>
      <c r="H1132" t="s">
        <v>151</v>
      </c>
      <c r="I1132" t="s">
        <v>200</v>
      </c>
      <c r="J1132" t="s">
        <v>201</v>
      </c>
      <c r="K1132">
        <v>37</v>
      </c>
      <c r="L1132">
        <v>60</v>
      </c>
      <c r="M1132" t="s">
        <v>151</v>
      </c>
      <c r="N1132">
        <v>2011</v>
      </c>
      <c r="O1132" s="5" t="s">
        <v>564</v>
      </c>
      <c r="P1132" t="s">
        <v>156</v>
      </c>
      <c r="Q1132" t="s">
        <v>46</v>
      </c>
      <c r="R1132" t="s">
        <v>255</v>
      </c>
      <c r="S1132">
        <v>8</v>
      </c>
      <c r="T1132">
        <v>8</v>
      </c>
      <c r="U1132">
        <v>7.75</v>
      </c>
      <c r="V1132">
        <v>7.75</v>
      </c>
      <c r="W1132">
        <v>7.58</v>
      </c>
      <c r="X1132">
        <v>7.75</v>
      </c>
      <c r="Y1132">
        <v>10</v>
      </c>
      <c r="Z1132">
        <v>10</v>
      </c>
      <c r="AA1132">
        <v>10</v>
      </c>
      <c r="AB1132">
        <v>7.75</v>
      </c>
      <c r="AC1132">
        <f>SUM(S1132:AB1132)</f>
        <v>84.58</v>
      </c>
      <c r="AD1132" t="s">
        <v>687</v>
      </c>
      <c r="AE1132" s="1">
        <v>0.12</v>
      </c>
      <c r="AF1132" t="s">
        <v>49</v>
      </c>
      <c r="AG1132">
        <v>0</v>
      </c>
      <c r="AH1132" t="s">
        <v>50</v>
      </c>
      <c r="AI1132" t="s">
        <v>66</v>
      </c>
      <c r="AJ1132" t="s">
        <v>565</v>
      </c>
      <c r="AK1132" t="s">
        <v>151</v>
      </c>
      <c r="AL1132" t="s">
        <v>159</v>
      </c>
      <c r="AM1132" t="s">
        <v>160</v>
      </c>
      <c r="AN1132" t="s">
        <v>54</v>
      </c>
      <c r="AO1132">
        <v>1300</v>
      </c>
      <c r="AQ1132">
        <v>2011</v>
      </c>
    </row>
    <row r="1133" spans="1:43" x14ac:dyDescent="0.25">
      <c r="A1133">
        <v>84.58</v>
      </c>
      <c r="B1133" t="s">
        <v>151</v>
      </c>
      <c r="C1133" t="str">
        <f>AQ1133&amp;D1133</f>
        <v>2011Brazil</v>
      </c>
      <c r="D1133" t="s">
        <v>71</v>
      </c>
      <c r="E1133" t="s">
        <v>3257</v>
      </c>
      <c r="F1133" s="7">
        <f>VLOOKUP(C1133,'[1]Grower Price Country'!$D:$S,6,FALSE)</f>
        <v>7.6773333333333333</v>
      </c>
      <c r="G1133" t="s">
        <v>720</v>
      </c>
      <c r="H1133" t="s">
        <v>151</v>
      </c>
      <c r="I1133" t="s">
        <v>721</v>
      </c>
      <c r="J1133" t="s">
        <v>722</v>
      </c>
      <c r="K1133">
        <v>35</v>
      </c>
      <c r="L1133">
        <v>60</v>
      </c>
      <c r="M1133" t="s">
        <v>151</v>
      </c>
      <c r="N1133">
        <v>2011</v>
      </c>
      <c r="O1133" s="5" t="s">
        <v>155</v>
      </c>
      <c r="P1133" t="s">
        <v>342</v>
      </c>
      <c r="Q1133" t="s">
        <v>46</v>
      </c>
      <c r="R1133" t="s">
        <v>255</v>
      </c>
      <c r="S1133">
        <v>8.5</v>
      </c>
      <c r="T1133">
        <v>8</v>
      </c>
      <c r="U1133">
        <v>7.5</v>
      </c>
      <c r="V1133">
        <v>7.75</v>
      </c>
      <c r="W1133">
        <v>7.5</v>
      </c>
      <c r="X1133">
        <v>7.83</v>
      </c>
      <c r="Y1133">
        <v>10</v>
      </c>
      <c r="Z1133">
        <v>10</v>
      </c>
      <c r="AA1133">
        <v>10</v>
      </c>
      <c r="AB1133">
        <v>7.5</v>
      </c>
      <c r="AC1133">
        <f>SUM(S1133:AB1133)</f>
        <v>84.58</v>
      </c>
      <c r="AD1133" t="s">
        <v>687</v>
      </c>
      <c r="AE1133" s="1">
        <v>0.11</v>
      </c>
      <c r="AF1133" t="s">
        <v>49</v>
      </c>
      <c r="AG1133">
        <v>0</v>
      </c>
      <c r="AH1133" t="s">
        <v>210</v>
      </c>
      <c r="AI1133" t="s">
        <v>58</v>
      </c>
      <c r="AJ1133" t="s">
        <v>158</v>
      </c>
      <c r="AK1133" t="s">
        <v>151</v>
      </c>
      <c r="AL1133" t="s">
        <v>159</v>
      </c>
      <c r="AM1133" t="s">
        <v>160</v>
      </c>
      <c r="AN1133" t="s">
        <v>54</v>
      </c>
      <c r="AO1133">
        <v>1100</v>
      </c>
      <c r="AQ1133">
        <v>2011</v>
      </c>
    </row>
    <row r="1134" spans="1:43" x14ac:dyDescent="0.25">
      <c r="A1134">
        <v>84.33</v>
      </c>
      <c r="B1134" t="s">
        <v>151</v>
      </c>
      <c r="C1134" t="str">
        <f>AQ1134&amp;D1134</f>
        <v>2011Brazil</v>
      </c>
      <c r="D1134" t="s">
        <v>71</v>
      </c>
      <c r="E1134" t="s">
        <v>3257</v>
      </c>
      <c r="F1134" s="7">
        <f>VLOOKUP(C1134,'[1]Grower Price Country'!$D:$S,6,FALSE)</f>
        <v>7.6773333333333333</v>
      </c>
      <c r="G1134" t="s">
        <v>821</v>
      </c>
      <c r="I1134" t="s">
        <v>200</v>
      </c>
      <c r="J1134" t="s">
        <v>822</v>
      </c>
      <c r="K1134">
        <v>75</v>
      </c>
      <c r="L1134">
        <v>60</v>
      </c>
      <c r="M1134" t="s">
        <v>151</v>
      </c>
      <c r="N1134">
        <v>2011</v>
      </c>
      <c r="O1134" s="5" t="s">
        <v>823</v>
      </c>
      <c r="P1134" t="s">
        <v>249</v>
      </c>
      <c r="Q1134" t="s">
        <v>46</v>
      </c>
      <c r="S1134">
        <v>8.17</v>
      </c>
      <c r="T1134">
        <v>8</v>
      </c>
      <c r="U1134">
        <v>7.5</v>
      </c>
      <c r="V1134">
        <v>7.75</v>
      </c>
      <c r="W1134">
        <v>7.5</v>
      </c>
      <c r="X1134">
        <v>7.67</v>
      </c>
      <c r="Y1134">
        <v>10</v>
      </c>
      <c r="Z1134">
        <v>10</v>
      </c>
      <c r="AA1134">
        <v>10</v>
      </c>
      <c r="AB1134">
        <v>7.75</v>
      </c>
      <c r="AC1134">
        <f>SUM(S1134:AB1134)</f>
        <v>84.34</v>
      </c>
      <c r="AD1134" t="s">
        <v>797</v>
      </c>
      <c r="AE1134" s="1">
        <v>0</v>
      </c>
      <c r="AF1134" t="s">
        <v>49</v>
      </c>
      <c r="AG1134">
        <v>0</v>
      </c>
      <c r="AI1134" t="s">
        <v>91</v>
      </c>
      <c r="AJ1134" t="s">
        <v>824</v>
      </c>
      <c r="AK1134" t="s">
        <v>151</v>
      </c>
      <c r="AL1134" t="s">
        <v>159</v>
      </c>
      <c r="AM1134" t="s">
        <v>160</v>
      </c>
      <c r="AN1134" t="s">
        <v>54</v>
      </c>
      <c r="AQ1134">
        <v>2011</v>
      </c>
    </row>
    <row r="1135" spans="1:43" x14ac:dyDescent="0.25">
      <c r="A1135">
        <v>84.33</v>
      </c>
      <c r="B1135" t="s">
        <v>151</v>
      </c>
      <c r="C1135" t="str">
        <f>AQ1135&amp;D1135</f>
        <v>2011Brazil</v>
      </c>
      <c r="D1135" t="s">
        <v>71</v>
      </c>
      <c r="E1135" t="s">
        <v>3257</v>
      </c>
      <c r="F1135" s="7">
        <f>VLOOKUP(C1135,'[1]Grower Price Country'!$D:$S,6,FALSE)</f>
        <v>7.6773333333333333</v>
      </c>
      <c r="G1135" t="s">
        <v>825</v>
      </c>
      <c r="I1135" t="s">
        <v>826</v>
      </c>
      <c r="J1135" t="s">
        <v>827</v>
      </c>
      <c r="K1135">
        <v>80</v>
      </c>
      <c r="L1135">
        <v>60</v>
      </c>
      <c r="M1135" t="s">
        <v>151</v>
      </c>
      <c r="N1135">
        <v>2011</v>
      </c>
      <c r="O1135" s="5" t="s">
        <v>823</v>
      </c>
      <c r="Q1135" t="s">
        <v>46</v>
      </c>
      <c r="S1135">
        <v>8</v>
      </c>
      <c r="T1135">
        <v>8</v>
      </c>
      <c r="U1135">
        <v>7.5</v>
      </c>
      <c r="V1135">
        <v>7.5</v>
      </c>
      <c r="W1135">
        <v>7.67</v>
      </c>
      <c r="X1135">
        <v>7.75</v>
      </c>
      <c r="Y1135">
        <v>10</v>
      </c>
      <c r="Z1135">
        <v>10</v>
      </c>
      <c r="AA1135">
        <v>10</v>
      </c>
      <c r="AB1135">
        <v>7.92</v>
      </c>
      <c r="AC1135">
        <f>SUM(S1135:AB1135)</f>
        <v>84.34</v>
      </c>
      <c r="AD1135" t="s">
        <v>797</v>
      </c>
      <c r="AE1135" s="1">
        <v>0.02</v>
      </c>
      <c r="AF1135" t="s">
        <v>49</v>
      </c>
      <c r="AG1135">
        <v>0</v>
      </c>
      <c r="AI1135" t="s">
        <v>66</v>
      </c>
      <c r="AJ1135" t="s">
        <v>824</v>
      </c>
      <c r="AK1135" t="s">
        <v>151</v>
      </c>
      <c r="AL1135" t="s">
        <v>159</v>
      </c>
      <c r="AM1135" t="s">
        <v>160</v>
      </c>
      <c r="AN1135" t="s">
        <v>54</v>
      </c>
      <c r="AO1135">
        <v>900</v>
      </c>
      <c r="AP1135">
        <v>1200</v>
      </c>
      <c r="AQ1135">
        <v>2011</v>
      </c>
    </row>
    <row r="1136" spans="1:43" x14ac:dyDescent="0.25">
      <c r="A1136">
        <v>83.83</v>
      </c>
      <c r="B1136" t="s">
        <v>244</v>
      </c>
      <c r="C1136" t="str">
        <f>AQ1136&amp;D1136</f>
        <v>2011Brazil</v>
      </c>
      <c r="D1136" t="s">
        <v>71</v>
      </c>
      <c r="E1136" t="s">
        <v>3257</v>
      </c>
      <c r="F1136" s="7">
        <f>VLOOKUP(C1136,'[1]Grower Price Country'!$D:$S,6,FALSE)</f>
        <v>7.6773333333333333</v>
      </c>
      <c r="G1136" t="s">
        <v>1129</v>
      </c>
      <c r="H1136" t="s">
        <v>1130</v>
      </c>
      <c r="I1136" t="s">
        <v>1131</v>
      </c>
      <c r="J1136" t="s">
        <v>1132</v>
      </c>
      <c r="K1136">
        <v>300</v>
      </c>
      <c r="L1136">
        <v>1</v>
      </c>
      <c r="M1136" t="s">
        <v>151</v>
      </c>
      <c r="N1136" t="s">
        <v>1133</v>
      </c>
      <c r="O1136" s="5" t="s">
        <v>1134</v>
      </c>
      <c r="P1136" t="s">
        <v>249</v>
      </c>
      <c r="Q1136" t="s">
        <v>46</v>
      </c>
      <c r="R1136" t="s">
        <v>255</v>
      </c>
      <c r="T1136">
        <v>7.83</v>
      </c>
      <c r="U1136">
        <v>7.58</v>
      </c>
      <c r="V1136">
        <v>7.67</v>
      </c>
      <c r="W1136">
        <v>7.5</v>
      </c>
      <c r="X1136">
        <v>7.58</v>
      </c>
      <c r="Y1136">
        <v>10</v>
      </c>
      <c r="Z1136">
        <v>10</v>
      </c>
      <c r="AA1136">
        <v>10</v>
      </c>
      <c r="AB1136">
        <v>7.83</v>
      </c>
      <c r="AC1136">
        <f>SUM(S1136:AB1136)</f>
        <v>75.989999999999995</v>
      </c>
      <c r="AD1136" t="s">
        <v>1091</v>
      </c>
      <c r="AE1136" s="1">
        <v>0.12</v>
      </c>
      <c r="AF1136" t="s">
        <v>49</v>
      </c>
      <c r="AG1136">
        <v>0</v>
      </c>
      <c r="AH1136" t="s">
        <v>50</v>
      </c>
      <c r="AI1136" t="s">
        <v>182</v>
      </c>
      <c r="AJ1136" t="s">
        <v>1135</v>
      </c>
      <c r="AK1136" t="s">
        <v>151</v>
      </c>
      <c r="AL1136" t="s">
        <v>159</v>
      </c>
      <c r="AM1136" t="s">
        <v>160</v>
      </c>
      <c r="AN1136" t="s">
        <v>54</v>
      </c>
      <c r="AO1136">
        <v>1250</v>
      </c>
      <c r="AQ1136">
        <v>2011</v>
      </c>
    </row>
    <row r="1137" spans="1:43" x14ac:dyDescent="0.25">
      <c r="A1137">
        <v>83.17</v>
      </c>
      <c r="B1137" t="s">
        <v>151</v>
      </c>
      <c r="C1137" t="str">
        <f>AQ1137&amp;D1137</f>
        <v>2011Brazil</v>
      </c>
      <c r="D1137" t="s">
        <v>71</v>
      </c>
      <c r="E1137" t="s">
        <v>3257</v>
      </c>
      <c r="F1137" s="7">
        <f>VLOOKUP(C1137,'[1]Grower Price Country'!$D:$S,6,FALSE)</f>
        <v>7.6773333333333333</v>
      </c>
      <c r="G1137" t="s">
        <v>1560</v>
      </c>
      <c r="H1137" t="s">
        <v>151</v>
      </c>
      <c r="I1137" t="s">
        <v>265</v>
      </c>
      <c r="J1137" t="s">
        <v>1561</v>
      </c>
      <c r="K1137">
        <v>25</v>
      </c>
      <c r="L1137">
        <v>60</v>
      </c>
      <c r="M1137" t="s">
        <v>151</v>
      </c>
      <c r="N1137">
        <v>2011</v>
      </c>
      <c r="O1137" s="5" t="s">
        <v>155</v>
      </c>
      <c r="P1137" t="s">
        <v>525</v>
      </c>
      <c r="Q1137" t="s">
        <v>46</v>
      </c>
      <c r="R1137" t="s">
        <v>255</v>
      </c>
      <c r="S1137">
        <v>7.75</v>
      </c>
      <c r="T1137">
        <v>7.5</v>
      </c>
      <c r="U1137">
        <v>7.58</v>
      </c>
      <c r="V1137">
        <v>7.5</v>
      </c>
      <c r="W1137">
        <v>7.75</v>
      </c>
      <c r="X1137">
        <v>7.5</v>
      </c>
      <c r="Y1137">
        <v>10</v>
      </c>
      <c r="Z1137">
        <v>10</v>
      </c>
      <c r="AA1137">
        <v>10</v>
      </c>
      <c r="AB1137">
        <v>7.58</v>
      </c>
      <c r="AC1137">
        <f>SUM(S1137:AB1137)</f>
        <v>83.16</v>
      </c>
      <c r="AD1137" t="s">
        <v>1462</v>
      </c>
      <c r="AE1137" s="1">
        <v>0.12</v>
      </c>
      <c r="AF1137" t="s">
        <v>49</v>
      </c>
      <c r="AG1137">
        <v>0</v>
      </c>
      <c r="AH1137" t="s">
        <v>210</v>
      </c>
      <c r="AI1137" t="s">
        <v>182</v>
      </c>
      <c r="AJ1137" t="s">
        <v>158</v>
      </c>
      <c r="AK1137" t="s">
        <v>151</v>
      </c>
      <c r="AL1137" t="s">
        <v>159</v>
      </c>
      <c r="AM1137" t="s">
        <v>160</v>
      </c>
      <c r="AN1137" t="s">
        <v>54</v>
      </c>
      <c r="AO1137">
        <v>1000</v>
      </c>
      <c r="AQ1137">
        <v>2011</v>
      </c>
    </row>
    <row r="1138" spans="1:43" x14ac:dyDescent="0.25">
      <c r="A1138">
        <v>83.17</v>
      </c>
      <c r="B1138" t="s">
        <v>151</v>
      </c>
      <c r="C1138" t="str">
        <f>AQ1138&amp;D1138</f>
        <v>2011Brazil</v>
      </c>
      <c r="D1138" t="s">
        <v>71</v>
      </c>
      <c r="E1138" t="s">
        <v>3257</v>
      </c>
      <c r="F1138" s="7">
        <f>VLOOKUP(C1138,'[1]Grower Price Country'!$D:$S,6,FALSE)</f>
        <v>7.6773333333333333</v>
      </c>
      <c r="G1138" t="s">
        <v>1562</v>
      </c>
      <c r="I1138" t="s">
        <v>265</v>
      </c>
      <c r="J1138" t="s">
        <v>1563</v>
      </c>
      <c r="K1138">
        <v>90</v>
      </c>
      <c r="L1138">
        <v>60</v>
      </c>
      <c r="M1138" t="s">
        <v>151</v>
      </c>
      <c r="N1138">
        <v>2011</v>
      </c>
      <c r="O1138" s="5" t="s">
        <v>823</v>
      </c>
      <c r="Q1138" t="s">
        <v>46</v>
      </c>
      <c r="S1138">
        <v>7.58</v>
      </c>
      <c r="T1138">
        <v>7.75</v>
      </c>
      <c r="U1138">
        <v>7.67</v>
      </c>
      <c r="V1138">
        <v>7.5</v>
      </c>
      <c r="W1138">
        <v>7.67</v>
      </c>
      <c r="X1138">
        <v>7.58</v>
      </c>
      <c r="Y1138">
        <v>10</v>
      </c>
      <c r="Z1138">
        <v>10</v>
      </c>
      <c r="AA1138">
        <v>10</v>
      </c>
      <c r="AB1138">
        <v>7.42</v>
      </c>
      <c r="AC1138">
        <f>SUM(S1138:AB1138)</f>
        <v>83.17</v>
      </c>
      <c r="AD1138" t="s">
        <v>1462</v>
      </c>
      <c r="AE1138" s="1">
        <v>0.02</v>
      </c>
      <c r="AF1138" t="s">
        <v>49</v>
      </c>
      <c r="AG1138">
        <v>0</v>
      </c>
      <c r="AI1138" t="s">
        <v>66</v>
      </c>
      <c r="AJ1138" t="s">
        <v>824</v>
      </c>
      <c r="AK1138" t="s">
        <v>151</v>
      </c>
      <c r="AL1138" t="s">
        <v>159</v>
      </c>
      <c r="AM1138" t="s">
        <v>160</v>
      </c>
      <c r="AN1138" t="s">
        <v>54</v>
      </c>
      <c r="AO1138">
        <v>900</v>
      </c>
      <c r="AQ1138">
        <v>2011</v>
      </c>
    </row>
    <row r="1139" spans="1:43" x14ac:dyDescent="0.25">
      <c r="A1139">
        <v>82.58</v>
      </c>
      <c r="B1139" t="s">
        <v>151</v>
      </c>
      <c r="C1139" t="str">
        <f>AQ1139&amp;D1139</f>
        <v>2011Brazil</v>
      </c>
      <c r="D1139" t="s">
        <v>71</v>
      </c>
      <c r="E1139" t="s">
        <v>3257</v>
      </c>
      <c r="F1139" s="7">
        <f>VLOOKUP(C1139,'[1]Grower Price Country'!$D:$S,6,FALSE)</f>
        <v>7.6773333333333333</v>
      </c>
      <c r="G1139" t="s">
        <v>1941</v>
      </c>
      <c r="I1139" t="s">
        <v>826</v>
      </c>
      <c r="J1139" t="s">
        <v>1942</v>
      </c>
      <c r="K1139">
        <v>42</v>
      </c>
      <c r="L1139">
        <v>60</v>
      </c>
      <c r="M1139" t="s">
        <v>151</v>
      </c>
      <c r="N1139">
        <v>2011</v>
      </c>
      <c r="O1139" s="5" t="s">
        <v>823</v>
      </c>
      <c r="P1139" t="s">
        <v>525</v>
      </c>
      <c r="Q1139" t="s">
        <v>46</v>
      </c>
      <c r="S1139">
        <v>7.58</v>
      </c>
      <c r="T1139">
        <v>7.5</v>
      </c>
      <c r="U1139">
        <v>7.33</v>
      </c>
      <c r="V1139">
        <v>7.75</v>
      </c>
      <c r="W1139">
        <v>7.5</v>
      </c>
      <c r="X1139">
        <v>7.5</v>
      </c>
      <c r="Y1139">
        <v>10</v>
      </c>
      <c r="Z1139">
        <v>10</v>
      </c>
      <c r="AA1139">
        <v>10</v>
      </c>
      <c r="AB1139">
        <v>7.42</v>
      </c>
      <c r="AC1139">
        <f>SUM(S1139:AB1139)</f>
        <v>82.58</v>
      </c>
      <c r="AD1139" t="s">
        <v>1901</v>
      </c>
      <c r="AE1139" s="1">
        <v>0</v>
      </c>
      <c r="AF1139" t="s">
        <v>49</v>
      </c>
      <c r="AG1139">
        <v>0</v>
      </c>
      <c r="AI1139" t="s">
        <v>91</v>
      </c>
      <c r="AJ1139" t="s">
        <v>824</v>
      </c>
      <c r="AK1139" t="s">
        <v>151</v>
      </c>
      <c r="AL1139" t="s">
        <v>159</v>
      </c>
      <c r="AM1139" t="s">
        <v>160</v>
      </c>
      <c r="AN1139" t="s">
        <v>54</v>
      </c>
      <c r="AO1139">
        <v>900</v>
      </c>
      <c r="AP1139">
        <v>1050</v>
      </c>
      <c r="AQ1139">
        <v>2011</v>
      </c>
    </row>
    <row r="1140" spans="1:43" x14ac:dyDescent="0.25">
      <c r="A1140">
        <v>81.83</v>
      </c>
      <c r="B1140" t="s">
        <v>151</v>
      </c>
      <c r="C1140" t="str">
        <f>AQ1140&amp;D1140</f>
        <v>2011Brazil</v>
      </c>
      <c r="D1140" t="s">
        <v>71</v>
      </c>
      <c r="E1140" t="s">
        <v>3257</v>
      </c>
      <c r="F1140" s="7">
        <f>VLOOKUP(C1140,'[1]Grower Price Country'!$D:$S,6,FALSE)</f>
        <v>7.6773333333333333</v>
      </c>
      <c r="G1140" t="s">
        <v>2307</v>
      </c>
      <c r="I1140" t="s">
        <v>2217</v>
      </c>
      <c r="J1140" t="s">
        <v>2308</v>
      </c>
      <c r="K1140">
        <v>58</v>
      </c>
      <c r="L1140">
        <v>60</v>
      </c>
      <c r="M1140" t="s">
        <v>151</v>
      </c>
      <c r="N1140">
        <v>2011</v>
      </c>
      <c r="O1140" s="5" t="s">
        <v>823</v>
      </c>
      <c r="P1140" t="s">
        <v>525</v>
      </c>
      <c r="Q1140" t="s">
        <v>46</v>
      </c>
      <c r="S1140">
        <v>7.33</v>
      </c>
      <c r="T1140">
        <v>7.67</v>
      </c>
      <c r="U1140">
        <v>7.25</v>
      </c>
      <c r="V1140">
        <v>7.5</v>
      </c>
      <c r="W1140">
        <v>7.5</v>
      </c>
      <c r="X1140">
        <v>7.25</v>
      </c>
      <c r="Y1140">
        <v>10</v>
      </c>
      <c r="Z1140">
        <v>10</v>
      </c>
      <c r="AA1140">
        <v>10</v>
      </c>
      <c r="AB1140">
        <v>7.33</v>
      </c>
      <c r="AC1140">
        <f>SUM(S1140:AB1140)</f>
        <v>81.83</v>
      </c>
      <c r="AD1140" t="s">
        <v>2260</v>
      </c>
      <c r="AE1140" s="1">
        <v>0.02</v>
      </c>
      <c r="AF1140" t="s">
        <v>49</v>
      </c>
      <c r="AG1140">
        <v>0</v>
      </c>
      <c r="AI1140" t="s">
        <v>66</v>
      </c>
      <c r="AJ1140" t="s">
        <v>824</v>
      </c>
      <c r="AK1140" t="s">
        <v>151</v>
      </c>
      <c r="AL1140" t="s">
        <v>159</v>
      </c>
      <c r="AM1140" t="s">
        <v>160</v>
      </c>
      <c r="AN1140" t="s">
        <v>54</v>
      </c>
      <c r="AO1140">
        <v>900</v>
      </c>
      <c r="AP1140">
        <v>950</v>
      </c>
      <c r="AQ1140">
        <v>2011</v>
      </c>
    </row>
    <row r="1141" spans="1:43" x14ac:dyDescent="0.25">
      <c r="A1141">
        <v>75.83</v>
      </c>
      <c r="B1141" t="s">
        <v>3116</v>
      </c>
      <c r="C1141" t="str">
        <f>AQ1141&amp;D1141</f>
        <v>2012Philippines</v>
      </c>
      <c r="D1141" t="s">
        <v>1681</v>
      </c>
      <c r="E1141" t="s">
        <v>3260</v>
      </c>
      <c r="F1141" s="7">
        <f>VLOOKUP(C1141,'[1]Grower Price Country'!$D:$S,6,FALSE)</f>
        <v>6.5</v>
      </c>
      <c r="G1141" t="s">
        <v>3117</v>
      </c>
      <c r="H1141" t="s">
        <v>3118</v>
      </c>
      <c r="I1141" t="s">
        <v>3119</v>
      </c>
      <c r="J1141" t="s">
        <v>3120</v>
      </c>
      <c r="K1141">
        <v>1</v>
      </c>
      <c r="L1141">
        <v>2</v>
      </c>
      <c r="M1141" t="s">
        <v>133</v>
      </c>
      <c r="N1141">
        <v>2012</v>
      </c>
      <c r="O1141" s="5" t="s">
        <v>3121</v>
      </c>
      <c r="Q1141" t="s">
        <v>46</v>
      </c>
      <c r="R1141" t="s">
        <v>47</v>
      </c>
      <c r="S1141">
        <v>6.83</v>
      </c>
      <c r="T1141">
        <v>6.5</v>
      </c>
      <c r="U1141">
        <v>6.5</v>
      </c>
      <c r="V1141">
        <v>6.92</v>
      </c>
      <c r="W1141">
        <v>6.75</v>
      </c>
      <c r="X1141">
        <v>7</v>
      </c>
      <c r="Y1141">
        <v>9.33</v>
      </c>
      <c r="Z1141">
        <v>10</v>
      </c>
      <c r="AA1141">
        <v>9.33</v>
      </c>
      <c r="AB1141">
        <v>6.67</v>
      </c>
      <c r="AC1141">
        <f>SUM(S1141:AB1141)</f>
        <v>75.83</v>
      </c>
      <c r="AD1141" t="s">
        <v>3122</v>
      </c>
      <c r="AE1141" s="1">
        <v>0.12</v>
      </c>
      <c r="AF1141" t="s">
        <v>49</v>
      </c>
      <c r="AG1141">
        <v>0</v>
      </c>
      <c r="AH1141" t="s">
        <v>50</v>
      </c>
      <c r="AI1141" t="s">
        <v>66</v>
      </c>
      <c r="AJ1141" t="s">
        <v>3123</v>
      </c>
      <c r="AK1141" t="s">
        <v>133</v>
      </c>
      <c r="AL1141" t="s">
        <v>138</v>
      </c>
      <c r="AM1141" t="s">
        <v>139</v>
      </c>
      <c r="AN1141" t="s">
        <v>54</v>
      </c>
      <c r="AO1141">
        <v>1000</v>
      </c>
      <c r="AQ1141">
        <v>2012</v>
      </c>
    </row>
    <row r="1142" spans="1:43" x14ac:dyDescent="0.25">
      <c r="A1142">
        <v>85.42</v>
      </c>
      <c r="B1142" t="s">
        <v>408</v>
      </c>
      <c r="C1142" t="str">
        <f>AQ1142&amp;D1142</f>
        <v>2009El Salvador</v>
      </c>
      <c r="D1142" t="s">
        <v>367</v>
      </c>
      <c r="E1142" t="s">
        <v>3259</v>
      </c>
      <c r="F1142" s="7">
        <f>VLOOKUP(C1142,'[1]Grower Price Country'!$D:$S,6,FALSE)</f>
        <v>7.83</v>
      </c>
      <c r="G1142" t="s">
        <v>409</v>
      </c>
      <c r="I1142" t="s">
        <v>410</v>
      </c>
      <c r="J1142" t="s">
        <v>411</v>
      </c>
      <c r="K1142">
        <v>2</v>
      </c>
      <c r="L1142">
        <v>0</v>
      </c>
      <c r="M1142" t="s">
        <v>133</v>
      </c>
      <c r="N1142" t="s">
        <v>412</v>
      </c>
      <c r="O1142" s="5" t="s">
        <v>413</v>
      </c>
      <c r="Q1142" t="s">
        <v>46</v>
      </c>
      <c r="T1142">
        <v>7.83</v>
      </c>
      <c r="U1142">
        <v>7.83</v>
      </c>
      <c r="V1142">
        <v>8.08</v>
      </c>
      <c r="W1142">
        <v>7.83</v>
      </c>
      <c r="X1142">
        <v>7.83</v>
      </c>
      <c r="Y1142">
        <v>10</v>
      </c>
      <c r="Z1142">
        <v>10</v>
      </c>
      <c r="AA1142">
        <v>10</v>
      </c>
      <c r="AB1142">
        <v>7.92</v>
      </c>
      <c r="AC1142">
        <f>SUM(S1142:AB1142)</f>
        <v>77.320000000000007</v>
      </c>
      <c r="AD1142" t="s">
        <v>400</v>
      </c>
      <c r="AE1142" s="1">
        <v>0.01</v>
      </c>
      <c r="AF1142" t="s">
        <v>49</v>
      </c>
      <c r="AG1142">
        <v>0</v>
      </c>
      <c r="AI1142" t="s">
        <v>49</v>
      </c>
      <c r="AJ1142" t="s">
        <v>414</v>
      </c>
      <c r="AK1142" t="s">
        <v>133</v>
      </c>
      <c r="AL1142" t="s">
        <v>138</v>
      </c>
      <c r="AM1142" t="s">
        <v>139</v>
      </c>
      <c r="AN1142" t="s">
        <v>54</v>
      </c>
      <c r="AO1142">
        <v>1400</v>
      </c>
      <c r="AQ1142">
        <v>2009</v>
      </c>
    </row>
    <row r="1143" spans="1:43" x14ac:dyDescent="0.25">
      <c r="A1143">
        <v>82.92</v>
      </c>
      <c r="B1143" t="s">
        <v>604</v>
      </c>
      <c r="C1143" t="str">
        <f>AQ1143&amp;D1143</f>
        <v>2017El Salvador</v>
      </c>
      <c r="D1143" t="s">
        <v>367</v>
      </c>
      <c r="E1143" t="s">
        <v>3259</v>
      </c>
      <c r="F1143" s="7">
        <f>VLOOKUP(C1143,'[1]Grower Price Country'!$D:$S,6,FALSE)</f>
        <v>7.333333333333333</v>
      </c>
      <c r="G1143" t="s">
        <v>1659</v>
      </c>
      <c r="H1143" t="s">
        <v>1660</v>
      </c>
      <c r="I1143" t="s">
        <v>1494</v>
      </c>
      <c r="J1143" t="s">
        <v>1661</v>
      </c>
      <c r="K1143">
        <v>100</v>
      </c>
      <c r="L1143">
        <v>69</v>
      </c>
      <c r="M1143" t="s">
        <v>609</v>
      </c>
      <c r="N1143">
        <v>2017</v>
      </c>
      <c r="O1143" s="5" t="s">
        <v>1662</v>
      </c>
      <c r="P1143" t="s">
        <v>156</v>
      </c>
      <c r="Q1143" t="s">
        <v>46</v>
      </c>
      <c r="R1143" t="s">
        <v>47</v>
      </c>
      <c r="S1143">
        <v>7.5</v>
      </c>
      <c r="T1143">
        <v>7.5</v>
      </c>
      <c r="U1143">
        <v>7.75</v>
      </c>
      <c r="V1143">
        <v>7.58</v>
      </c>
      <c r="W1143">
        <v>7.92</v>
      </c>
      <c r="X1143">
        <v>7.83</v>
      </c>
      <c r="Y1143">
        <v>10</v>
      </c>
      <c r="Z1143">
        <v>10</v>
      </c>
      <c r="AA1143">
        <v>9.33</v>
      </c>
      <c r="AB1143">
        <v>7.5</v>
      </c>
      <c r="AC1143">
        <f>SUM(S1143:AB1143)</f>
        <v>82.91</v>
      </c>
      <c r="AD1143" t="s">
        <v>1658</v>
      </c>
      <c r="AE1143" s="1">
        <v>0</v>
      </c>
      <c r="AF1143" t="s">
        <v>49</v>
      </c>
      <c r="AG1143">
        <v>0</v>
      </c>
      <c r="AH1143" t="s">
        <v>50</v>
      </c>
      <c r="AI1143" t="s">
        <v>58</v>
      </c>
      <c r="AJ1143" t="s">
        <v>1663</v>
      </c>
      <c r="AK1143" t="s">
        <v>609</v>
      </c>
      <c r="AL1143" t="s">
        <v>613</v>
      </c>
      <c r="AM1143" t="s">
        <v>614</v>
      </c>
      <c r="AN1143" t="s">
        <v>54</v>
      </c>
      <c r="AO1143">
        <v>1350</v>
      </c>
      <c r="AQ1143">
        <v>2017</v>
      </c>
    </row>
    <row r="1144" spans="1:43" x14ac:dyDescent="0.25">
      <c r="A1144">
        <v>82.75</v>
      </c>
      <c r="B1144" t="s">
        <v>604</v>
      </c>
      <c r="C1144" t="str">
        <f>AQ1144&amp;D1144</f>
        <v>2017El Salvador</v>
      </c>
      <c r="D1144" t="s">
        <v>367</v>
      </c>
      <c r="E1144" t="s">
        <v>3259</v>
      </c>
      <c r="F1144" s="7">
        <f>VLOOKUP(C1144,'[1]Grower Price Country'!$D:$S,6,FALSE)</f>
        <v>7.333333333333333</v>
      </c>
      <c r="G1144" t="s">
        <v>1815</v>
      </c>
      <c r="H1144" t="s">
        <v>1816</v>
      </c>
      <c r="I1144" t="s">
        <v>1817</v>
      </c>
      <c r="J1144" t="s">
        <v>1816</v>
      </c>
      <c r="K1144">
        <v>275</v>
      </c>
      <c r="L1144">
        <v>69</v>
      </c>
      <c r="M1144" t="s">
        <v>609</v>
      </c>
      <c r="N1144">
        <v>2017</v>
      </c>
      <c r="O1144" s="5" t="s">
        <v>1487</v>
      </c>
      <c r="P1144" t="s">
        <v>156</v>
      </c>
      <c r="Q1144" t="s">
        <v>46</v>
      </c>
      <c r="R1144" t="s">
        <v>47</v>
      </c>
      <c r="S1144">
        <v>7.67</v>
      </c>
      <c r="T1144">
        <v>7.67</v>
      </c>
      <c r="U1144">
        <v>7.17</v>
      </c>
      <c r="V1144">
        <v>7.33</v>
      </c>
      <c r="W1144">
        <v>7.58</v>
      </c>
      <c r="X1144">
        <v>7.67</v>
      </c>
      <c r="Y1144">
        <v>10</v>
      </c>
      <c r="Z1144">
        <v>10</v>
      </c>
      <c r="AA1144">
        <v>10</v>
      </c>
      <c r="AB1144">
        <v>7.67</v>
      </c>
      <c r="AC1144">
        <f>SUM(S1144:AB1144)</f>
        <v>82.76</v>
      </c>
      <c r="AD1144" t="s">
        <v>1791</v>
      </c>
      <c r="AE1144" s="1">
        <v>0</v>
      </c>
      <c r="AF1144" t="s">
        <v>49</v>
      </c>
      <c r="AG1144">
        <v>0</v>
      </c>
      <c r="AI1144" t="s">
        <v>91</v>
      </c>
      <c r="AJ1144" t="s">
        <v>1488</v>
      </c>
      <c r="AK1144" t="s">
        <v>609</v>
      </c>
      <c r="AL1144" t="s">
        <v>613</v>
      </c>
      <c r="AM1144" t="s">
        <v>614</v>
      </c>
      <c r="AN1144" t="s">
        <v>54</v>
      </c>
      <c r="AO1144">
        <v>1250</v>
      </c>
      <c r="AQ1144">
        <v>2017</v>
      </c>
    </row>
    <row r="1145" spans="1:43" x14ac:dyDescent="0.25">
      <c r="A1145">
        <v>81</v>
      </c>
      <c r="B1145" t="s">
        <v>604</v>
      </c>
      <c r="C1145" t="str">
        <f>AQ1145&amp;D1145</f>
        <v>2017El Salvador</v>
      </c>
      <c r="D1145" t="s">
        <v>367</v>
      </c>
      <c r="E1145" t="s">
        <v>3259</v>
      </c>
      <c r="F1145" s="7">
        <f>VLOOKUP(C1145,'[1]Grower Price Country'!$D:$S,6,FALSE)</f>
        <v>7.333333333333333</v>
      </c>
      <c r="G1145" t="s">
        <v>1659</v>
      </c>
      <c r="H1145" t="s">
        <v>1660</v>
      </c>
      <c r="I1145" t="s">
        <v>1336</v>
      </c>
      <c r="J1145" t="s">
        <v>1661</v>
      </c>
      <c r="K1145">
        <v>100</v>
      </c>
      <c r="L1145">
        <v>69</v>
      </c>
      <c r="M1145" t="s">
        <v>609</v>
      </c>
      <c r="N1145">
        <v>2017</v>
      </c>
      <c r="O1145" s="5" t="s">
        <v>1662</v>
      </c>
      <c r="P1145" t="s">
        <v>156</v>
      </c>
      <c r="Q1145" t="s">
        <v>46</v>
      </c>
      <c r="R1145" t="s">
        <v>47</v>
      </c>
      <c r="S1145">
        <v>7.42</v>
      </c>
      <c r="T1145">
        <v>7.08</v>
      </c>
      <c r="U1145">
        <v>7.08</v>
      </c>
      <c r="V1145">
        <v>7.33</v>
      </c>
      <c r="W1145">
        <v>7.25</v>
      </c>
      <c r="X1145">
        <v>7.58</v>
      </c>
      <c r="Y1145">
        <v>10</v>
      </c>
      <c r="Z1145">
        <v>10</v>
      </c>
      <c r="AA1145">
        <v>10</v>
      </c>
      <c r="AB1145">
        <v>7.25</v>
      </c>
      <c r="AC1145">
        <f>SUM(S1145:AB1145)</f>
        <v>80.989999999999995</v>
      </c>
      <c r="AD1145" t="s">
        <v>2586</v>
      </c>
      <c r="AE1145" s="1">
        <v>0</v>
      </c>
      <c r="AF1145" t="s">
        <v>49</v>
      </c>
      <c r="AG1145">
        <v>2</v>
      </c>
      <c r="AH1145" t="s">
        <v>50</v>
      </c>
      <c r="AI1145" t="s">
        <v>356</v>
      </c>
      <c r="AJ1145" t="s">
        <v>1663</v>
      </c>
      <c r="AK1145" t="s">
        <v>609</v>
      </c>
      <c r="AL1145" t="s">
        <v>613</v>
      </c>
      <c r="AM1145" t="s">
        <v>614</v>
      </c>
      <c r="AN1145" t="s">
        <v>54</v>
      </c>
      <c r="AO1145">
        <v>1450</v>
      </c>
      <c r="AQ1145">
        <v>2017</v>
      </c>
    </row>
    <row r="1146" spans="1:43" x14ac:dyDescent="0.25">
      <c r="A1146">
        <v>84.67</v>
      </c>
      <c r="B1146" t="s">
        <v>604</v>
      </c>
      <c r="C1146" t="str">
        <f>AQ1146&amp;D1146</f>
        <v>2016El Salvador</v>
      </c>
      <c r="D1146" t="s">
        <v>367</v>
      </c>
      <c r="E1146" t="s">
        <v>3259</v>
      </c>
      <c r="F1146" s="7">
        <f>VLOOKUP(C1146,'[1]Grower Price Country'!$D:$S,6,FALSE)</f>
        <v>7.4866666666666672</v>
      </c>
      <c r="G1146" t="s">
        <v>605</v>
      </c>
      <c r="H1146" t="s">
        <v>606</v>
      </c>
      <c r="I1146" t="s">
        <v>607</v>
      </c>
      <c r="J1146" t="s">
        <v>608</v>
      </c>
      <c r="K1146">
        <v>150</v>
      </c>
      <c r="L1146">
        <v>69</v>
      </c>
      <c r="M1146" t="s">
        <v>609</v>
      </c>
      <c r="N1146">
        <v>2016</v>
      </c>
      <c r="O1146" s="5" t="s">
        <v>610</v>
      </c>
      <c r="P1146" t="s">
        <v>156</v>
      </c>
      <c r="Q1146" t="s">
        <v>46</v>
      </c>
      <c r="R1146" t="s">
        <v>47</v>
      </c>
      <c r="S1146">
        <v>7.83</v>
      </c>
      <c r="T1146">
        <v>7.83</v>
      </c>
      <c r="U1146">
        <v>7.5</v>
      </c>
      <c r="V1146">
        <v>8</v>
      </c>
      <c r="W1146">
        <v>7.83</v>
      </c>
      <c r="X1146">
        <v>7.67</v>
      </c>
      <c r="Y1146">
        <v>10</v>
      </c>
      <c r="Z1146">
        <v>10</v>
      </c>
      <c r="AA1146">
        <v>10</v>
      </c>
      <c r="AB1146">
        <v>8</v>
      </c>
      <c r="AC1146">
        <f>SUM(S1146:AB1146)</f>
        <v>84.66</v>
      </c>
      <c r="AD1146" t="s">
        <v>611</v>
      </c>
      <c r="AE1146" s="1">
        <v>0</v>
      </c>
      <c r="AF1146" t="s">
        <v>49</v>
      </c>
      <c r="AG1146">
        <v>0</v>
      </c>
      <c r="AH1146" t="s">
        <v>210</v>
      </c>
      <c r="AI1146" t="s">
        <v>66</v>
      </c>
      <c r="AJ1146" t="s">
        <v>612</v>
      </c>
      <c r="AK1146" t="s">
        <v>609</v>
      </c>
      <c r="AL1146" t="s">
        <v>613</v>
      </c>
      <c r="AM1146" t="s">
        <v>614</v>
      </c>
      <c r="AN1146" t="s">
        <v>54</v>
      </c>
      <c r="AO1146">
        <v>1350</v>
      </c>
      <c r="AQ1146">
        <v>2016</v>
      </c>
    </row>
    <row r="1147" spans="1:43" x14ac:dyDescent="0.25">
      <c r="A1147">
        <v>83.42</v>
      </c>
      <c r="B1147" t="s">
        <v>604</v>
      </c>
      <c r="C1147" t="str">
        <f>AQ1147&amp;D1147</f>
        <v>2016El Salvador</v>
      </c>
      <c r="D1147" t="s">
        <v>367</v>
      </c>
      <c r="E1147" t="s">
        <v>3259</v>
      </c>
      <c r="F1147" s="7">
        <f>VLOOKUP(C1147,'[1]Grower Price Country'!$D:$S,6,FALSE)</f>
        <v>7.4866666666666672</v>
      </c>
      <c r="G1147" t="s">
        <v>1335</v>
      </c>
      <c r="H1147" t="s">
        <v>604</v>
      </c>
      <c r="I1147" t="s">
        <v>1336</v>
      </c>
      <c r="J1147" t="s">
        <v>1337</v>
      </c>
      <c r="K1147">
        <v>275</v>
      </c>
      <c r="L1147">
        <v>69</v>
      </c>
      <c r="M1147" t="s">
        <v>609</v>
      </c>
      <c r="N1147">
        <v>2016</v>
      </c>
      <c r="O1147" s="5" t="s">
        <v>1338</v>
      </c>
      <c r="P1147" t="s">
        <v>156</v>
      </c>
      <c r="Q1147" t="s">
        <v>46</v>
      </c>
      <c r="R1147" t="s">
        <v>47</v>
      </c>
      <c r="S1147">
        <v>7.58</v>
      </c>
      <c r="T1147">
        <v>7.5</v>
      </c>
      <c r="U1147">
        <v>7.75</v>
      </c>
      <c r="V1147">
        <v>7.58</v>
      </c>
      <c r="W1147">
        <v>7.75</v>
      </c>
      <c r="X1147">
        <v>7.67</v>
      </c>
      <c r="Y1147">
        <v>10</v>
      </c>
      <c r="Z1147">
        <v>10</v>
      </c>
      <c r="AA1147">
        <v>10</v>
      </c>
      <c r="AB1147">
        <v>7.58</v>
      </c>
      <c r="AC1147">
        <f>SUM(S1147:AB1147)</f>
        <v>83.41</v>
      </c>
      <c r="AD1147" t="s">
        <v>1321</v>
      </c>
      <c r="AE1147" s="1">
        <v>0.11</v>
      </c>
      <c r="AF1147" t="s">
        <v>49</v>
      </c>
      <c r="AG1147">
        <v>0</v>
      </c>
      <c r="AI1147" t="s">
        <v>49</v>
      </c>
      <c r="AJ1147" t="s">
        <v>1339</v>
      </c>
      <c r="AK1147" t="s">
        <v>609</v>
      </c>
      <c r="AL1147" t="s">
        <v>613</v>
      </c>
      <c r="AM1147" t="s">
        <v>614</v>
      </c>
      <c r="AN1147" t="s">
        <v>54</v>
      </c>
      <c r="AO1147">
        <v>1330</v>
      </c>
      <c r="AQ1147">
        <v>2016</v>
      </c>
    </row>
    <row r="1148" spans="1:43" x14ac:dyDescent="0.25">
      <c r="A1148">
        <v>83.17</v>
      </c>
      <c r="B1148" t="s">
        <v>604</v>
      </c>
      <c r="C1148" t="str">
        <f>AQ1148&amp;D1148</f>
        <v>2016El Salvador</v>
      </c>
      <c r="D1148" t="s">
        <v>367</v>
      </c>
      <c r="E1148" t="s">
        <v>3259</v>
      </c>
      <c r="F1148" s="7">
        <f>VLOOKUP(C1148,'[1]Grower Price Country'!$D:$S,6,FALSE)</f>
        <v>7.4866666666666672</v>
      </c>
      <c r="G1148" t="s">
        <v>1493</v>
      </c>
      <c r="H1148" t="s">
        <v>604</v>
      </c>
      <c r="I1148" t="s">
        <v>1494</v>
      </c>
      <c r="J1148" t="s">
        <v>1495</v>
      </c>
      <c r="K1148">
        <v>275</v>
      </c>
      <c r="L1148">
        <v>69</v>
      </c>
      <c r="M1148" t="s">
        <v>609</v>
      </c>
      <c r="N1148">
        <v>2016</v>
      </c>
      <c r="O1148" s="5" t="s">
        <v>92</v>
      </c>
      <c r="P1148" t="s">
        <v>156</v>
      </c>
      <c r="Q1148" t="s">
        <v>46</v>
      </c>
      <c r="R1148" t="s">
        <v>47</v>
      </c>
      <c r="S1148">
        <v>7.5</v>
      </c>
      <c r="T1148">
        <v>7.5</v>
      </c>
      <c r="U1148">
        <v>7.33</v>
      </c>
      <c r="V1148">
        <v>7.67</v>
      </c>
      <c r="W1148">
        <v>8</v>
      </c>
      <c r="X1148">
        <v>7.67</v>
      </c>
      <c r="Y1148">
        <v>10</v>
      </c>
      <c r="Z1148">
        <v>10</v>
      </c>
      <c r="AA1148">
        <v>10</v>
      </c>
      <c r="AB1148">
        <v>7.5</v>
      </c>
      <c r="AC1148">
        <f>SUM(S1148:AB1148)</f>
        <v>83.17</v>
      </c>
      <c r="AD1148" t="s">
        <v>1462</v>
      </c>
      <c r="AE1148" s="1">
        <v>0</v>
      </c>
      <c r="AF1148" t="s">
        <v>49</v>
      </c>
      <c r="AG1148">
        <v>0</v>
      </c>
      <c r="AH1148" t="s">
        <v>50</v>
      </c>
      <c r="AI1148" t="s">
        <v>49</v>
      </c>
      <c r="AJ1148" t="s">
        <v>1496</v>
      </c>
      <c r="AK1148" t="s">
        <v>609</v>
      </c>
      <c r="AL1148" t="s">
        <v>613</v>
      </c>
      <c r="AM1148" t="s">
        <v>614</v>
      </c>
      <c r="AN1148" t="s">
        <v>54</v>
      </c>
      <c r="AO1148">
        <v>1350</v>
      </c>
      <c r="AQ1148">
        <v>2016</v>
      </c>
    </row>
    <row r="1149" spans="1:43" x14ac:dyDescent="0.25">
      <c r="A1149">
        <v>82.83</v>
      </c>
      <c r="B1149" t="s">
        <v>604</v>
      </c>
      <c r="C1149" t="str">
        <f>AQ1149&amp;D1149</f>
        <v>2016El Salvador</v>
      </c>
      <c r="D1149" t="s">
        <v>367</v>
      </c>
      <c r="E1149" t="s">
        <v>3259</v>
      </c>
      <c r="F1149" s="7">
        <f>VLOOKUP(C1149,'[1]Grower Price Country'!$D:$S,6,FALSE)</f>
        <v>7.4866666666666672</v>
      </c>
      <c r="G1149" t="s">
        <v>1747</v>
      </c>
      <c r="H1149" t="s">
        <v>604</v>
      </c>
      <c r="I1149" t="s">
        <v>1748</v>
      </c>
      <c r="J1149" t="s">
        <v>1749</v>
      </c>
      <c r="K1149">
        <v>275</v>
      </c>
      <c r="L1149">
        <v>69</v>
      </c>
      <c r="M1149" t="s">
        <v>609</v>
      </c>
      <c r="N1149">
        <v>2016</v>
      </c>
      <c r="O1149" s="5" t="s">
        <v>1750</v>
      </c>
      <c r="P1149" t="s">
        <v>700</v>
      </c>
      <c r="Q1149" t="s">
        <v>46</v>
      </c>
      <c r="R1149" t="s">
        <v>47</v>
      </c>
      <c r="S1149">
        <v>7.33</v>
      </c>
      <c r="T1149">
        <v>7.67</v>
      </c>
      <c r="U1149">
        <v>7.67</v>
      </c>
      <c r="V1149">
        <v>7.83</v>
      </c>
      <c r="W1149">
        <v>7.33</v>
      </c>
      <c r="X1149">
        <v>7.67</v>
      </c>
      <c r="Y1149">
        <v>10</v>
      </c>
      <c r="Z1149">
        <v>10</v>
      </c>
      <c r="AA1149">
        <v>10</v>
      </c>
      <c r="AB1149">
        <v>7.33</v>
      </c>
      <c r="AC1149">
        <f>SUM(S1149:AB1149)</f>
        <v>82.83</v>
      </c>
      <c r="AD1149" t="s">
        <v>1741</v>
      </c>
      <c r="AE1149" s="1">
        <v>0</v>
      </c>
      <c r="AF1149" t="s">
        <v>49</v>
      </c>
      <c r="AG1149">
        <v>0</v>
      </c>
      <c r="AH1149" t="s">
        <v>50</v>
      </c>
      <c r="AI1149" t="s">
        <v>91</v>
      </c>
      <c r="AJ1149" t="s">
        <v>1751</v>
      </c>
      <c r="AK1149" t="s">
        <v>609</v>
      </c>
      <c r="AL1149" t="s">
        <v>613</v>
      </c>
      <c r="AM1149" t="s">
        <v>614</v>
      </c>
      <c r="AN1149" t="s">
        <v>54</v>
      </c>
      <c r="AO1149">
        <v>1250</v>
      </c>
      <c r="AQ1149">
        <v>2016</v>
      </c>
    </row>
    <row r="1150" spans="1:43" x14ac:dyDescent="0.25">
      <c r="A1150">
        <v>82.67</v>
      </c>
      <c r="B1150" t="s">
        <v>604</v>
      </c>
      <c r="C1150" t="str">
        <f>AQ1150&amp;D1150</f>
        <v>2016El Salvador</v>
      </c>
      <c r="D1150" t="s">
        <v>367</v>
      </c>
      <c r="E1150" t="s">
        <v>3259</v>
      </c>
      <c r="F1150" s="7">
        <f>VLOOKUP(C1150,'[1]Grower Price Country'!$D:$S,6,FALSE)</f>
        <v>7.4866666666666672</v>
      </c>
      <c r="G1150" t="s">
        <v>1747</v>
      </c>
      <c r="H1150" t="s">
        <v>604</v>
      </c>
      <c r="I1150" t="s">
        <v>1854</v>
      </c>
      <c r="J1150" t="s">
        <v>1749</v>
      </c>
      <c r="K1150">
        <v>275</v>
      </c>
      <c r="L1150">
        <v>69</v>
      </c>
      <c r="M1150" t="s">
        <v>609</v>
      </c>
      <c r="N1150">
        <v>2016</v>
      </c>
      <c r="O1150" s="5" t="s">
        <v>92</v>
      </c>
      <c r="P1150" t="s">
        <v>700</v>
      </c>
      <c r="Q1150" t="s">
        <v>46</v>
      </c>
      <c r="R1150" t="s">
        <v>47</v>
      </c>
      <c r="S1150">
        <v>7.67</v>
      </c>
      <c r="T1150">
        <v>7.67</v>
      </c>
      <c r="U1150">
        <v>7.67</v>
      </c>
      <c r="V1150">
        <v>7.67</v>
      </c>
      <c r="W1150">
        <v>7.5</v>
      </c>
      <c r="X1150">
        <v>7.67</v>
      </c>
      <c r="Y1150">
        <v>10</v>
      </c>
      <c r="Z1150">
        <v>10</v>
      </c>
      <c r="AA1150">
        <v>9.33</v>
      </c>
      <c r="AB1150">
        <v>7.5</v>
      </c>
      <c r="AC1150">
        <f>SUM(S1150:AB1150)</f>
        <v>82.679999999999993</v>
      </c>
      <c r="AD1150" t="s">
        <v>1848</v>
      </c>
      <c r="AE1150" s="1">
        <v>0</v>
      </c>
      <c r="AF1150" t="s">
        <v>49</v>
      </c>
      <c r="AG1150">
        <v>0</v>
      </c>
      <c r="AH1150" t="s">
        <v>50</v>
      </c>
      <c r="AI1150" t="s">
        <v>350</v>
      </c>
      <c r="AJ1150" t="s">
        <v>1496</v>
      </c>
      <c r="AK1150" t="s">
        <v>609</v>
      </c>
      <c r="AL1150" t="s">
        <v>613</v>
      </c>
      <c r="AM1150" t="s">
        <v>614</v>
      </c>
      <c r="AN1150" t="s">
        <v>54</v>
      </c>
      <c r="AO1150">
        <v>1200</v>
      </c>
      <c r="AQ1150">
        <v>2016</v>
      </c>
    </row>
    <row r="1151" spans="1:43" x14ac:dyDescent="0.25">
      <c r="A1151">
        <v>79.67</v>
      </c>
      <c r="B1151" t="s">
        <v>604</v>
      </c>
      <c r="C1151" t="str">
        <f>AQ1151&amp;D1151</f>
        <v>2016El Salvador</v>
      </c>
      <c r="D1151" t="s">
        <v>367</v>
      </c>
      <c r="E1151" t="s">
        <v>3259</v>
      </c>
      <c r="F1151" s="7">
        <f>VLOOKUP(C1151,'[1]Grower Price Country'!$D:$S,6,FALSE)</f>
        <v>7.4866666666666672</v>
      </c>
      <c r="G1151" t="s">
        <v>1815</v>
      </c>
      <c r="H1151" t="s">
        <v>604</v>
      </c>
      <c r="I1151" t="s">
        <v>2901</v>
      </c>
      <c r="J1151" t="s">
        <v>2902</v>
      </c>
      <c r="K1151">
        <v>275</v>
      </c>
      <c r="L1151">
        <v>69</v>
      </c>
      <c r="M1151" t="s">
        <v>609</v>
      </c>
      <c r="N1151">
        <v>2016</v>
      </c>
      <c r="O1151" s="5" t="s">
        <v>766</v>
      </c>
      <c r="P1151" t="s">
        <v>156</v>
      </c>
      <c r="Q1151" t="s">
        <v>46</v>
      </c>
      <c r="R1151" t="s">
        <v>47</v>
      </c>
      <c r="S1151">
        <v>7.25</v>
      </c>
      <c r="T1151">
        <v>7.08</v>
      </c>
      <c r="U1151">
        <v>7</v>
      </c>
      <c r="V1151">
        <v>6.83</v>
      </c>
      <c r="W1151">
        <v>7.33</v>
      </c>
      <c r="X1151">
        <v>7.17</v>
      </c>
      <c r="Y1151">
        <v>10</v>
      </c>
      <c r="Z1151">
        <v>10</v>
      </c>
      <c r="AA1151">
        <v>10</v>
      </c>
      <c r="AB1151">
        <v>7</v>
      </c>
      <c r="AC1151">
        <f>SUM(S1151:AB1151)</f>
        <v>79.66</v>
      </c>
      <c r="AD1151" t="s">
        <v>2900</v>
      </c>
      <c r="AE1151" s="1">
        <v>0</v>
      </c>
      <c r="AF1151" t="s">
        <v>49</v>
      </c>
      <c r="AG1151">
        <v>0</v>
      </c>
      <c r="AH1151" t="s">
        <v>74</v>
      </c>
      <c r="AI1151" t="s">
        <v>1305</v>
      </c>
      <c r="AJ1151" t="s">
        <v>768</v>
      </c>
      <c r="AK1151" t="s">
        <v>609</v>
      </c>
      <c r="AL1151" t="s">
        <v>613</v>
      </c>
      <c r="AM1151" t="s">
        <v>614</v>
      </c>
      <c r="AN1151" t="s">
        <v>54</v>
      </c>
      <c r="AO1151">
        <v>1250</v>
      </c>
      <c r="AQ1151">
        <v>2016</v>
      </c>
    </row>
    <row r="1152" spans="1:43" x14ac:dyDescent="0.25">
      <c r="A1152">
        <v>85.58</v>
      </c>
      <c r="B1152" t="s">
        <v>366</v>
      </c>
      <c r="C1152" t="str">
        <f>AQ1152&amp;D1152</f>
        <v>2013El Salvador</v>
      </c>
      <c r="D1152" t="s">
        <v>367</v>
      </c>
      <c r="E1152" t="s">
        <v>3259</v>
      </c>
      <c r="F1152" s="7">
        <f>VLOOKUP(C1152,'[1]Grower Price Country'!$D:$S,6,FALSE)</f>
        <v>7.5266666666666664</v>
      </c>
      <c r="G1152" t="s">
        <v>368</v>
      </c>
      <c r="H1152" t="s">
        <v>366</v>
      </c>
      <c r="I1152" t="s">
        <v>369</v>
      </c>
      <c r="J1152" t="s">
        <v>370</v>
      </c>
      <c r="K1152">
        <v>275</v>
      </c>
      <c r="L1152">
        <v>2</v>
      </c>
      <c r="M1152" t="s">
        <v>133</v>
      </c>
      <c r="N1152">
        <v>2013</v>
      </c>
      <c r="O1152" s="5" t="s">
        <v>371</v>
      </c>
      <c r="P1152" t="s">
        <v>156</v>
      </c>
      <c r="Q1152" t="s">
        <v>46</v>
      </c>
      <c r="R1152" t="s">
        <v>47</v>
      </c>
      <c r="S1152">
        <v>7.92</v>
      </c>
      <c r="T1152">
        <v>8.17</v>
      </c>
      <c r="U1152">
        <v>8</v>
      </c>
      <c r="V1152">
        <v>7.92</v>
      </c>
      <c r="W1152">
        <v>7.75</v>
      </c>
      <c r="X1152">
        <v>7.83</v>
      </c>
      <c r="Y1152">
        <v>10</v>
      </c>
      <c r="Z1152">
        <v>10</v>
      </c>
      <c r="AA1152">
        <v>10</v>
      </c>
      <c r="AB1152">
        <v>8</v>
      </c>
      <c r="AC1152">
        <f>SUM(S1152:AB1152)</f>
        <v>85.59</v>
      </c>
      <c r="AD1152" t="s">
        <v>372</v>
      </c>
      <c r="AE1152" s="1">
        <v>0.1</v>
      </c>
      <c r="AF1152" t="s">
        <v>49</v>
      </c>
      <c r="AG1152">
        <v>0</v>
      </c>
      <c r="AH1152" t="s">
        <v>210</v>
      </c>
      <c r="AI1152" t="s">
        <v>182</v>
      </c>
      <c r="AJ1152" t="s">
        <v>373</v>
      </c>
      <c r="AK1152" t="s">
        <v>133</v>
      </c>
      <c r="AL1152" t="s">
        <v>138</v>
      </c>
      <c r="AM1152" t="s">
        <v>139</v>
      </c>
      <c r="AN1152" t="s">
        <v>54</v>
      </c>
      <c r="AO1152">
        <v>1500</v>
      </c>
      <c r="AQ1152">
        <v>2013</v>
      </c>
    </row>
    <row r="1153" spans="1:43" x14ac:dyDescent="0.25">
      <c r="A1153">
        <v>84.17</v>
      </c>
      <c r="B1153" t="s">
        <v>366</v>
      </c>
      <c r="C1153" t="str">
        <f>AQ1153&amp;D1153</f>
        <v>2013El Salvador</v>
      </c>
      <c r="D1153" t="s">
        <v>367</v>
      </c>
      <c r="E1153" t="s">
        <v>3259</v>
      </c>
      <c r="F1153" s="7">
        <f>VLOOKUP(C1153,'[1]Grower Price Country'!$D:$S,6,FALSE)</f>
        <v>7.5266666666666664</v>
      </c>
      <c r="G1153" t="s">
        <v>955</v>
      </c>
      <c r="H1153" t="s">
        <v>366</v>
      </c>
      <c r="I1153" t="s">
        <v>369</v>
      </c>
      <c r="J1153" t="s">
        <v>370</v>
      </c>
      <c r="K1153">
        <v>275</v>
      </c>
      <c r="L1153">
        <v>2</v>
      </c>
      <c r="M1153" t="s">
        <v>133</v>
      </c>
      <c r="N1153">
        <v>2013</v>
      </c>
      <c r="O1153" s="5" t="s">
        <v>371</v>
      </c>
      <c r="P1153" t="s">
        <v>156</v>
      </c>
      <c r="Q1153" t="s">
        <v>46</v>
      </c>
      <c r="R1153" t="s">
        <v>64</v>
      </c>
      <c r="S1153">
        <v>8.42</v>
      </c>
      <c r="T1153">
        <v>8.08</v>
      </c>
      <c r="U1153">
        <v>7.5</v>
      </c>
      <c r="V1153">
        <v>7.17</v>
      </c>
      <c r="W1153">
        <v>7.58</v>
      </c>
      <c r="X1153">
        <v>8.17</v>
      </c>
      <c r="Y1153">
        <v>9.33</v>
      </c>
      <c r="Z1153">
        <v>10</v>
      </c>
      <c r="AA1153">
        <v>10</v>
      </c>
      <c r="AB1153">
        <v>7.92</v>
      </c>
      <c r="AC1153">
        <f>SUM(S1153:AB1153)</f>
        <v>84.17</v>
      </c>
      <c r="AD1153" t="s">
        <v>884</v>
      </c>
      <c r="AE1153" s="1">
        <v>0.11</v>
      </c>
      <c r="AF1153" t="s">
        <v>49</v>
      </c>
      <c r="AG1153">
        <v>0</v>
      </c>
      <c r="AH1153" t="s">
        <v>74</v>
      </c>
      <c r="AI1153" t="s">
        <v>66</v>
      </c>
      <c r="AJ1153" t="s">
        <v>373</v>
      </c>
      <c r="AK1153" t="s">
        <v>133</v>
      </c>
      <c r="AL1153" t="s">
        <v>138</v>
      </c>
      <c r="AM1153" t="s">
        <v>139</v>
      </c>
      <c r="AN1153" t="s">
        <v>54</v>
      </c>
      <c r="AO1153">
        <v>1500</v>
      </c>
      <c r="AQ1153">
        <v>2013</v>
      </c>
    </row>
    <row r="1154" spans="1:43" x14ac:dyDescent="0.25">
      <c r="A1154">
        <v>80.42</v>
      </c>
      <c r="B1154" t="s">
        <v>274</v>
      </c>
      <c r="C1154" t="str">
        <f>AQ1154&amp;D1154</f>
        <v>2013El Salvador</v>
      </c>
      <c r="D1154" t="s">
        <v>367</v>
      </c>
      <c r="E1154" t="s">
        <v>3259</v>
      </c>
      <c r="F1154" s="7">
        <f>VLOOKUP(C1154,'[1]Grower Price Country'!$D:$S,6,FALSE)</f>
        <v>7.5266666666666664</v>
      </c>
      <c r="G1154" t="s">
        <v>2739</v>
      </c>
      <c r="H1154" t="s">
        <v>277</v>
      </c>
      <c r="I1154" t="s">
        <v>2740</v>
      </c>
      <c r="J1154" t="s">
        <v>2741</v>
      </c>
      <c r="K1154">
        <v>2</v>
      </c>
      <c r="L1154">
        <v>2</v>
      </c>
      <c r="M1154" t="s">
        <v>133</v>
      </c>
      <c r="N1154">
        <v>2013</v>
      </c>
      <c r="O1154" s="5" t="s">
        <v>1125</v>
      </c>
      <c r="P1154" t="s">
        <v>156</v>
      </c>
      <c r="Q1154" t="s">
        <v>46</v>
      </c>
      <c r="R1154" t="s">
        <v>47</v>
      </c>
      <c r="S1154">
        <v>7.33</v>
      </c>
      <c r="T1154">
        <v>7.17</v>
      </c>
      <c r="U1154">
        <v>7.08</v>
      </c>
      <c r="V1154">
        <v>7.08</v>
      </c>
      <c r="W1154">
        <v>7.33</v>
      </c>
      <c r="X1154">
        <v>7.17</v>
      </c>
      <c r="Y1154">
        <v>10</v>
      </c>
      <c r="Z1154">
        <v>10</v>
      </c>
      <c r="AA1154">
        <v>10</v>
      </c>
      <c r="AB1154">
        <v>7.25</v>
      </c>
      <c r="AC1154">
        <f>SUM(S1154:AB1154)</f>
        <v>80.41</v>
      </c>
      <c r="AD1154" t="s">
        <v>2735</v>
      </c>
      <c r="AE1154" s="1">
        <v>0</v>
      </c>
      <c r="AF1154" t="s">
        <v>49</v>
      </c>
      <c r="AG1154">
        <v>0</v>
      </c>
      <c r="AH1154" t="s">
        <v>50</v>
      </c>
      <c r="AI1154" t="s">
        <v>58</v>
      </c>
      <c r="AJ1154" t="s">
        <v>2298</v>
      </c>
      <c r="AK1154" t="s">
        <v>133</v>
      </c>
      <c r="AL1154" t="s">
        <v>138</v>
      </c>
      <c r="AM1154" t="s">
        <v>139</v>
      </c>
      <c r="AN1154" t="s">
        <v>54</v>
      </c>
      <c r="AO1154">
        <v>1450</v>
      </c>
      <c r="AQ1154">
        <v>2013</v>
      </c>
    </row>
    <row r="1155" spans="1:43" x14ac:dyDescent="0.25">
      <c r="A1155">
        <v>84.75</v>
      </c>
      <c r="B1155" t="s">
        <v>129</v>
      </c>
      <c r="C1155" t="str">
        <f>AQ1155&amp;D1155</f>
        <v>2010El Salvador</v>
      </c>
      <c r="D1155" t="s">
        <v>367</v>
      </c>
      <c r="E1155" t="s">
        <v>3259</v>
      </c>
      <c r="F1155" s="7">
        <f>VLOOKUP(C1155,'[1]Grower Price Country'!$D:$S,6,FALSE)</f>
        <v>7.9733333333333336</v>
      </c>
      <c r="G1155" t="s">
        <v>422</v>
      </c>
      <c r="I1155" t="s">
        <v>595</v>
      </c>
      <c r="J1155" t="s">
        <v>596</v>
      </c>
      <c r="K1155">
        <v>250</v>
      </c>
      <c r="L1155">
        <v>69</v>
      </c>
      <c r="M1155" t="s">
        <v>133</v>
      </c>
      <c r="N1155" t="s">
        <v>487</v>
      </c>
      <c r="O1155" s="5" t="s">
        <v>597</v>
      </c>
      <c r="Q1155" t="s">
        <v>46</v>
      </c>
      <c r="T1155">
        <v>8</v>
      </c>
      <c r="U1155">
        <v>8</v>
      </c>
      <c r="V1155">
        <v>8.33</v>
      </c>
      <c r="W1155">
        <v>7.67</v>
      </c>
      <c r="X1155">
        <v>7.92</v>
      </c>
      <c r="Y1155">
        <v>10</v>
      </c>
      <c r="Z1155">
        <v>10</v>
      </c>
      <c r="AA1155">
        <v>9.33</v>
      </c>
      <c r="AB1155">
        <v>7.75</v>
      </c>
      <c r="AC1155">
        <f>SUM(S1155:AB1155)</f>
        <v>77</v>
      </c>
      <c r="AD1155" t="s">
        <v>582</v>
      </c>
      <c r="AE1155" s="1">
        <v>0.15</v>
      </c>
      <c r="AF1155" t="s">
        <v>49</v>
      </c>
      <c r="AG1155">
        <v>0</v>
      </c>
      <c r="AI1155" t="s">
        <v>182</v>
      </c>
      <c r="AJ1155" t="s">
        <v>598</v>
      </c>
      <c r="AK1155" t="s">
        <v>133</v>
      </c>
      <c r="AL1155" t="s">
        <v>138</v>
      </c>
      <c r="AM1155" t="s">
        <v>139</v>
      </c>
      <c r="AN1155" t="s">
        <v>54</v>
      </c>
      <c r="AO1155">
        <v>1200</v>
      </c>
      <c r="AQ1155">
        <v>2010</v>
      </c>
    </row>
    <row r="1156" spans="1:43" x14ac:dyDescent="0.25">
      <c r="A1156">
        <v>83.17</v>
      </c>
      <c r="B1156" t="s">
        <v>129</v>
      </c>
      <c r="C1156" t="str">
        <f>AQ1156&amp;D1156</f>
        <v>2010El Salvador</v>
      </c>
      <c r="D1156" t="s">
        <v>367</v>
      </c>
      <c r="E1156" t="s">
        <v>3259</v>
      </c>
      <c r="F1156" s="7">
        <f>VLOOKUP(C1156,'[1]Grower Price Country'!$D:$S,6,FALSE)</f>
        <v>7.9733333333333336</v>
      </c>
      <c r="G1156" t="s">
        <v>422</v>
      </c>
      <c r="I1156" t="s">
        <v>595</v>
      </c>
      <c r="J1156" t="s">
        <v>422</v>
      </c>
      <c r="K1156">
        <v>250</v>
      </c>
      <c r="L1156">
        <v>69</v>
      </c>
      <c r="M1156" t="s">
        <v>133</v>
      </c>
      <c r="N1156" t="s">
        <v>487</v>
      </c>
      <c r="O1156" s="5" t="s">
        <v>597</v>
      </c>
      <c r="Q1156" t="s">
        <v>46</v>
      </c>
      <c r="T1156">
        <v>7.83</v>
      </c>
      <c r="U1156">
        <v>8.17</v>
      </c>
      <c r="V1156">
        <v>8.08</v>
      </c>
      <c r="W1156">
        <v>7.17</v>
      </c>
      <c r="X1156">
        <v>7.58</v>
      </c>
      <c r="Y1156">
        <v>10</v>
      </c>
      <c r="Z1156">
        <v>9.33</v>
      </c>
      <c r="AA1156">
        <v>10</v>
      </c>
      <c r="AB1156">
        <v>7.58</v>
      </c>
      <c r="AC1156">
        <f>SUM(S1156:AB1156)</f>
        <v>75.739999999999995</v>
      </c>
      <c r="AD1156" t="s">
        <v>1462</v>
      </c>
      <c r="AE1156" s="1">
        <v>0.14000000000000001</v>
      </c>
      <c r="AF1156" t="s">
        <v>49</v>
      </c>
      <c r="AG1156">
        <v>0</v>
      </c>
      <c r="AI1156" t="s">
        <v>182</v>
      </c>
      <c r="AJ1156" t="s">
        <v>598</v>
      </c>
      <c r="AK1156" t="s">
        <v>133</v>
      </c>
      <c r="AL1156" t="s">
        <v>138</v>
      </c>
      <c r="AM1156" t="s">
        <v>139</v>
      </c>
      <c r="AN1156" t="s">
        <v>54</v>
      </c>
      <c r="AO1156">
        <v>1200</v>
      </c>
      <c r="AQ1156">
        <v>2010</v>
      </c>
    </row>
    <row r="1157" spans="1:43" x14ac:dyDescent="0.25">
      <c r="A1157">
        <v>82.83</v>
      </c>
      <c r="B1157" t="s">
        <v>129</v>
      </c>
      <c r="C1157" t="str">
        <f>AQ1157&amp;D1157</f>
        <v>2010El Salvador</v>
      </c>
      <c r="D1157" t="s">
        <v>367</v>
      </c>
      <c r="E1157" t="s">
        <v>3259</v>
      </c>
      <c r="F1157" s="7">
        <f>VLOOKUP(C1157,'[1]Grower Price Country'!$D:$S,6,FALSE)</f>
        <v>7.9733333333333336</v>
      </c>
      <c r="G1157" t="s">
        <v>1786</v>
      </c>
      <c r="I1157" t="s">
        <v>595</v>
      </c>
      <c r="J1157" t="s">
        <v>1787</v>
      </c>
      <c r="K1157">
        <v>250</v>
      </c>
      <c r="L1157">
        <v>69</v>
      </c>
      <c r="M1157" t="s">
        <v>133</v>
      </c>
      <c r="N1157" t="s">
        <v>487</v>
      </c>
      <c r="O1157" s="5" t="s">
        <v>597</v>
      </c>
      <c r="Q1157" t="s">
        <v>46</v>
      </c>
      <c r="T1157">
        <v>7.58</v>
      </c>
      <c r="U1157">
        <v>7.75</v>
      </c>
      <c r="V1157">
        <v>7.75</v>
      </c>
      <c r="W1157">
        <v>7.25</v>
      </c>
      <c r="X1157">
        <v>7.5</v>
      </c>
      <c r="Y1157">
        <v>10</v>
      </c>
      <c r="Z1157">
        <v>10</v>
      </c>
      <c r="AA1157">
        <v>10</v>
      </c>
      <c r="AB1157">
        <v>7.25</v>
      </c>
      <c r="AC1157">
        <f>SUM(S1157:AB1157)</f>
        <v>75.08</v>
      </c>
      <c r="AD1157" t="s">
        <v>1741</v>
      </c>
      <c r="AE1157" s="1">
        <v>0</v>
      </c>
      <c r="AF1157" t="s">
        <v>58</v>
      </c>
      <c r="AG1157">
        <v>0</v>
      </c>
      <c r="AI1157" t="s">
        <v>182</v>
      </c>
      <c r="AJ1157" t="s">
        <v>598</v>
      </c>
      <c r="AK1157" t="s">
        <v>133</v>
      </c>
      <c r="AL1157" t="s">
        <v>138</v>
      </c>
      <c r="AM1157" t="s">
        <v>139</v>
      </c>
      <c r="AN1157" t="s">
        <v>54</v>
      </c>
      <c r="AO1157">
        <v>1200</v>
      </c>
      <c r="AQ1157">
        <v>2010</v>
      </c>
    </row>
    <row r="1158" spans="1:43" x14ac:dyDescent="0.25">
      <c r="A1158">
        <v>82.25</v>
      </c>
      <c r="B1158" t="s">
        <v>604</v>
      </c>
      <c r="C1158" t="str">
        <f>AQ1158&amp;D1158</f>
        <v>2014El Salvador</v>
      </c>
      <c r="D1158" t="s">
        <v>367</v>
      </c>
      <c r="E1158" t="s">
        <v>3259</v>
      </c>
      <c r="F1158" s="7">
        <f>VLOOKUP(C1158,'[1]Grower Price Country'!$D:$S,6,FALSE)</f>
        <v>7.415</v>
      </c>
      <c r="G1158" t="s">
        <v>2087</v>
      </c>
      <c r="H1158" t="s">
        <v>604</v>
      </c>
      <c r="I1158" t="s">
        <v>1494</v>
      </c>
      <c r="J1158" t="s">
        <v>2088</v>
      </c>
      <c r="K1158">
        <v>275</v>
      </c>
      <c r="L1158">
        <v>1</v>
      </c>
      <c r="M1158" t="s">
        <v>609</v>
      </c>
      <c r="N1158">
        <v>2014</v>
      </c>
      <c r="O1158" s="5" t="s">
        <v>1602</v>
      </c>
      <c r="P1158" t="s">
        <v>156</v>
      </c>
      <c r="Q1158" t="s">
        <v>46</v>
      </c>
      <c r="R1158" t="s">
        <v>47</v>
      </c>
      <c r="S1158">
        <v>7.58</v>
      </c>
      <c r="T1158">
        <v>7.67</v>
      </c>
      <c r="U1158">
        <v>7.5</v>
      </c>
      <c r="V1158">
        <v>7.67</v>
      </c>
      <c r="W1158">
        <v>7.83</v>
      </c>
      <c r="X1158">
        <v>8.42</v>
      </c>
      <c r="Y1158">
        <v>9.33</v>
      </c>
      <c r="Z1158">
        <v>9.33</v>
      </c>
      <c r="AA1158">
        <v>9.33</v>
      </c>
      <c r="AB1158">
        <v>7.58</v>
      </c>
      <c r="AC1158">
        <f>SUM(S1158:AB1158)</f>
        <v>82.24</v>
      </c>
      <c r="AD1158" t="s">
        <v>2084</v>
      </c>
      <c r="AE1158" s="1">
        <v>0.12</v>
      </c>
      <c r="AF1158" t="s">
        <v>49</v>
      </c>
      <c r="AG1158">
        <v>0</v>
      </c>
      <c r="AH1158" t="s">
        <v>50</v>
      </c>
      <c r="AI1158" t="s">
        <v>49</v>
      </c>
      <c r="AJ1158" t="s">
        <v>1603</v>
      </c>
      <c r="AK1158" t="s">
        <v>609</v>
      </c>
      <c r="AL1158" t="s">
        <v>613</v>
      </c>
      <c r="AM1158" t="s">
        <v>614</v>
      </c>
      <c r="AN1158" t="s">
        <v>54</v>
      </c>
      <c r="AO1158">
        <v>1500</v>
      </c>
      <c r="AQ1158">
        <v>2014</v>
      </c>
    </row>
    <row r="1159" spans="1:43" x14ac:dyDescent="0.25">
      <c r="A1159">
        <v>81.92</v>
      </c>
      <c r="B1159" t="s">
        <v>604</v>
      </c>
      <c r="C1159" t="str">
        <f>AQ1159&amp;D1159</f>
        <v>2014El Salvador</v>
      </c>
      <c r="D1159" t="s">
        <v>367</v>
      </c>
      <c r="E1159" t="s">
        <v>3259</v>
      </c>
      <c r="F1159" s="7">
        <f>VLOOKUP(C1159,'[1]Grower Price Country'!$D:$S,6,FALSE)</f>
        <v>7.415</v>
      </c>
      <c r="G1159" t="s">
        <v>2231</v>
      </c>
      <c r="H1159" t="s">
        <v>604</v>
      </c>
      <c r="I1159" t="s">
        <v>2232</v>
      </c>
      <c r="J1159" t="s">
        <v>2233</v>
      </c>
      <c r="K1159">
        <v>275</v>
      </c>
      <c r="L1159">
        <v>69</v>
      </c>
      <c r="M1159" t="s">
        <v>609</v>
      </c>
      <c r="N1159">
        <v>2014</v>
      </c>
      <c r="O1159" s="5" t="s">
        <v>2234</v>
      </c>
      <c r="P1159" t="s">
        <v>156</v>
      </c>
      <c r="Q1159" t="s">
        <v>46</v>
      </c>
      <c r="R1159" t="s">
        <v>47</v>
      </c>
      <c r="S1159">
        <v>7.67</v>
      </c>
      <c r="T1159">
        <v>7.58</v>
      </c>
      <c r="U1159">
        <v>7.33</v>
      </c>
      <c r="V1159">
        <v>7.5</v>
      </c>
      <c r="W1159">
        <v>7.5</v>
      </c>
      <c r="X1159">
        <v>7.67</v>
      </c>
      <c r="Y1159">
        <v>10</v>
      </c>
      <c r="Z1159">
        <v>10</v>
      </c>
      <c r="AA1159">
        <v>9.33</v>
      </c>
      <c r="AB1159">
        <v>7.33</v>
      </c>
      <c r="AC1159">
        <f>SUM(S1159:AB1159)</f>
        <v>81.91</v>
      </c>
      <c r="AD1159" t="s">
        <v>2225</v>
      </c>
      <c r="AE1159" s="1">
        <v>0.11</v>
      </c>
      <c r="AF1159" t="s">
        <v>49</v>
      </c>
      <c r="AG1159">
        <v>0</v>
      </c>
      <c r="AH1159" t="s">
        <v>50</v>
      </c>
      <c r="AI1159" t="s">
        <v>66</v>
      </c>
      <c r="AJ1159" t="s">
        <v>2235</v>
      </c>
      <c r="AK1159" t="s">
        <v>609</v>
      </c>
      <c r="AL1159" t="s">
        <v>613</v>
      </c>
      <c r="AM1159" t="s">
        <v>614</v>
      </c>
      <c r="AN1159" t="s">
        <v>54</v>
      </c>
      <c r="AO1159">
        <v>1250</v>
      </c>
      <c r="AQ1159">
        <v>2014</v>
      </c>
    </row>
    <row r="1160" spans="1:43" x14ac:dyDescent="0.25">
      <c r="A1160">
        <v>85.58</v>
      </c>
      <c r="B1160" t="s">
        <v>274</v>
      </c>
      <c r="C1160" t="str">
        <f>AQ1160&amp;D1160</f>
        <v>2012El Salvador</v>
      </c>
      <c r="D1160" t="s">
        <v>367</v>
      </c>
      <c r="E1160" t="s">
        <v>3259</v>
      </c>
      <c r="F1160" s="7">
        <f>VLOOKUP(C1160,'[1]Grower Price Country'!$D:$S,6,FALSE)</f>
        <v>7.6099999999999994</v>
      </c>
      <c r="G1160" t="s">
        <v>374</v>
      </c>
      <c r="H1160" t="s">
        <v>277</v>
      </c>
      <c r="I1160" t="s">
        <v>375</v>
      </c>
      <c r="J1160" t="s">
        <v>376</v>
      </c>
      <c r="K1160">
        <v>19</v>
      </c>
      <c r="L1160">
        <v>1</v>
      </c>
      <c r="M1160" t="s">
        <v>133</v>
      </c>
      <c r="N1160">
        <v>2012</v>
      </c>
      <c r="O1160" s="5" t="s">
        <v>377</v>
      </c>
      <c r="P1160" t="s">
        <v>156</v>
      </c>
      <c r="Q1160" t="s">
        <v>46</v>
      </c>
      <c r="R1160" t="s">
        <v>255</v>
      </c>
      <c r="S1160">
        <v>7.83</v>
      </c>
      <c r="T1160">
        <v>8</v>
      </c>
      <c r="U1160">
        <v>8</v>
      </c>
      <c r="V1160">
        <v>7.75</v>
      </c>
      <c r="W1160">
        <v>7.92</v>
      </c>
      <c r="X1160">
        <v>8.17</v>
      </c>
      <c r="Y1160">
        <v>10</v>
      </c>
      <c r="Z1160">
        <v>10</v>
      </c>
      <c r="AA1160">
        <v>10</v>
      </c>
      <c r="AB1160">
        <v>7.92</v>
      </c>
      <c r="AC1160">
        <f>SUM(S1160:AB1160)</f>
        <v>85.59</v>
      </c>
      <c r="AD1160" t="s">
        <v>372</v>
      </c>
      <c r="AE1160" s="1">
        <v>0.11</v>
      </c>
      <c r="AF1160" t="s">
        <v>49</v>
      </c>
      <c r="AG1160">
        <v>0</v>
      </c>
      <c r="AH1160" t="s">
        <v>128</v>
      </c>
      <c r="AI1160" t="s">
        <v>49</v>
      </c>
      <c r="AJ1160" t="s">
        <v>378</v>
      </c>
      <c r="AK1160" t="s">
        <v>133</v>
      </c>
      <c r="AL1160" t="s">
        <v>138</v>
      </c>
      <c r="AM1160" t="s">
        <v>139</v>
      </c>
      <c r="AN1160" t="s">
        <v>54</v>
      </c>
      <c r="AQ1160">
        <v>2012</v>
      </c>
    </row>
    <row r="1161" spans="1:43" x14ac:dyDescent="0.25">
      <c r="A1161">
        <v>82.67</v>
      </c>
      <c r="B1161" t="s">
        <v>1886</v>
      </c>
      <c r="C1161" t="str">
        <f>AQ1161&amp;D1161</f>
        <v>2012El Salvador</v>
      </c>
      <c r="D1161" t="s">
        <v>367</v>
      </c>
      <c r="E1161" t="s">
        <v>3259</v>
      </c>
      <c r="F1161" s="7">
        <f>VLOOKUP(C1161,'[1]Grower Price Country'!$D:$S,6,FALSE)</f>
        <v>7.6099999999999994</v>
      </c>
      <c r="H1161" t="s">
        <v>366</v>
      </c>
      <c r="K1161">
        <v>288</v>
      </c>
      <c r="L1161">
        <v>1</v>
      </c>
      <c r="M1161" t="s">
        <v>133</v>
      </c>
      <c r="N1161">
        <v>2012</v>
      </c>
      <c r="O1161" s="5" t="s">
        <v>992</v>
      </c>
      <c r="P1161" t="s">
        <v>56</v>
      </c>
      <c r="Q1161" t="s">
        <v>46</v>
      </c>
      <c r="R1161" t="s">
        <v>47</v>
      </c>
      <c r="S1161">
        <v>7.92</v>
      </c>
      <c r="T1161">
        <v>8</v>
      </c>
      <c r="U1161">
        <v>7.5</v>
      </c>
      <c r="V1161">
        <v>6.75</v>
      </c>
      <c r="W1161">
        <v>7.92</v>
      </c>
      <c r="X1161">
        <v>7.58</v>
      </c>
      <c r="Y1161">
        <v>10</v>
      </c>
      <c r="Z1161">
        <v>10</v>
      </c>
      <c r="AA1161">
        <v>9.33</v>
      </c>
      <c r="AB1161">
        <v>7.67</v>
      </c>
      <c r="AC1161">
        <f>SUM(S1161:AB1161)</f>
        <v>82.67</v>
      </c>
      <c r="AD1161" t="s">
        <v>1848</v>
      </c>
      <c r="AE1161" s="1">
        <v>0</v>
      </c>
      <c r="AF1161" t="s">
        <v>49</v>
      </c>
      <c r="AG1161">
        <v>0</v>
      </c>
      <c r="AH1161" t="s">
        <v>128</v>
      </c>
      <c r="AI1161" t="s">
        <v>1730</v>
      </c>
      <c r="AJ1161" t="s">
        <v>993</v>
      </c>
      <c r="AK1161" t="s">
        <v>133</v>
      </c>
      <c r="AL1161" t="s">
        <v>138</v>
      </c>
      <c r="AM1161" t="s">
        <v>139</v>
      </c>
      <c r="AQ1161">
        <v>2012</v>
      </c>
    </row>
    <row r="1162" spans="1:43" x14ac:dyDescent="0.25">
      <c r="A1162">
        <v>82.25</v>
      </c>
      <c r="B1162" t="s">
        <v>1886</v>
      </c>
      <c r="C1162" t="str">
        <f>AQ1162&amp;D1162</f>
        <v>2012El Salvador</v>
      </c>
      <c r="D1162" t="s">
        <v>367</v>
      </c>
      <c r="E1162" t="s">
        <v>3259</v>
      </c>
      <c r="F1162" s="7">
        <f>VLOOKUP(C1162,'[1]Grower Price Country'!$D:$S,6,FALSE)</f>
        <v>7.6099999999999994</v>
      </c>
      <c r="H1162" t="s">
        <v>366</v>
      </c>
      <c r="K1162">
        <v>288</v>
      </c>
      <c r="L1162">
        <v>1</v>
      </c>
      <c r="M1162" t="s">
        <v>133</v>
      </c>
      <c r="N1162">
        <v>2012</v>
      </c>
      <c r="O1162" s="5" t="s">
        <v>2108</v>
      </c>
      <c r="P1162" t="s">
        <v>56</v>
      </c>
      <c r="Q1162" t="s">
        <v>46</v>
      </c>
      <c r="R1162" t="s">
        <v>47</v>
      </c>
      <c r="S1162">
        <v>7.75</v>
      </c>
      <c r="T1162">
        <v>7.33</v>
      </c>
      <c r="U1162">
        <v>7.33</v>
      </c>
      <c r="V1162">
        <v>7.5</v>
      </c>
      <c r="W1162">
        <v>7.5</v>
      </c>
      <c r="X1162">
        <v>7.5</v>
      </c>
      <c r="Y1162">
        <v>10</v>
      </c>
      <c r="Z1162">
        <v>10</v>
      </c>
      <c r="AA1162">
        <v>10</v>
      </c>
      <c r="AB1162">
        <v>7.33</v>
      </c>
      <c r="AC1162">
        <f>SUM(S1162:AB1162)</f>
        <v>82.24</v>
      </c>
      <c r="AD1162" t="s">
        <v>2084</v>
      </c>
      <c r="AE1162" s="1">
        <v>0</v>
      </c>
      <c r="AF1162" t="s">
        <v>66</v>
      </c>
      <c r="AG1162">
        <v>0</v>
      </c>
      <c r="AH1162" t="s">
        <v>50</v>
      </c>
      <c r="AI1162" t="s">
        <v>405</v>
      </c>
      <c r="AJ1162" t="s">
        <v>2109</v>
      </c>
      <c r="AK1162" t="s">
        <v>133</v>
      </c>
      <c r="AL1162" t="s">
        <v>138</v>
      </c>
      <c r="AM1162" t="s">
        <v>139</v>
      </c>
      <c r="AQ1162">
        <v>2012</v>
      </c>
    </row>
  </sheetData>
  <autoFilter ref="A1:AQ1162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Flavor by Country</vt:lpstr>
      <vt:lpstr>Flavor by Continent</vt:lpstr>
      <vt:lpstr>Combined_Quality_Cleaned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Ferguson</dc:creator>
  <cp:lastModifiedBy>Jack</cp:lastModifiedBy>
  <dcterms:created xsi:type="dcterms:W3CDTF">2020-06-09T01:22:50Z</dcterms:created>
  <dcterms:modified xsi:type="dcterms:W3CDTF">2020-06-11T22:31:21Z</dcterms:modified>
</cp:coreProperties>
</file>