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-022\Desktop\CoffeeQuest\"/>
    </mc:Choice>
  </mc:AlternateContent>
  <bookViews>
    <workbookView xWindow="0" yWindow="0" windowWidth="28800" windowHeight="10965"/>
  </bookViews>
  <sheets>
    <sheet name=" " sheetId="1" r:id="rId1"/>
  </sheets>
  <calcPr calcId="162913"/>
</workbook>
</file>

<file path=xl/calcChain.xml><?xml version="1.0" encoding="utf-8"?>
<calcChain xmlns="http://schemas.openxmlformats.org/spreadsheetml/2006/main">
  <c r="K42" i="1" l="1"/>
  <c r="K43" i="1"/>
  <c r="K44" i="1"/>
  <c r="K41" i="1"/>
  <c r="K36" i="1"/>
  <c r="K37" i="1"/>
  <c r="K38" i="1"/>
  <c r="K35" i="1"/>
  <c r="K30" i="1"/>
  <c r="K31" i="1"/>
  <c r="K32" i="1"/>
  <c r="K29" i="1"/>
  <c r="K24" i="1"/>
  <c r="K25" i="1"/>
  <c r="K26" i="1"/>
  <c r="K23" i="1"/>
  <c r="K18" i="1"/>
  <c r="K19" i="1"/>
  <c r="K20" i="1"/>
  <c r="K17" i="1"/>
  <c r="J40" i="1"/>
  <c r="J41" i="1"/>
  <c r="J42" i="1"/>
  <c r="J43" i="1"/>
  <c r="J44" i="1"/>
  <c r="J39" i="1"/>
  <c r="J34" i="1"/>
  <c r="J35" i="1"/>
  <c r="J36" i="1"/>
  <c r="J37" i="1"/>
  <c r="J38" i="1"/>
  <c r="J33" i="1"/>
  <c r="J29" i="1"/>
  <c r="J30" i="1"/>
  <c r="J31" i="1"/>
  <c r="J32" i="1"/>
  <c r="J27" i="1"/>
  <c r="J22" i="1"/>
  <c r="J28" i="1" s="1"/>
  <c r="J23" i="1"/>
  <c r="J24" i="1"/>
  <c r="J25" i="1"/>
  <c r="J26" i="1"/>
  <c r="J21" i="1"/>
  <c r="J17" i="1"/>
  <c r="J18" i="1"/>
  <c r="J19" i="1"/>
  <c r="J20" i="1"/>
  <c r="J15" i="1"/>
  <c r="I40" i="1"/>
  <c r="I39" i="1"/>
  <c r="I34" i="1"/>
  <c r="I33" i="1"/>
  <c r="I27" i="1"/>
  <c r="I28" i="1"/>
  <c r="I22" i="1"/>
  <c r="I21" i="1"/>
  <c r="I16" i="1"/>
  <c r="I15" i="1"/>
  <c r="G40" i="1"/>
  <c r="G41" i="1"/>
  <c r="G42" i="1"/>
  <c r="G43" i="1"/>
  <c r="G44" i="1"/>
  <c r="G39" i="1"/>
  <c r="G34" i="1"/>
  <c r="G35" i="1"/>
  <c r="G36" i="1"/>
  <c r="G37" i="1"/>
  <c r="G38" i="1"/>
  <c r="G33" i="1"/>
  <c r="G28" i="1"/>
  <c r="G29" i="1"/>
  <c r="G30" i="1"/>
  <c r="G31" i="1"/>
  <c r="G32" i="1"/>
  <c r="G27" i="1"/>
  <c r="G22" i="1"/>
  <c r="G23" i="1"/>
  <c r="G24" i="1"/>
  <c r="G25" i="1"/>
  <c r="G26" i="1"/>
  <c r="G21" i="1"/>
  <c r="G19" i="1"/>
  <c r="G20" i="1"/>
  <c r="G18" i="1"/>
  <c r="G17" i="1"/>
  <c r="G16" i="1"/>
  <c r="G15" i="1"/>
</calcChain>
</file>

<file path=xl/sharedStrings.xml><?xml version="1.0" encoding="utf-8"?>
<sst xmlns="http://schemas.openxmlformats.org/spreadsheetml/2006/main" count="1314" uniqueCount="103">
  <si>
    <t>0</t>
  </si>
  <si>
    <t>False</t>
  </si>
  <si>
    <t>32</t>
  </si>
  <si>
    <t>True</t>
  </si>
  <si>
    <t>탐탐</t>
  </si>
  <si>
    <t>Characters\Stage1_BossMonster.png</t>
  </si>
  <si>
    <t>10</t>
  </si>
  <si>
    <t>15</t>
  </si>
  <si>
    <t>1000</t>
  </si>
  <si>
    <t>50</t>
  </si>
  <si>
    <t>1</t>
  </si>
  <si>
    <t>300</t>
  </si>
  <si>
    <t>2</t>
  </si>
  <si>
    <t>64</t>
  </si>
  <si>
    <t>40</t>
  </si>
  <si>
    <t>보스6(이름 미정)</t>
  </si>
  <si>
    <t>Characters\Boss6_Monster.png</t>
  </si>
  <si>
    <t>10000</t>
  </si>
  <si>
    <t>성난 황소</t>
  </si>
  <si>
    <t>Characters\성난황소줄임.png</t>
  </si>
  <si>
    <t>30</t>
  </si>
  <si>
    <t>20</t>
  </si>
  <si>
    <t>1.5</t>
  </si>
  <si>
    <t>22</t>
  </si>
  <si>
    <t>슬라바</t>
  </si>
  <si>
    <t>Characters\Monster_0004.png</t>
  </si>
  <si>
    <t>4</t>
  </si>
  <si>
    <t>210</t>
  </si>
  <si>
    <t>19</t>
  </si>
  <si>
    <t>16</t>
  </si>
  <si>
    <t>초롱이</t>
  </si>
  <si>
    <t>Characters\Monster_0006.png</t>
  </si>
  <si>
    <t>100</t>
  </si>
  <si>
    <t>홍일이</t>
  </si>
  <si>
    <t>Characters\Monster_0021.png</t>
  </si>
  <si>
    <t>5</t>
  </si>
  <si>
    <t>12</t>
  </si>
  <si>
    <t>고라드</t>
  </si>
  <si>
    <t>Characters\맨드라고마스.png</t>
  </si>
  <si>
    <t>3</t>
  </si>
  <si>
    <t>33</t>
  </si>
  <si>
    <t>600</t>
  </si>
  <si>
    <t>새순이</t>
  </si>
  <si>
    <t>Characters\주작.png</t>
  </si>
  <si>
    <t>성난 황소2</t>
  </si>
  <si>
    <t>슬라바2</t>
  </si>
  <si>
    <t>초롱이2</t>
  </si>
  <si>
    <t>홍일이2</t>
  </si>
  <si>
    <t>고라드2</t>
  </si>
  <si>
    <t>새순이2</t>
  </si>
  <si>
    <t>성난 황소3</t>
  </si>
  <si>
    <t>슬라바3</t>
  </si>
  <si>
    <t>초롱이3</t>
  </si>
  <si>
    <t>홍일이3</t>
  </si>
  <si>
    <t>고라드3</t>
  </si>
  <si>
    <t>새순이3</t>
  </si>
  <si>
    <t>성난 황소4</t>
  </si>
  <si>
    <t>슬라바4</t>
  </si>
  <si>
    <t>초롱이4</t>
  </si>
  <si>
    <t>홍일이4</t>
  </si>
  <si>
    <t>고라드4</t>
  </si>
  <si>
    <t>새순이4</t>
  </si>
  <si>
    <t>성난 황소5</t>
  </si>
  <si>
    <t>슬라바5</t>
  </si>
  <si>
    <t>초롱이5</t>
  </si>
  <si>
    <t>홍일이5</t>
  </si>
  <si>
    <t>고라드5</t>
  </si>
  <si>
    <t>새순이5</t>
  </si>
  <si>
    <t>성난 황소6</t>
  </si>
  <si>
    <t>슬라바6</t>
  </si>
  <si>
    <t>초롱이6</t>
  </si>
  <si>
    <t>홍일이6</t>
  </si>
  <si>
    <t>고라드6</t>
  </si>
  <si>
    <t>새순이6</t>
  </si>
  <si>
    <t>name</t>
  </si>
  <si>
    <t>imageID</t>
  </si>
  <si>
    <t>dropMinGameMoney</t>
  </si>
  <si>
    <t>dropMaxGameMoney</t>
  </si>
  <si>
    <t>dropEXP</t>
  </si>
  <si>
    <t>memo</t>
  </si>
  <si>
    <t>maxHP</t>
  </si>
  <si>
    <t>maxMP</t>
  </si>
  <si>
    <t>attack</t>
  </si>
  <si>
    <t>defense</t>
  </si>
  <si>
    <t>magicAttack</t>
  </si>
  <si>
    <t>magicDefense</t>
  </si>
  <si>
    <t>agility</t>
  </si>
  <si>
    <t>lucky</t>
  </si>
  <si>
    <t>minLevel</t>
  </si>
  <si>
    <t>maxLevel</t>
  </si>
  <si>
    <t>attackType</t>
  </si>
  <si>
    <t>moveSpeed</t>
  </si>
  <si>
    <t>respawnTime</t>
  </si>
  <si>
    <t>moveStyle</t>
  </si>
  <si>
    <t>collision</t>
  </si>
  <si>
    <t>attackTime</t>
  </si>
  <si>
    <t>teamTag</t>
  </si>
  <si>
    <t>consumeFatigue</t>
  </si>
  <si>
    <t>attackRange</t>
  </si>
  <si>
    <t>attackOffsetX</t>
  </si>
  <si>
    <t>attackOffsetY</t>
  </si>
  <si>
    <t>collisionWithMap</t>
  </si>
  <si>
    <t>isDirectGiveItem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</si>
</sst>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abSelected="1" workbookViewId="0">
      <pane ySplit="1" topLeftCell="A8" activePane="bottomLeft" state="frozen"/>
      <selection pane="bottomLeft" activeCell="K19" sqref="K19"/>
    </sheetView>
  </sheetViews>
  <sheetFormatPr defaultRowHeight="16.5" x14ac:dyDescent="0.3"/>
  <sheetData>
    <row r="1" spans="1:29" x14ac:dyDescent="0.3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</row>
    <row r="2" spans="1:29" x14ac:dyDescent="0.3">
      <c r="C2" t="s">
        <v>0</v>
      </c>
      <c r="D2" t="s">
        <v>0</v>
      </c>
      <c r="E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1</v>
      </c>
      <c r="V2" t="s">
        <v>0</v>
      </c>
      <c r="W2" t="s">
        <v>0</v>
      </c>
      <c r="X2" t="s">
        <v>0</v>
      </c>
      <c r="Y2" t="s">
        <v>2</v>
      </c>
      <c r="Z2" t="s">
        <v>0</v>
      </c>
      <c r="AA2" t="s">
        <v>0</v>
      </c>
      <c r="AB2" t="s">
        <v>3</v>
      </c>
      <c r="AC2" t="s">
        <v>1</v>
      </c>
    </row>
    <row r="3" spans="1:29" x14ac:dyDescent="0.3">
      <c r="A3" t="s">
        <v>4</v>
      </c>
      <c r="B3" t="s">
        <v>5</v>
      </c>
      <c r="C3" t="s">
        <v>6</v>
      </c>
      <c r="D3" t="s">
        <v>7</v>
      </c>
      <c r="E3" t="s">
        <v>0</v>
      </c>
      <c r="G3" t="s">
        <v>8</v>
      </c>
      <c r="H3" t="s">
        <v>0</v>
      </c>
      <c r="I3" t="s">
        <v>9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10</v>
      </c>
      <c r="R3" t="s">
        <v>11</v>
      </c>
      <c r="S3" t="s">
        <v>0</v>
      </c>
      <c r="T3" t="s">
        <v>0</v>
      </c>
      <c r="U3" t="s">
        <v>3</v>
      </c>
      <c r="V3" t="s">
        <v>12</v>
      </c>
      <c r="W3" t="s">
        <v>0</v>
      </c>
      <c r="X3" t="s">
        <v>0</v>
      </c>
      <c r="Y3" t="s">
        <v>13</v>
      </c>
      <c r="Z3" t="s">
        <v>0</v>
      </c>
      <c r="AA3" t="s">
        <v>14</v>
      </c>
      <c r="AB3" t="s">
        <v>3</v>
      </c>
      <c r="AC3" t="s">
        <v>1</v>
      </c>
    </row>
    <row r="4" spans="1:29" x14ac:dyDescent="0.3">
      <c r="C4" t="s">
        <v>0</v>
      </c>
      <c r="D4" t="s">
        <v>0</v>
      </c>
      <c r="E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1</v>
      </c>
      <c r="V4" t="s">
        <v>0</v>
      </c>
      <c r="W4" t="s">
        <v>0</v>
      </c>
      <c r="X4" t="s">
        <v>0</v>
      </c>
      <c r="Y4" t="s">
        <v>2</v>
      </c>
      <c r="Z4" t="s">
        <v>0</v>
      </c>
      <c r="AA4" t="s">
        <v>0</v>
      </c>
      <c r="AB4" t="s">
        <v>3</v>
      </c>
      <c r="AC4" t="s">
        <v>1</v>
      </c>
    </row>
    <row r="5" spans="1:29" x14ac:dyDescent="0.3">
      <c r="C5" t="s">
        <v>0</v>
      </c>
      <c r="D5" t="s">
        <v>0</v>
      </c>
      <c r="E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1</v>
      </c>
      <c r="V5" t="s">
        <v>0</v>
      </c>
      <c r="W5" t="s">
        <v>0</v>
      </c>
      <c r="X5" t="s">
        <v>0</v>
      </c>
      <c r="Y5" t="s">
        <v>2</v>
      </c>
      <c r="Z5" t="s">
        <v>0</v>
      </c>
      <c r="AA5" t="s">
        <v>0</v>
      </c>
      <c r="AB5" t="s">
        <v>3</v>
      </c>
      <c r="AC5" t="s">
        <v>1</v>
      </c>
    </row>
    <row r="6" spans="1:29" x14ac:dyDescent="0.3">
      <c r="C6" t="s">
        <v>0</v>
      </c>
      <c r="D6" t="s">
        <v>0</v>
      </c>
      <c r="E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1</v>
      </c>
      <c r="V6" t="s">
        <v>0</v>
      </c>
      <c r="W6" t="s">
        <v>0</v>
      </c>
      <c r="X6" t="s">
        <v>0</v>
      </c>
      <c r="Y6" t="s">
        <v>2</v>
      </c>
      <c r="Z6" t="s">
        <v>0</v>
      </c>
      <c r="AA6" t="s">
        <v>0</v>
      </c>
      <c r="AB6" t="s">
        <v>3</v>
      </c>
      <c r="AC6" t="s">
        <v>1</v>
      </c>
    </row>
    <row r="7" spans="1:29" x14ac:dyDescent="0.3">
      <c r="C7" t="s">
        <v>0</v>
      </c>
      <c r="D7" t="s">
        <v>0</v>
      </c>
      <c r="E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1</v>
      </c>
      <c r="V7" t="s">
        <v>0</v>
      </c>
      <c r="W7" t="s">
        <v>0</v>
      </c>
      <c r="X7" t="s">
        <v>0</v>
      </c>
      <c r="Y7" t="s">
        <v>2</v>
      </c>
      <c r="Z7" t="s">
        <v>0</v>
      </c>
      <c r="AA7" t="s">
        <v>0</v>
      </c>
      <c r="AB7" t="s">
        <v>3</v>
      </c>
      <c r="AC7" t="s">
        <v>1</v>
      </c>
    </row>
    <row r="8" spans="1:29" x14ac:dyDescent="0.3">
      <c r="A8" t="s">
        <v>15</v>
      </c>
      <c r="B8" t="s">
        <v>16</v>
      </c>
      <c r="C8" t="s">
        <v>0</v>
      </c>
      <c r="D8" t="s">
        <v>0</v>
      </c>
      <c r="E8" t="s">
        <v>0</v>
      </c>
      <c r="G8" t="s">
        <v>17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3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3</v>
      </c>
      <c r="AC8" t="s">
        <v>1</v>
      </c>
    </row>
    <row r="9" spans="1:29" x14ac:dyDescent="0.3">
      <c r="A9" t="s">
        <v>18</v>
      </c>
      <c r="B9" t="s">
        <v>19</v>
      </c>
      <c r="C9" t="s">
        <v>10</v>
      </c>
      <c r="D9" t="s">
        <v>10</v>
      </c>
      <c r="E9" t="s">
        <v>0</v>
      </c>
      <c r="G9" t="s">
        <v>20</v>
      </c>
      <c r="H9" t="s">
        <v>0</v>
      </c>
      <c r="I9" t="s">
        <v>21</v>
      </c>
      <c r="J9">
        <v>2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10</v>
      </c>
      <c r="R9" t="s">
        <v>11</v>
      </c>
      <c r="S9" t="s">
        <v>0</v>
      </c>
      <c r="T9" t="s">
        <v>0</v>
      </c>
      <c r="U9" t="s">
        <v>3</v>
      </c>
      <c r="V9" t="s">
        <v>22</v>
      </c>
      <c r="W9" t="s">
        <v>0</v>
      </c>
      <c r="X9" t="s">
        <v>0</v>
      </c>
      <c r="Y9" t="s">
        <v>2</v>
      </c>
      <c r="Z9" t="s">
        <v>0</v>
      </c>
      <c r="AA9" t="s">
        <v>23</v>
      </c>
      <c r="AB9" t="s">
        <v>3</v>
      </c>
      <c r="AC9" t="s">
        <v>1</v>
      </c>
    </row>
    <row r="10" spans="1:29" x14ac:dyDescent="0.3">
      <c r="A10" t="s">
        <v>24</v>
      </c>
      <c r="B10" t="s">
        <v>25</v>
      </c>
      <c r="C10" t="s">
        <v>10</v>
      </c>
      <c r="D10" t="s">
        <v>10</v>
      </c>
      <c r="E10" t="s">
        <v>0</v>
      </c>
      <c r="G10" t="s">
        <v>6</v>
      </c>
      <c r="H10" t="s">
        <v>0</v>
      </c>
      <c r="I10" t="s">
        <v>26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12</v>
      </c>
      <c r="R10" t="s">
        <v>27</v>
      </c>
      <c r="S10" t="s">
        <v>0</v>
      </c>
      <c r="T10" t="s">
        <v>0</v>
      </c>
      <c r="U10" t="s">
        <v>3</v>
      </c>
      <c r="V10" t="s">
        <v>10</v>
      </c>
      <c r="W10" t="s">
        <v>0</v>
      </c>
      <c r="X10" t="s">
        <v>0</v>
      </c>
      <c r="Y10" t="s">
        <v>28</v>
      </c>
      <c r="Z10" t="s">
        <v>0</v>
      </c>
      <c r="AA10" t="s">
        <v>29</v>
      </c>
      <c r="AB10" t="s">
        <v>3</v>
      </c>
      <c r="AC10" t="s">
        <v>1</v>
      </c>
    </row>
    <row r="11" spans="1:29" x14ac:dyDescent="0.3">
      <c r="A11" t="s">
        <v>30</v>
      </c>
      <c r="B11" t="s">
        <v>31</v>
      </c>
      <c r="C11" t="s">
        <v>10</v>
      </c>
      <c r="D11" t="s">
        <v>10</v>
      </c>
      <c r="E11" t="s">
        <v>0</v>
      </c>
      <c r="G11" t="s">
        <v>7</v>
      </c>
      <c r="H11" t="s">
        <v>0</v>
      </c>
      <c r="I11" t="s">
        <v>0</v>
      </c>
      <c r="J11" t="s">
        <v>10</v>
      </c>
      <c r="K11" t="s">
        <v>29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10</v>
      </c>
      <c r="R11" t="s">
        <v>32</v>
      </c>
      <c r="S11" t="s">
        <v>0</v>
      </c>
      <c r="T11" t="s">
        <v>0</v>
      </c>
      <c r="U11" t="s">
        <v>3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3</v>
      </c>
      <c r="AC11" t="s">
        <v>1</v>
      </c>
    </row>
    <row r="12" spans="1:29" x14ac:dyDescent="0.3">
      <c r="A12" t="s">
        <v>33</v>
      </c>
      <c r="B12" t="s">
        <v>34</v>
      </c>
      <c r="C12" t="s">
        <v>10</v>
      </c>
      <c r="D12" t="s">
        <v>10</v>
      </c>
      <c r="E12" t="s">
        <v>0</v>
      </c>
      <c r="G12" t="s">
        <v>35</v>
      </c>
      <c r="H12" t="s">
        <v>0</v>
      </c>
      <c r="I12" t="s">
        <v>0</v>
      </c>
      <c r="J12" t="s">
        <v>10</v>
      </c>
      <c r="K12" t="s">
        <v>36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3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3</v>
      </c>
      <c r="AC12" t="s">
        <v>1</v>
      </c>
    </row>
    <row r="13" spans="1:29" x14ac:dyDescent="0.3">
      <c r="A13" t="s">
        <v>37</v>
      </c>
      <c r="B13" t="s">
        <v>38</v>
      </c>
      <c r="C13" t="s">
        <v>10</v>
      </c>
      <c r="D13" t="s">
        <v>10</v>
      </c>
      <c r="E13" t="s">
        <v>0</v>
      </c>
      <c r="G13" t="s">
        <v>14</v>
      </c>
      <c r="H13" t="s">
        <v>0</v>
      </c>
      <c r="I13" t="s">
        <v>0</v>
      </c>
      <c r="J13" t="s">
        <v>39</v>
      </c>
      <c r="K13" t="s">
        <v>40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41</v>
      </c>
      <c r="S13" t="s">
        <v>0</v>
      </c>
      <c r="T13" t="s">
        <v>0</v>
      </c>
      <c r="U13" t="s">
        <v>1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3</v>
      </c>
      <c r="AC13" t="s">
        <v>1</v>
      </c>
    </row>
    <row r="14" spans="1:29" x14ac:dyDescent="0.3">
      <c r="A14" t="s">
        <v>42</v>
      </c>
      <c r="B14" t="s">
        <v>43</v>
      </c>
      <c r="C14" t="s">
        <v>10</v>
      </c>
      <c r="D14" t="s">
        <v>10</v>
      </c>
      <c r="E14" t="s">
        <v>0</v>
      </c>
      <c r="G14" t="s">
        <v>21</v>
      </c>
      <c r="H14" t="s">
        <v>0</v>
      </c>
      <c r="I14" t="s">
        <v>0</v>
      </c>
      <c r="J14" t="s">
        <v>12</v>
      </c>
      <c r="K14" t="s">
        <v>9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10</v>
      </c>
      <c r="R14" t="s">
        <v>0</v>
      </c>
      <c r="S14" t="s">
        <v>0</v>
      </c>
      <c r="T14" t="s">
        <v>0</v>
      </c>
      <c r="U14" t="s">
        <v>1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3</v>
      </c>
      <c r="AC14" t="s">
        <v>1</v>
      </c>
    </row>
    <row r="15" spans="1:29" x14ac:dyDescent="0.3">
      <c r="A15" t="s">
        <v>44</v>
      </c>
      <c r="B15" t="s">
        <v>19</v>
      </c>
      <c r="C15" t="s">
        <v>10</v>
      </c>
      <c r="D15" t="s">
        <v>10</v>
      </c>
      <c r="E15" t="s">
        <v>0</v>
      </c>
      <c r="G15" s="1">
        <f>G9*1.5</f>
        <v>45</v>
      </c>
      <c r="H15" t="s">
        <v>0</v>
      </c>
      <c r="I15">
        <f>I9*2</f>
        <v>40</v>
      </c>
      <c r="J15">
        <f>J9*2</f>
        <v>4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10</v>
      </c>
      <c r="R15" t="s">
        <v>11</v>
      </c>
      <c r="S15" t="s">
        <v>0</v>
      </c>
      <c r="T15" t="s">
        <v>0</v>
      </c>
      <c r="U15" t="s">
        <v>3</v>
      </c>
      <c r="V15" t="s">
        <v>22</v>
      </c>
      <c r="W15" t="s">
        <v>0</v>
      </c>
      <c r="X15" t="s">
        <v>0</v>
      </c>
      <c r="Y15" t="s">
        <v>2</v>
      </c>
      <c r="Z15" t="s">
        <v>0</v>
      </c>
      <c r="AA15" t="s">
        <v>23</v>
      </c>
      <c r="AB15" t="s">
        <v>3</v>
      </c>
      <c r="AC15" t="s">
        <v>1</v>
      </c>
    </row>
    <row r="16" spans="1:29" x14ac:dyDescent="0.3">
      <c r="A16" t="s">
        <v>45</v>
      </c>
      <c r="B16" t="s">
        <v>25</v>
      </c>
      <c r="C16" t="s">
        <v>10</v>
      </c>
      <c r="D16" t="s">
        <v>10</v>
      </c>
      <c r="E16" t="s">
        <v>0</v>
      </c>
      <c r="G16" s="1">
        <f>G10*1.5</f>
        <v>15</v>
      </c>
      <c r="H16" t="s">
        <v>0</v>
      </c>
      <c r="I16">
        <f>I10*2</f>
        <v>8</v>
      </c>
      <c r="J16">
        <v>1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12</v>
      </c>
      <c r="R16" t="s">
        <v>27</v>
      </c>
      <c r="S16" t="s">
        <v>0</v>
      </c>
      <c r="T16" t="s">
        <v>0</v>
      </c>
      <c r="U16" t="s">
        <v>3</v>
      </c>
      <c r="V16" t="s">
        <v>10</v>
      </c>
      <c r="W16" t="s">
        <v>0</v>
      </c>
      <c r="X16" t="s">
        <v>0</v>
      </c>
      <c r="Y16" t="s">
        <v>28</v>
      </c>
      <c r="Z16" t="s">
        <v>0</v>
      </c>
      <c r="AA16" t="s">
        <v>29</v>
      </c>
      <c r="AB16" t="s">
        <v>3</v>
      </c>
      <c r="AC16" t="s">
        <v>1</v>
      </c>
    </row>
    <row r="17" spans="1:29" x14ac:dyDescent="0.3">
      <c r="A17" t="s">
        <v>46</v>
      </c>
      <c r="B17" t="s">
        <v>31</v>
      </c>
      <c r="C17" t="s">
        <v>10</v>
      </c>
      <c r="D17" t="s">
        <v>10</v>
      </c>
      <c r="E17" t="s">
        <v>0</v>
      </c>
      <c r="G17" s="1">
        <f>G12*1.5</f>
        <v>7.5</v>
      </c>
      <c r="H17" t="s">
        <v>0</v>
      </c>
      <c r="I17" t="s">
        <v>0</v>
      </c>
      <c r="J17">
        <f t="shared" ref="J16:J20" si="0">J11*2</f>
        <v>2</v>
      </c>
      <c r="K17">
        <f>K11*1.5</f>
        <v>24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10</v>
      </c>
      <c r="R17" t="s">
        <v>32</v>
      </c>
      <c r="S17" t="s">
        <v>0</v>
      </c>
      <c r="T17" t="s">
        <v>0</v>
      </c>
      <c r="U17" t="s">
        <v>3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3</v>
      </c>
      <c r="AC17" t="s">
        <v>1</v>
      </c>
    </row>
    <row r="18" spans="1:29" x14ac:dyDescent="0.3">
      <c r="A18" t="s">
        <v>47</v>
      </c>
      <c r="B18" t="s">
        <v>34</v>
      </c>
      <c r="C18" t="s">
        <v>10</v>
      </c>
      <c r="D18" t="s">
        <v>10</v>
      </c>
      <c r="E18" t="s">
        <v>0</v>
      </c>
      <c r="G18" s="1">
        <f>G12*1.5</f>
        <v>7.5</v>
      </c>
      <c r="H18" t="s">
        <v>0</v>
      </c>
      <c r="I18" t="s">
        <v>0</v>
      </c>
      <c r="J18">
        <f t="shared" si="0"/>
        <v>2</v>
      </c>
      <c r="K18">
        <f t="shared" ref="K18:K20" si="1">K12*1.5</f>
        <v>18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3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3</v>
      </c>
      <c r="AC18" t="s">
        <v>1</v>
      </c>
    </row>
    <row r="19" spans="1:29" x14ac:dyDescent="0.3">
      <c r="A19" t="s">
        <v>48</v>
      </c>
      <c r="B19" t="s">
        <v>38</v>
      </c>
      <c r="C19" t="s">
        <v>10</v>
      </c>
      <c r="D19" t="s">
        <v>10</v>
      </c>
      <c r="E19" t="s">
        <v>0</v>
      </c>
      <c r="G19" s="1">
        <f>G13*1.5</f>
        <v>60</v>
      </c>
      <c r="H19" t="s">
        <v>0</v>
      </c>
      <c r="I19" t="s">
        <v>0</v>
      </c>
      <c r="J19">
        <f t="shared" si="0"/>
        <v>6</v>
      </c>
      <c r="K19" s="1">
        <f t="shared" si="1"/>
        <v>49.5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41</v>
      </c>
      <c r="S19" t="s">
        <v>0</v>
      </c>
      <c r="T19" t="s">
        <v>0</v>
      </c>
      <c r="U19" t="s">
        <v>1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3</v>
      </c>
      <c r="AC19" t="s">
        <v>1</v>
      </c>
    </row>
    <row r="20" spans="1:29" x14ac:dyDescent="0.3">
      <c r="A20" t="s">
        <v>49</v>
      </c>
      <c r="B20" t="s">
        <v>43</v>
      </c>
      <c r="C20" t="s">
        <v>10</v>
      </c>
      <c r="D20" t="s">
        <v>10</v>
      </c>
      <c r="E20" t="s">
        <v>0</v>
      </c>
      <c r="G20" s="1">
        <f>G14*1.5</f>
        <v>30</v>
      </c>
      <c r="H20" t="s">
        <v>0</v>
      </c>
      <c r="I20" t="s">
        <v>0</v>
      </c>
      <c r="J20">
        <f t="shared" si="0"/>
        <v>4</v>
      </c>
      <c r="K20">
        <f t="shared" si="1"/>
        <v>75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10</v>
      </c>
      <c r="R20" t="s">
        <v>0</v>
      </c>
      <c r="S20" t="s">
        <v>0</v>
      </c>
      <c r="T20" t="s">
        <v>0</v>
      </c>
      <c r="U20" t="s">
        <v>1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3</v>
      </c>
      <c r="AC20" t="s">
        <v>1</v>
      </c>
    </row>
    <row r="21" spans="1:29" x14ac:dyDescent="0.3">
      <c r="A21" t="s">
        <v>50</v>
      </c>
      <c r="B21" t="s">
        <v>19</v>
      </c>
      <c r="C21" t="s">
        <v>10</v>
      </c>
      <c r="D21" t="s">
        <v>10</v>
      </c>
      <c r="E21" t="s">
        <v>0</v>
      </c>
      <c r="G21" s="1">
        <f>G15*2</f>
        <v>90</v>
      </c>
      <c r="H21" t="s">
        <v>0</v>
      </c>
      <c r="I21">
        <f>I15*1.5</f>
        <v>60</v>
      </c>
      <c r="J21">
        <f>J15*2</f>
        <v>8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10</v>
      </c>
      <c r="R21" t="s">
        <v>11</v>
      </c>
      <c r="S21" t="s">
        <v>0</v>
      </c>
      <c r="T21" t="s">
        <v>0</v>
      </c>
      <c r="U21" t="s">
        <v>3</v>
      </c>
      <c r="V21" t="s">
        <v>22</v>
      </c>
      <c r="W21" t="s">
        <v>0</v>
      </c>
      <c r="X21" t="s">
        <v>0</v>
      </c>
      <c r="Y21" t="s">
        <v>2</v>
      </c>
      <c r="Z21" t="s">
        <v>0</v>
      </c>
      <c r="AA21" t="s">
        <v>23</v>
      </c>
      <c r="AB21" t="s">
        <v>3</v>
      </c>
      <c r="AC21" t="s">
        <v>1</v>
      </c>
    </row>
    <row r="22" spans="1:29" x14ac:dyDescent="0.3">
      <c r="A22" t="s">
        <v>51</v>
      </c>
      <c r="B22" t="s">
        <v>25</v>
      </c>
      <c r="C22" t="s">
        <v>10</v>
      </c>
      <c r="D22" t="s">
        <v>10</v>
      </c>
      <c r="E22" t="s">
        <v>0</v>
      </c>
      <c r="G22" s="1">
        <f t="shared" ref="G22:G26" si="2">G16*2</f>
        <v>30</v>
      </c>
      <c r="H22" t="s">
        <v>0</v>
      </c>
      <c r="I22">
        <f>I16*1.5</f>
        <v>12</v>
      </c>
      <c r="J22">
        <f t="shared" ref="J22:K26" si="3">J16*2</f>
        <v>2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12</v>
      </c>
      <c r="R22" t="s">
        <v>27</v>
      </c>
      <c r="S22" t="s">
        <v>0</v>
      </c>
      <c r="T22" t="s">
        <v>0</v>
      </c>
      <c r="U22" t="s">
        <v>3</v>
      </c>
      <c r="V22" t="s">
        <v>10</v>
      </c>
      <c r="W22" t="s">
        <v>0</v>
      </c>
      <c r="X22" t="s">
        <v>0</v>
      </c>
      <c r="Y22" t="s">
        <v>28</v>
      </c>
      <c r="Z22" t="s">
        <v>0</v>
      </c>
      <c r="AA22" t="s">
        <v>29</v>
      </c>
      <c r="AB22" t="s">
        <v>3</v>
      </c>
      <c r="AC22" t="s">
        <v>1</v>
      </c>
    </row>
    <row r="23" spans="1:29" x14ac:dyDescent="0.3">
      <c r="A23" t="s">
        <v>52</v>
      </c>
      <c r="B23" t="s">
        <v>31</v>
      </c>
      <c r="C23" t="s">
        <v>10</v>
      </c>
      <c r="D23" t="s">
        <v>10</v>
      </c>
      <c r="E23" t="s">
        <v>0</v>
      </c>
      <c r="G23" s="1">
        <f t="shared" si="2"/>
        <v>15</v>
      </c>
      <c r="H23" t="s">
        <v>0</v>
      </c>
      <c r="I23" t="s">
        <v>0</v>
      </c>
      <c r="J23">
        <f t="shared" si="3"/>
        <v>4</v>
      </c>
      <c r="K23">
        <f>K17*2</f>
        <v>48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10</v>
      </c>
      <c r="R23" t="s">
        <v>32</v>
      </c>
      <c r="S23" t="s">
        <v>0</v>
      </c>
      <c r="T23" t="s">
        <v>0</v>
      </c>
      <c r="U23" t="s">
        <v>3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3</v>
      </c>
      <c r="AC23" t="s">
        <v>1</v>
      </c>
    </row>
    <row r="24" spans="1:29" x14ac:dyDescent="0.3">
      <c r="A24" t="s">
        <v>53</v>
      </c>
      <c r="B24" t="s">
        <v>34</v>
      </c>
      <c r="C24" t="s">
        <v>10</v>
      </c>
      <c r="D24" t="s">
        <v>10</v>
      </c>
      <c r="E24" t="s">
        <v>0</v>
      </c>
      <c r="G24" s="1">
        <f t="shared" si="2"/>
        <v>15</v>
      </c>
      <c r="H24" t="s">
        <v>0</v>
      </c>
      <c r="I24" t="s">
        <v>0</v>
      </c>
      <c r="J24">
        <f t="shared" si="3"/>
        <v>4</v>
      </c>
      <c r="K24">
        <f t="shared" si="3"/>
        <v>36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3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3</v>
      </c>
      <c r="AC24" t="s">
        <v>1</v>
      </c>
    </row>
    <row r="25" spans="1:29" x14ac:dyDescent="0.3">
      <c r="A25" t="s">
        <v>54</v>
      </c>
      <c r="B25" t="s">
        <v>38</v>
      </c>
      <c r="C25" t="s">
        <v>10</v>
      </c>
      <c r="D25" t="s">
        <v>10</v>
      </c>
      <c r="E25" t="s">
        <v>0</v>
      </c>
      <c r="G25" s="1">
        <f t="shared" si="2"/>
        <v>120</v>
      </c>
      <c r="H25" t="s">
        <v>0</v>
      </c>
      <c r="I25" t="s">
        <v>0</v>
      </c>
      <c r="J25">
        <f t="shared" si="3"/>
        <v>12</v>
      </c>
      <c r="K25">
        <f t="shared" si="3"/>
        <v>99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41</v>
      </c>
      <c r="S25" t="s">
        <v>0</v>
      </c>
      <c r="T25" t="s">
        <v>0</v>
      </c>
      <c r="U25" t="s">
        <v>1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3</v>
      </c>
      <c r="AC25" t="s">
        <v>1</v>
      </c>
    </row>
    <row r="26" spans="1:29" x14ac:dyDescent="0.3">
      <c r="A26" t="s">
        <v>55</v>
      </c>
      <c r="B26" t="s">
        <v>43</v>
      </c>
      <c r="C26" t="s">
        <v>10</v>
      </c>
      <c r="D26" t="s">
        <v>10</v>
      </c>
      <c r="E26" t="s">
        <v>0</v>
      </c>
      <c r="G26" s="1">
        <f t="shared" si="2"/>
        <v>60</v>
      </c>
      <c r="H26" t="s">
        <v>0</v>
      </c>
      <c r="I26" t="s">
        <v>0</v>
      </c>
      <c r="J26">
        <f t="shared" si="3"/>
        <v>8</v>
      </c>
      <c r="K26">
        <f t="shared" si="3"/>
        <v>150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10</v>
      </c>
      <c r="R26" t="s">
        <v>0</v>
      </c>
      <c r="S26" t="s">
        <v>0</v>
      </c>
      <c r="T26" t="s">
        <v>0</v>
      </c>
      <c r="U26" t="s">
        <v>1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3</v>
      </c>
      <c r="AC26" t="s">
        <v>1</v>
      </c>
    </row>
    <row r="27" spans="1:29" x14ac:dyDescent="0.3">
      <c r="A27" t="s">
        <v>56</v>
      </c>
      <c r="B27" t="s">
        <v>19</v>
      </c>
      <c r="C27" t="s">
        <v>10</v>
      </c>
      <c r="D27" t="s">
        <v>10</v>
      </c>
      <c r="E27" t="s">
        <v>0</v>
      </c>
      <c r="G27" s="1">
        <f>G21*2.5</f>
        <v>225</v>
      </c>
      <c r="H27" t="s">
        <v>0</v>
      </c>
      <c r="I27">
        <f>I21*2</f>
        <v>120</v>
      </c>
      <c r="J27">
        <f>J21*2</f>
        <v>16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10</v>
      </c>
      <c r="R27" t="s">
        <v>11</v>
      </c>
      <c r="S27" t="s">
        <v>0</v>
      </c>
      <c r="T27" t="s">
        <v>0</v>
      </c>
      <c r="U27" t="s">
        <v>3</v>
      </c>
      <c r="V27" t="s">
        <v>22</v>
      </c>
      <c r="W27" t="s">
        <v>0</v>
      </c>
      <c r="X27" t="s">
        <v>0</v>
      </c>
      <c r="Y27" t="s">
        <v>2</v>
      </c>
      <c r="Z27" t="s">
        <v>0</v>
      </c>
      <c r="AA27" t="s">
        <v>23</v>
      </c>
      <c r="AB27" t="s">
        <v>3</v>
      </c>
      <c r="AC27" t="s">
        <v>1</v>
      </c>
    </row>
    <row r="28" spans="1:29" x14ac:dyDescent="0.3">
      <c r="A28" t="s">
        <v>57</v>
      </c>
      <c r="B28" t="s">
        <v>25</v>
      </c>
      <c r="C28" t="s">
        <v>10</v>
      </c>
      <c r="D28" t="s">
        <v>10</v>
      </c>
      <c r="E28" t="s">
        <v>0</v>
      </c>
      <c r="G28" s="1">
        <f t="shared" ref="G28:G32" si="4">G22*2.5</f>
        <v>75</v>
      </c>
      <c r="H28" t="s">
        <v>0</v>
      </c>
      <c r="I28">
        <f>I22*2</f>
        <v>24</v>
      </c>
      <c r="J28">
        <f t="shared" ref="J28:K32" si="5">J22*2</f>
        <v>4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12</v>
      </c>
      <c r="R28" t="s">
        <v>27</v>
      </c>
      <c r="S28" t="s">
        <v>0</v>
      </c>
      <c r="T28" t="s">
        <v>0</v>
      </c>
      <c r="U28" t="s">
        <v>3</v>
      </c>
      <c r="V28" t="s">
        <v>10</v>
      </c>
      <c r="W28" t="s">
        <v>0</v>
      </c>
      <c r="X28" t="s">
        <v>0</v>
      </c>
      <c r="Y28" t="s">
        <v>28</v>
      </c>
      <c r="Z28" t="s">
        <v>0</v>
      </c>
      <c r="AA28" t="s">
        <v>29</v>
      </c>
      <c r="AB28" t="s">
        <v>3</v>
      </c>
      <c r="AC28" t="s">
        <v>1</v>
      </c>
    </row>
    <row r="29" spans="1:29" x14ac:dyDescent="0.3">
      <c r="A29" t="s">
        <v>58</v>
      </c>
      <c r="B29" t="s">
        <v>31</v>
      </c>
      <c r="C29" t="s">
        <v>10</v>
      </c>
      <c r="D29" t="s">
        <v>10</v>
      </c>
      <c r="E29" t="s">
        <v>0</v>
      </c>
      <c r="G29" s="1">
        <f t="shared" si="4"/>
        <v>37.5</v>
      </c>
      <c r="H29" t="s">
        <v>0</v>
      </c>
      <c r="I29" t="s">
        <v>0</v>
      </c>
      <c r="J29">
        <f t="shared" si="5"/>
        <v>8</v>
      </c>
      <c r="K29">
        <f>K23*2</f>
        <v>96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10</v>
      </c>
      <c r="R29" t="s">
        <v>32</v>
      </c>
      <c r="S29" t="s">
        <v>0</v>
      </c>
      <c r="T29" t="s">
        <v>0</v>
      </c>
      <c r="U29" t="s">
        <v>3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3</v>
      </c>
      <c r="AC29" t="s">
        <v>1</v>
      </c>
    </row>
    <row r="30" spans="1:29" x14ac:dyDescent="0.3">
      <c r="A30" t="s">
        <v>59</v>
      </c>
      <c r="B30" t="s">
        <v>34</v>
      </c>
      <c r="C30" t="s">
        <v>10</v>
      </c>
      <c r="D30" t="s">
        <v>10</v>
      </c>
      <c r="E30" t="s">
        <v>0</v>
      </c>
      <c r="G30" s="1">
        <f t="shared" si="4"/>
        <v>37.5</v>
      </c>
      <c r="H30" t="s">
        <v>0</v>
      </c>
      <c r="I30" t="s">
        <v>0</v>
      </c>
      <c r="J30">
        <f t="shared" si="5"/>
        <v>8</v>
      </c>
      <c r="K30">
        <f t="shared" si="5"/>
        <v>72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3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3</v>
      </c>
      <c r="AC30" t="s">
        <v>1</v>
      </c>
    </row>
    <row r="31" spans="1:29" x14ac:dyDescent="0.3">
      <c r="A31" t="s">
        <v>60</v>
      </c>
      <c r="B31" t="s">
        <v>38</v>
      </c>
      <c r="C31" t="s">
        <v>10</v>
      </c>
      <c r="D31" t="s">
        <v>10</v>
      </c>
      <c r="E31" t="s">
        <v>0</v>
      </c>
      <c r="G31" s="1">
        <f t="shared" si="4"/>
        <v>300</v>
      </c>
      <c r="H31" t="s">
        <v>0</v>
      </c>
      <c r="I31" t="s">
        <v>0</v>
      </c>
      <c r="J31">
        <f t="shared" si="5"/>
        <v>24</v>
      </c>
      <c r="K31">
        <f t="shared" si="5"/>
        <v>198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41</v>
      </c>
      <c r="S31" t="s">
        <v>0</v>
      </c>
      <c r="T31" t="s">
        <v>0</v>
      </c>
      <c r="U31" t="s">
        <v>1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3</v>
      </c>
      <c r="AC31" t="s">
        <v>1</v>
      </c>
    </row>
    <row r="32" spans="1:29" x14ac:dyDescent="0.3">
      <c r="A32" t="s">
        <v>61</v>
      </c>
      <c r="B32" t="s">
        <v>43</v>
      </c>
      <c r="C32" t="s">
        <v>10</v>
      </c>
      <c r="D32" t="s">
        <v>10</v>
      </c>
      <c r="E32" t="s">
        <v>0</v>
      </c>
      <c r="G32" s="1">
        <f t="shared" si="4"/>
        <v>150</v>
      </c>
      <c r="H32" t="s">
        <v>0</v>
      </c>
      <c r="I32" t="s">
        <v>0</v>
      </c>
      <c r="J32">
        <f t="shared" si="5"/>
        <v>16</v>
      </c>
      <c r="K32">
        <f t="shared" si="5"/>
        <v>300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10</v>
      </c>
      <c r="R32" t="s">
        <v>0</v>
      </c>
      <c r="S32" t="s">
        <v>0</v>
      </c>
      <c r="T32" t="s">
        <v>0</v>
      </c>
      <c r="U32" t="s">
        <v>1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3</v>
      </c>
      <c r="AC32" t="s">
        <v>1</v>
      </c>
    </row>
    <row r="33" spans="1:29" x14ac:dyDescent="0.3">
      <c r="A33" t="s">
        <v>62</v>
      </c>
      <c r="B33" t="s">
        <v>19</v>
      </c>
      <c r="C33" t="s">
        <v>10</v>
      </c>
      <c r="D33" t="s">
        <v>10</v>
      </c>
      <c r="E33" t="s">
        <v>0</v>
      </c>
      <c r="G33" s="1">
        <f>G27*3</f>
        <v>675</v>
      </c>
      <c r="H33" t="s">
        <v>0</v>
      </c>
      <c r="I33">
        <f>I27*2.5</f>
        <v>300</v>
      </c>
      <c r="J33">
        <f>J27*2</f>
        <v>32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10</v>
      </c>
      <c r="R33" t="s">
        <v>11</v>
      </c>
      <c r="S33" t="s">
        <v>0</v>
      </c>
      <c r="T33" t="s">
        <v>0</v>
      </c>
      <c r="U33" t="s">
        <v>3</v>
      </c>
      <c r="V33" t="s">
        <v>22</v>
      </c>
      <c r="W33" t="s">
        <v>0</v>
      </c>
      <c r="X33" t="s">
        <v>0</v>
      </c>
      <c r="Y33" t="s">
        <v>2</v>
      </c>
      <c r="Z33" t="s">
        <v>0</v>
      </c>
      <c r="AA33" t="s">
        <v>23</v>
      </c>
      <c r="AB33" t="s">
        <v>3</v>
      </c>
      <c r="AC33" t="s">
        <v>1</v>
      </c>
    </row>
    <row r="34" spans="1:29" x14ac:dyDescent="0.3">
      <c r="A34" t="s">
        <v>63</v>
      </c>
      <c r="B34" t="s">
        <v>25</v>
      </c>
      <c r="C34" t="s">
        <v>10</v>
      </c>
      <c r="D34" t="s">
        <v>10</v>
      </c>
      <c r="E34" t="s">
        <v>0</v>
      </c>
      <c r="G34" s="1">
        <f t="shared" ref="G34:G38" si="6">G28*3</f>
        <v>225</v>
      </c>
      <c r="H34" t="s">
        <v>0</v>
      </c>
      <c r="I34">
        <f>I28*2.5</f>
        <v>60</v>
      </c>
      <c r="J34">
        <f t="shared" ref="J34:K38" si="7">J28*2</f>
        <v>8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12</v>
      </c>
      <c r="R34" t="s">
        <v>27</v>
      </c>
      <c r="S34" t="s">
        <v>0</v>
      </c>
      <c r="T34" t="s">
        <v>0</v>
      </c>
      <c r="U34" t="s">
        <v>3</v>
      </c>
      <c r="V34" t="s">
        <v>10</v>
      </c>
      <c r="W34" t="s">
        <v>0</v>
      </c>
      <c r="X34" t="s">
        <v>0</v>
      </c>
      <c r="Y34" t="s">
        <v>28</v>
      </c>
      <c r="Z34" t="s">
        <v>0</v>
      </c>
      <c r="AA34" t="s">
        <v>29</v>
      </c>
      <c r="AB34" t="s">
        <v>3</v>
      </c>
      <c r="AC34" t="s">
        <v>1</v>
      </c>
    </row>
    <row r="35" spans="1:29" x14ac:dyDescent="0.3">
      <c r="A35" t="s">
        <v>64</v>
      </c>
      <c r="B35" t="s">
        <v>31</v>
      </c>
      <c r="C35" t="s">
        <v>10</v>
      </c>
      <c r="D35" t="s">
        <v>10</v>
      </c>
      <c r="E35" t="s">
        <v>0</v>
      </c>
      <c r="G35" s="1">
        <f t="shared" si="6"/>
        <v>112.5</v>
      </c>
      <c r="H35" t="s">
        <v>0</v>
      </c>
      <c r="I35" t="s">
        <v>0</v>
      </c>
      <c r="J35">
        <f t="shared" si="7"/>
        <v>16</v>
      </c>
      <c r="K35">
        <f>K29*2</f>
        <v>192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10</v>
      </c>
      <c r="R35" t="s">
        <v>32</v>
      </c>
      <c r="S35" t="s">
        <v>0</v>
      </c>
      <c r="T35" t="s">
        <v>0</v>
      </c>
      <c r="U35" t="s">
        <v>3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3</v>
      </c>
      <c r="AC35" t="s">
        <v>1</v>
      </c>
    </row>
    <row r="36" spans="1:29" x14ac:dyDescent="0.3">
      <c r="A36" t="s">
        <v>65</v>
      </c>
      <c r="B36" t="s">
        <v>34</v>
      </c>
      <c r="C36" t="s">
        <v>10</v>
      </c>
      <c r="D36" t="s">
        <v>10</v>
      </c>
      <c r="E36" t="s">
        <v>0</v>
      </c>
      <c r="G36" s="1">
        <f t="shared" si="6"/>
        <v>112.5</v>
      </c>
      <c r="H36" t="s">
        <v>0</v>
      </c>
      <c r="I36" t="s">
        <v>0</v>
      </c>
      <c r="J36">
        <f t="shared" si="7"/>
        <v>16</v>
      </c>
      <c r="K36">
        <f t="shared" si="7"/>
        <v>144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3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3</v>
      </c>
      <c r="AC36" t="s">
        <v>1</v>
      </c>
    </row>
    <row r="37" spans="1:29" x14ac:dyDescent="0.3">
      <c r="A37" t="s">
        <v>66</v>
      </c>
      <c r="B37" t="s">
        <v>38</v>
      </c>
      <c r="C37" t="s">
        <v>10</v>
      </c>
      <c r="D37" t="s">
        <v>10</v>
      </c>
      <c r="E37" t="s">
        <v>0</v>
      </c>
      <c r="G37" s="1">
        <f t="shared" si="6"/>
        <v>900</v>
      </c>
      <c r="H37" t="s">
        <v>0</v>
      </c>
      <c r="I37" t="s">
        <v>0</v>
      </c>
      <c r="J37">
        <f t="shared" si="7"/>
        <v>48</v>
      </c>
      <c r="K37">
        <f t="shared" si="7"/>
        <v>396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41</v>
      </c>
      <c r="S37" t="s">
        <v>0</v>
      </c>
      <c r="T37" t="s">
        <v>0</v>
      </c>
      <c r="U37" t="s">
        <v>1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3</v>
      </c>
      <c r="AC37" t="s">
        <v>1</v>
      </c>
    </row>
    <row r="38" spans="1:29" x14ac:dyDescent="0.3">
      <c r="A38" t="s">
        <v>67</v>
      </c>
      <c r="B38" t="s">
        <v>43</v>
      </c>
      <c r="C38" t="s">
        <v>10</v>
      </c>
      <c r="D38" t="s">
        <v>10</v>
      </c>
      <c r="E38" t="s">
        <v>0</v>
      </c>
      <c r="G38" s="1">
        <f t="shared" si="6"/>
        <v>450</v>
      </c>
      <c r="H38" t="s">
        <v>0</v>
      </c>
      <c r="I38" t="s">
        <v>0</v>
      </c>
      <c r="J38">
        <f t="shared" si="7"/>
        <v>32</v>
      </c>
      <c r="K38">
        <f t="shared" si="7"/>
        <v>600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10</v>
      </c>
      <c r="R38" t="s">
        <v>0</v>
      </c>
      <c r="S38" t="s">
        <v>0</v>
      </c>
      <c r="T38" t="s">
        <v>0</v>
      </c>
      <c r="U38" t="s">
        <v>1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3</v>
      </c>
      <c r="AC38" t="s">
        <v>1</v>
      </c>
    </row>
    <row r="39" spans="1:29" x14ac:dyDescent="0.3">
      <c r="A39" t="s">
        <v>68</v>
      </c>
      <c r="B39" t="s">
        <v>19</v>
      </c>
      <c r="C39" t="s">
        <v>10</v>
      </c>
      <c r="D39" t="s">
        <v>10</v>
      </c>
      <c r="E39" t="s">
        <v>0</v>
      </c>
      <c r="G39" s="1">
        <f>G33*3.5</f>
        <v>2362.5</v>
      </c>
      <c r="H39" t="s">
        <v>0</v>
      </c>
      <c r="I39">
        <f>I33*2.5</f>
        <v>750</v>
      </c>
      <c r="J39">
        <f>J33*2</f>
        <v>64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10</v>
      </c>
      <c r="R39" t="s">
        <v>11</v>
      </c>
      <c r="S39" t="s">
        <v>0</v>
      </c>
      <c r="T39" t="s">
        <v>0</v>
      </c>
      <c r="U39" t="s">
        <v>3</v>
      </c>
      <c r="V39" t="s">
        <v>22</v>
      </c>
      <c r="W39" t="s">
        <v>0</v>
      </c>
      <c r="X39" t="s">
        <v>0</v>
      </c>
      <c r="Y39" t="s">
        <v>2</v>
      </c>
      <c r="Z39" t="s">
        <v>0</v>
      </c>
      <c r="AA39" t="s">
        <v>23</v>
      </c>
      <c r="AB39" t="s">
        <v>3</v>
      </c>
      <c r="AC39" t="s">
        <v>1</v>
      </c>
    </row>
    <row r="40" spans="1:29" x14ac:dyDescent="0.3">
      <c r="A40" t="s">
        <v>69</v>
      </c>
      <c r="B40" t="s">
        <v>25</v>
      </c>
      <c r="C40" t="s">
        <v>10</v>
      </c>
      <c r="D40" t="s">
        <v>10</v>
      </c>
      <c r="E40" t="s">
        <v>0</v>
      </c>
      <c r="G40" s="1">
        <f t="shared" ref="G40:G44" si="8">G34*3.5</f>
        <v>787.5</v>
      </c>
      <c r="H40" t="s">
        <v>0</v>
      </c>
      <c r="I40">
        <f>I34*2.5</f>
        <v>150</v>
      </c>
      <c r="J40">
        <f t="shared" ref="J40:J44" si="9">J34*2</f>
        <v>16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12</v>
      </c>
      <c r="R40" t="s">
        <v>27</v>
      </c>
      <c r="S40" t="s">
        <v>0</v>
      </c>
      <c r="T40" t="s">
        <v>0</v>
      </c>
      <c r="U40" t="s">
        <v>3</v>
      </c>
      <c r="V40" t="s">
        <v>10</v>
      </c>
      <c r="W40" t="s">
        <v>0</v>
      </c>
      <c r="X40" t="s">
        <v>0</v>
      </c>
      <c r="Y40" t="s">
        <v>28</v>
      </c>
      <c r="Z40" t="s">
        <v>0</v>
      </c>
      <c r="AA40" t="s">
        <v>29</v>
      </c>
      <c r="AB40" t="s">
        <v>3</v>
      </c>
      <c r="AC40" t="s">
        <v>1</v>
      </c>
    </row>
    <row r="41" spans="1:29" x14ac:dyDescent="0.3">
      <c r="A41" t="s">
        <v>70</v>
      </c>
      <c r="B41" t="s">
        <v>31</v>
      </c>
      <c r="C41" t="s">
        <v>10</v>
      </c>
      <c r="D41" t="s">
        <v>10</v>
      </c>
      <c r="E41" t="s">
        <v>0</v>
      </c>
      <c r="G41" s="1">
        <f t="shared" si="8"/>
        <v>393.75</v>
      </c>
      <c r="H41" t="s">
        <v>0</v>
      </c>
      <c r="I41" t="s">
        <v>0</v>
      </c>
      <c r="J41">
        <f t="shared" si="9"/>
        <v>32</v>
      </c>
      <c r="K41">
        <f>K35*2.5</f>
        <v>480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10</v>
      </c>
      <c r="R41" t="s">
        <v>32</v>
      </c>
      <c r="S41" t="s">
        <v>0</v>
      </c>
      <c r="T41" t="s">
        <v>0</v>
      </c>
      <c r="U41" t="s">
        <v>3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3</v>
      </c>
      <c r="AC41" t="s">
        <v>1</v>
      </c>
    </row>
    <row r="42" spans="1:29" x14ac:dyDescent="0.3">
      <c r="A42" t="s">
        <v>71</v>
      </c>
      <c r="B42" t="s">
        <v>34</v>
      </c>
      <c r="C42" t="s">
        <v>10</v>
      </c>
      <c r="D42" t="s">
        <v>10</v>
      </c>
      <c r="E42" t="s">
        <v>0</v>
      </c>
      <c r="G42" s="1">
        <f t="shared" si="8"/>
        <v>393.75</v>
      </c>
      <c r="H42" t="s">
        <v>0</v>
      </c>
      <c r="I42" t="s">
        <v>0</v>
      </c>
      <c r="J42">
        <f t="shared" si="9"/>
        <v>32</v>
      </c>
      <c r="K42">
        <f t="shared" ref="K42:K44" si="10">K36*2.5</f>
        <v>360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3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3</v>
      </c>
      <c r="AC42" t="s">
        <v>1</v>
      </c>
    </row>
    <row r="43" spans="1:29" x14ac:dyDescent="0.3">
      <c r="A43" t="s">
        <v>72</v>
      </c>
      <c r="B43" t="s">
        <v>38</v>
      </c>
      <c r="C43" t="s">
        <v>10</v>
      </c>
      <c r="D43" t="s">
        <v>10</v>
      </c>
      <c r="E43" t="s">
        <v>0</v>
      </c>
      <c r="G43" s="1">
        <f t="shared" si="8"/>
        <v>3150</v>
      </c>
      <c r="H43" t="s">
        <v>0</v>
      </c>
      <c r="I43" t="s">
        <v>0</v>
      </c>
      <c r="J43">
        <f t="shared" si="9"/>
        <v>96</v>
      </c>
      <c r="K43">
        <f t="shared" si="10"/>
        <v>990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41</v>
      </c>
      <c r="S43" t="s">
        <v>0</v>
      </c>
      <c r="T43" t="s">
        <v>0</v>
      </c>
      <c r="U43" t="s">
        <v>1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3</v>
      </c>
      <c r="AC43" t="s">
        <v>1</v>
      </c>
    </row>
    <row r="44" spans="1:29" x14ac:dyDescent="0.3">
      <c r="A44" t="s">
        <v>73</v>
      </c>
      <c r="B44" t="s">
        <v>43</v>
      </c>
      <c r="C44" t="s">
        <v>10</v>
      </c>
      <c r="D44" t="s">
        <v>10</v>
      </c>
      <c r="E44" t="s">
        <v>0</v>
      </c>
      <c r="G44" s="1">
        <f t="shared" si="8"/>
        <v>1575</v>
      </c>
      <c r="H44" t="s">
        <v>0</v>
      </c>
      <c r="I44" t="s">
        <v>0</v>
      </c>
      <c r="J44">
        <f t="shared" si="9"/>
        <v>64</v>
      </c>
      <c r="K44">
        <f t="shared" si="10"/>
        <v>1500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10</v>
      </c>
      <c r="R44" t="s">
        <v>0</v>
      </c>
      <c r="S44" t="s">
        <v>0</v>
      </c>
      <c r="T44" t="s">
        <v>0</v>
      </c>
      <c r="U44" t="s">
        <v>1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3</v>
      </c>
      <c r="AC44" t="s">
        <v>1</v>
      </c>
    </row>
    <row r="45" spans="1:29" x14ac:dyDescent="0.3">
      <c r="C45" t="s">
        <v>0</v>
      </c>
      <c r="D45" t="s">
        <v>0</v>
      </c>
      <c r="E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1</v>
      </c>
      <c r="V45" t="s">
        <v>0</v>
      </c>
      <c r="W45" t="s">
        <v>0</v>
      </c>
      <c r="X45" t="s">
        <v>0</v>
      </c>
      <c r="Y45" t="s">
        <v>2</v>
      </c>
      <c r="Z45" t="s">
        <v>0</v>
      </c>
      <c r="AA45" t="s">
        <v>0</v>
      </c>
      <c r="AB45" t="s">
        <v>3</v>
      </c>
      <c r="AC45" t="s">
        <v>1</v>
      </c>
    </row>
    <row r="46" spans="1:29" x14ac:dyDescent="0.3">
      <c r="C46" t="s">
        <v>0</v>
      </c>
      <c r="D46" t="s">
        <v>0</v>
      </c>
      <c r="E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1</v>
      </c>
      <c r="V46" t="s">
        <v>0</v>
      </c>
      <c r="W46" t="s">
        <v>0</v>
      </c>
      <c r="X46" t="s">
        <v>0</v>
      </c>
      <c r="Y46" t="s">
        <v>2</v>
      </c>
      <c r="Z46" t="s">
        <v>0</v>
      </c>
      <c r="AA46" t="s">
        <v>0</v>
      </c>
      <c r="AB46" t="s">
        <v>3</v>
      </c>
      <c r="AC46" t="s">
        <v>1</v>
      </c>
    </row>
    <row r="47" spans="1:29" x14ac:dyDescent="0.3">
      <c r="C47" t="s">
        <v>0</v>
      </c>
      <c r="D47" t="s">
        <v>0</v>
      </c>
      <c r="E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1</v>
      </c>
      <c r="V47" t="s">
        <v>0</v>
      </c>
      <c r="W47" t="s">
        <v>0</v>
      </c>
      <c r="X47" t="s">
        <v>0</v>
      </c>
      <c r="Y47" t="s">
        <v>2</v>
      </c>
      <c r="Z47" t="s">
        <v>0</v>
      </c>
      <c r="AA47" t="s">
        <v>0</v>
      </c>
      <c r="AB47" t="s">
        <v>3</v>
      </c>
      <c r="AC47" t="s">
        <v>1</v>
      </c>
    </row>
    <row r="48" spans="1:29" x14ac:dyDescent="0.3">
      <c r="C48" t="s">
        <v>0</v>
      </c>
      <c r="D48" t="s">
        <v>0</v>
      </c>
      <c r="E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1</v>
      </c>
      <c r="V48" t="s">
        <v>0</v>
      </c>
      <c r="W48" t="s">
        <v>0</v>
      </c>
      <c r="X48" t="s">
        <v>0</v>
      </c>
      <c r="Y48" t="s">
        <v>2</v>
      </c>
      <c r="Z48" t="s">
        <v>0</v>
      </c>
      <c r="AA48" t="s">
        <v>0</v>
      </c>
      <c r="AB48" t="s">
        <v>3</v>
      </c>
      <c r="AC48" t="s">
        <v>1</v>
      </c>
    </row>
    <row r="49" spans="3:29" x14ac:dyDescent="0.3">
      <c r="C49" t="s">
        <v>0</v>
      </c>
      <c r="D49" t="s">
        <v>0</v>
      </c>
      <c r="E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1</v>
      </c>
      <c r="V49" t="s">
        <v>0</v>
      </c>
      <c r="W49" t="s">
        <v>0</v>
      </c>
      <c r="X49" t="s">
        <v>0</v>
      </c>
      <c r="Y49" t="s">
        <v>2</v>
      </c>
      <c r="Z49" t="s">
        <v>0</v>
      </c>
      <c r="AA49" t="s">
        <v>0</v>
      </c>
      <c r="AB49" t="s">
        <v>3</v>
      </c>
      <c r="AC49" t="s">
        <v>1</v>
      </c>
    </row>
    <row r="50" spans="3:29" x14ac:dyDescent="0.3">
      <c r="C50" t="s">
        <v>0</v>
      </c>
      <c r="D50" t="s">
        <v>0</v>
      </c>
      <c r="E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1</v>
      </c>
      <c r="V50" t="s">
        <v>0</v>
      </c>
      <c r="W50" t="s">
        <v>0</v>
      </c>
      <c r="X50" t="s">
        <v>0</v>
      </c>
      <c r="Y50" t="s">
        <v>2</v>
      </c>
      <c r="Z50" t="s">
        <v>0</v>
      </c>
      <c r="AA50" t="s">
        <v>0</v>
      </c>
      <c r="AB50" t="s">
        <v>3</v>
      </c>
      <c r="AC50" t="s">
        <v>1</v>
      </c>
    </row>
    <row r="51" spans="3:29" x14ac:dyDescent="0.3">
      <c r="C51" t="s">
        <v>0</v>
      </c>
      <c r="D51" t="s">
        <v>0</v>
      </c>
      <c r="E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1</v>
      </c>
      <c r="V51" t="s">
        <v>0</v>
      </c>
      <c r="W51" t="s">
        <v>0</v>
      </c>
      <c r="X51" t="s">
        <v>0</v>
      </c>
      <c r="Y51" t="s">
        <v>2</v>
      </c>
      <c r="Z51" t="s">
        <v>0</v>
      </c>
      <c r="AA51" t="s">
        <v>0</v>
      </c>
      <c r="AB51" t="s">
        <v>3</v>
      </c>
      <c r="AC51" t="s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pc-022</cp:lastModifiedBy>
  <dcterms:created xsi:type="dcterms:W3CDTF">2019-07-04T19:31:40Z</dcterms:created>
  <dcterms:modified xsi:type="dcterms:W3CDTF">2019-07-04T11:01:21Z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