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20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B13" i="1" s="1"/>
  <c r="A13" i="1" s="1"/>
  <c r="B3" i="1" l="1"/>
  <c r="A3" i="1" s="1"/>
  <c r="B2" i="1"/>
  <c r="A2" i="1" s="1"/>
  <c r="B4" i="1"/>
  <c r="A4" i="1" s="1"/>
  <c r="B8" i="1"/>
  <c r="A8" i="1" s="1"/>
  <c r="B12" i="1"/>
  <c r="A12" i="1" s="1"/>
  <c r="B7" i="1"/>
  <c r="A7" i="1" s="1"/>
  <c r="B11" i="1"/>
  <c r="A11" i="1" s="1"/>
  <c r="B6" i="1"/>
  <c r="A6" i="1" s="1"/>
  <c r="B10" i="1"/>
  <c r="A10" i="1" s="1"/>
  <c r="B14" i="1"/>
  <c r="A14" i="1" s="1"/>
  <c r="B5" i="1"/>
  <c r="A5" i="1" s="1"/>
  <c r="B9" i="1"/>
  <c r="A9" i="1" s="1"/>
</calcChain>
</file>

<file path=xl/sharedStrings.xml><?xml version="1.0" encoding="utf-8"?>
<sst xmlns="http://schemas.openxmlformats.org/spreadsheetml/2006/main" count="46" uniqueCount="46">
  <si>
    <t>星期几</t>
  </si>
  <si>
    <t>日期</t>
  </si>
  <si>
    <t>正常工作时数</t>
  </si>
  <si>
    <t>加班时数</t>
  </si>
  <si>
    <t>病假</t>
  </si>
  <si>
    <t>休假</t>
  </si>
  <si>
    <t>汇总</t>
    <phoneticPr fontId="2" type="noConversion"/>
  </si>
  <si>
    <t>a1</t>
    <phoneticPr fontId="3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</si>
  <si>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</si>
  <si>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</si>
  <si>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</si>
  <si>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</si>
  <si>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</si>
  <si>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</si>
  <si>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</si>
  <si>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</si>
  <si>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</si>
  <si>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</si>
  <si>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</si>
  <si>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</si>
  <si>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  <phoneticPr fontId="3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</si>
  <si>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</si>
  <si>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</si>
  <si>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</si>
  <si>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</si>
  <si>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</si>
  <si>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</si>
  <si>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</si>
  <si>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</si>
  <si>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</si>
  <si>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</si>
  <si>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</si>
  <si>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</si>
  <si>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  <phoneticPr fontId="3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</si>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</sst>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F800]dddd\,\ mmmm\ dd\,\ yyyy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Microsoft YaHei UI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>
      <alignment horizontal="center" vertical="center"/>
    </xf>
    <xf numFmtId="176" fontId="2" fillId="2" borderId="0" applyBorder="0" applyAlignment="0">
      <alignment horizontal="left" wrapText="1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2" applyFont="1" applyFill="1" applyBorder="1">
      <alignment horizontal="center" vertical="center"/>
    </xf>
    <xf numFmtId="0" fontId="0" fillId="0" borderId="0" xfId="2" applyFont="1" applyFill="1" applyBorder="1">
      <alignment horizontal="center" vertical="center"/>
    </xf>
    <xf numFmtId="176" fontId="2" fillId="2" borderId="0" xfId="3" applyFont="1" applyBorder="1" applyAlignment="1">
      <alignment horizontal="left" vertical="center" indent="1"/>
    </xf>
    <xf numFmtId="43" fontId="2" fillId="0" borderId="0" xfId="1" applyFont="1" applyFill="1" applyBorder="1" applyAlignment="1">
      <alignment horizontal="right" vertical="center" indent="1"/>
    </xf>
  </cellXfs>
  <cellStyles count="4">
    <cellStyle name="表格标题居中对齐" xfId="2"/>
    <cellStyle name="常规" xfId="0" builtinId="0"/>
    <cellStyle name="千位分隔" xfId="1" builtinId="3"/>
    <cellStyle name="填表日期" xf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  <numFmt numFmtId="177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  <numFmt numFmtId="177" formatCode="0.00_ 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含病假和休假记录的两周一次考勤表" pivot="0" count="4">
      <tableStyleElement type="wholeTable" dxfId="19"/>
      <tableStyleElement type="headerRow" dxfId="18"/>
      <tableStyleElement type="firstColumn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考勤表" displayName="考勤表" ref="A1:G14" headerRowDxfId="15" dataDxfId="14">
  <tableColumns count="7">
    <tableColumn id="1" name="星期几" totalsRowLabel="汇总" dataDxfId="12" totalsRowDxfId="13">
      <calculatedColumnFormula>IFERROR(TEXT(考勤表[[#This Row],[日期]],"aaaa"), "")</calculatedColumnFormula>
    </tableColumn>
    <tableColumn id="2" name="日期" dataDxfId="10" totalsRowDxfId="11"/>
    <tableColumn id="3" name="正常工作时数" dataDxfId="8" totalsRowDxfId="9"/>
    <tableColumn id="4" name="加班时数" dataDxfId="6" totalsRowDxfId="7"/>
    <tableColumn id="5" name="病假" dataDxfId="4" totalsRowDxfId="5"/>
    <tableColumn id="6" name="休假" dataDxfId="2" totalsRowDxfId="3"/>
    <tableColumn id="7" name="汇总" totalsRowFunction="sum" dataDxfId="0" totalsRowDxfId="1">
      <calculatedColumnFormula>IFERROR(SUM(C2:F2), "")</calculatedColumnFormula>
    </tableColumn>
  </tableColumns>
  <tableStyleInfo name="含病假和休假记录的两周一次考勤表" showFirstColumn="1" showLastColumn="0" showRowStripes="0" showColumnStripes="1"/>
  <extLst>
    <ext xmlns:x14="http://schemas.microsoft.com/office/spreadsheetml/2009/9/main" uri="{504A1905-F514-4f6f-8877-14C23A59335A}">
      <x14:table altTextSummary="在此表的 B 和 C 列中输入一天的正常工作时数、加班时数、病假时数和休假时数以及对应日期。自动计算总工时和工资总额"/>
    </ext>
  </extLst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1" sqref="E21"/>
    </sheetView>
  </sheetViews>
  <sheetFormatPr defaultRowHeight="13.5" x14ac:dyDescent="0.15"/>
  <cols>
    <col min="1" max="1" width="21.25" customWidth="1"/>
    <col min="2" max="2" width="27.625" customWidth="1"/>
    <col min="3" max="3" width="31.125" customWidth="1"/>
    <col min="6" max="6" width="19.5" customWidth="1"/>
    <col min="7" max="7" width="18" customWidth="1"/>
  </cols>
  <sheetData>
    <row r="1" spans="1:7" ht="16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15">
      <c r="A2" s="1" t="str">
        <f>IFERROR(TEXT(考勤表[[#This Row],[日期]],"aaaa"), "")</f>
        <v>星期一</v>
      </c>
      <c r="B2" s="4">
        <f>IF($G$2="","",$G$2+1)</f>
        <v>2</v>
      </c>
      <c r="C2" s="5">
        <v>1</v>
      </c>
      <c r="D2" s="5" t="s">
        <v>7</v>
      </c>
      <c r="E2" s="5" t="s">
        <v>20</v>
      </c>
      <c r="F2" s="5" t="s">
        <v>33</v>
      </c>
      <c r="G2" s="5">
        <f t="shared" ref="G2:G14" si="0">IFERROR(SUM(C2:F2), "")</f>
        <v>1</v>
      </c>
    </row>
    <row r="3" spans="1:7" ht="16.5" x14ac:dyDescent="0.15">
      <c r="A3" s="1" t="str">
        <f>IFERROR(TEXT(考勤表[[#This Row],[日期]],"aaaa"), "")</f>
        <v>星期二</v>
      </c>
      <c r="B3" s="4">
        <f>IF($G$2="","",$G$2+2)</f>
        <v>3</v>
      </c>
      <c r="C3" s="5">
        <v>2</v>
      </c>
      <c r="D3" s="5" t="s">
        <v>8</v>
      </c>
      <c r="E3" s="5" t="s">
        <v>21</v>
      </c>
      <c r="F3" s="5" t="s">
        <v>34</v>
      </c>
      <c r="G3" s="5">
        <f t="shared" si="0"/>
        <v>2</v>
      </c>
    </row>
    <row r="4" spans="1:7" ht="16.5" x14ac:dyDescent="0.15">
      <c r="A4" s="1" t="str">
        <f>IFERROR(TEXT(考勤表[[#This Row],[日期]],"aaaa"), "")</f>
        <v>星期三</v>
      </c>
      <c r="B4" s="4">
        <f>IF($G$2="","",$G$2+3)</f>
        <v>4</v>
      </c>
      <c r="C4" s="5">
        <v>3</v>
      </c>
      <c r="D4" s="5" t="s">
        <v>9</v>
      </c>
      <c r="E4" s="5" t="s">
        <v>22</v>
      </c>
      <c r="F4" s="5" t="s">
        <v>35</v>
      </c>
      <c r="G4" s="5">
        <f t="shared" si="0"/>
        <v>3</v>
      </c>
    </row>
    <row r="5" spans="1:7" ht="16.5" x14ac:dyDescent="0.15">
      <c r="A5" s="1" t="str">
        <f>IFERROR(TEXT(考勤表[[#This Row],[日期]],"aaaa"), "")</f>
        <v>星期四</v>
      </c>
      <c r="B5" s="4">
        <f>IF($G$2="","",$G$2+4)</f>
        <v>5</v>
      </c>
      <c r="C5" s="5">
        <v>4</v>
      </c>
      <c r="D5" s="5" t="s">
        <v>10</v>
      </c>
      <c r="E5" s="5" t="s">
        <v>23</v>
      </c>
      <c r="F5" s="5" t="s">
        <v>36</v>
      </c>
      <c r="G5" s="5">
        <f t="shared" si="0"/>
        <v>4</v>
      </c>
    </row>
    <row r="6" spans="1:7" ht="16.5" x14ac:dyDescent="0.15">
      <c r="A6" s="1" t="str">
        <f>IFERROR(TEXT(考勤表[[#This Row],[日期]],"aaaa"), "")</f>
        <v>星期五</v>
      </c>
      <c r="B6" s="4">
        <f>IF($G$2="","",$G$2+5)</f>
        <v>6</v>
      </c>
      <c r="C6" s="5">
        <v>5</v>
      </c>
      <c r="D6" s="5" t="s">
        <v>11</v>
      </c>
      <c r="E6" s="5" t="s">
        <v>24</v>
      </c>
      <c r="F6" s="5" t="s">
        <v>37</v>
      </c>
      <c r="G6" s="5">
        <f t="shared" si="0"/>
        <v>5</v>
      </c>
    </row>
    <row r="7" spans="1:7" ht="16.5" x14ac:dyDescent="0.15">
      <c r="A7" s="1" t="str">
        <f>IFERROR(TEXT(考勤表[[#This Row],[日期]],"aaaa"), "")</f>
        <v>星期六</v>
      </c>
      <c r="B7" s="4">
        <f>IF($G$2="","",$G$2+6)</f>
        <v>7</v>
      </c>
      <c r="C7" s="5">
        <v>6</v>
      </c>
      <c r="D7" s="5" t="s">
        <v>12</v>
      </c>
      <c r="E7" s="5" t="s">
        <v>25</v>
      </c>
      <c r="F7" s="5" t="s">
        <v>38</v>
      </c>
      <c r="G7" s="5">
        <f t="shared" si="0"/>
        <v>6</v>
      </c>
    </row>
    <row r="8" spans="1:7" ht="16.5" x14ac:dyDescent="0.15">
      <c r="A8" s="1" t="str">
        <f>IFERROR(TEXT(考勤表[[#This Row],[日期]],"aaaa"), "")</f>
        <v>星期日</v>
      </c>
      <c r="B8" s="4">
        <f>IF($G$2="","",$G$2+7)</f>
        <v>8</v>
      </c>
      <c r="C8" s="5">
        <v>7</v>
      </c>
      <c r="D8" s="5" t="s">
        <v>13</v>
      </c>
      <c r="E8" s="5" t="s">
        <v>26</v>
      </c>
      <c r="F8" s="5" t="s">
        <v>39</v>
      </c>
      <c r="G8" s="5">
        <f t="shared" si="0"/>
        <v>7</v>
      </c>
    </row>
    <row r="9" spans="1:7" ht="16.5" x14ac:dyDescent="0.15">
      <c r="A9" s="1" t="str">
        <f>IFERROR(TEXT(考勤表[[#This Row],[日期]],"aaaa"), "")</f>
        <v>星期一</v>
      </c>
      <c r="B9" s="4">
        <f>IF($G$2="","",$G$2+8)</f>
        <v>9</v>
      </c>
      <c r="C9" s="5">
        <v>8</v>
      </c>
      <c r="D9" s="5" t="s">
        <v>14</v>
      </c>
      <c r="E9" s="5" t="s">
        <v>27</v>
      </c>
      <c r="F9" s="5" t="s">
        <v>40</v>
      </c>
      <c r="G9" s="5">
        <f t="shared" si="0"/>
        <v>8</v>
      </c>
    </row>
    <row r="10" spans="1:7" ht="16.5" x14ac:dyDescent="0.15">
      <c r="A10" s="1" t="str">
        <f>IFERROR(TEXT(考勤表[[#This Row],[日期]],"aaaa"), "")</f>
        <v>星期二</v>
      </c>
      <c r="B10" s="4">
        <f>IF($G$2="","",$G$2+9)</f>
        <v>10</v>
      </c>
      <c r="C10" s="5">
        <v>9</v>
      </c>
      <c r="D10" s="5" t="s">
        <v>15</v>
      </c>
      <c r="E10" s="5" t="s">
        <v>28</v>
      </c>
      <c r="F10" s="5" t="s">
        <v>41</v>
      </c>
      <c r="G10" s="5">
        <f t="shared" si="0"/>
        <v>9</v>
      </c>
    </row>
    <row r="11" spans="1:7" ht="16.5" x14ac:dyDescent="0.15">
      <c r="A11" s="1" t="str">
        <f>IFERROR(TEXT(考勤表[[#This Row],[日期]],"aaaa"), "")</f>
        <v>星期三</v>
      </c>
      <c r="B11" s="4">
        <f>IF($G$2="","",$G$2+10)</f>
        <v>11</v>
      </c>
      <c r="C11" s="5">
        <v>10</v>
      </c>
      <c r="D11" s="5" t="s">
        <v>16</v>
      </c>
      <c r="E11" s="5" t="s">
        <v>29</v>
      </c>
      <c r="F11" s="5" t="s">
        <v>42</v>
      </c>
      <c r="G11" s="5">
        <f t="shared" si="0"/>
        <v>10</v>
      </c>
    </row>
    <row r="12" spans="1:7" ht="16.5" x14ac:dyDescent="0.15">
      <c r="A12" s="1" t="str">
        <f>IFERROR(TEXT(考勤表[[#This Row],[日期]],"aaaa"), "")</f>
        <v>星期四</v>
      </c>
      <c r="B12" s="4">
        <f>IF($G$2="","",$G$2+11)</f>
        <v>12</v>
      </c>
      <c r="C12" s="5">
        <v>11</v>
      </c>
      <c r="D12" s="5" t="s">
        <v>17</v>
      </c>
      <c r="E12" s="5" t="s">
        <v>30</v>
      </c>
      <c r="F12" s="5" t="s">
        <v>43</v>
      </c>
      <c r="G12" s="5">
        <f t="shared" si="0"/>
        <v>11</v>
      </c>
    </row>
    <row r="13" spans="1:7" ht="16.5" x14ac:dyDescent="0.15">
      <c r="A13" s="1" t="str">
        <f>IFERROR(TEXT(考勤表[[#This Row],[日期]],"aaaa"), "")</f>
        <v>星期五</v>
      </c>
      <c r="B13" s="4">
        <f>IF($G$2="","",$G$2+12)</f>
        <v>13</v>
      </c>
      <c r="C13" s="5">
        <v>12</v>
      </c>
      <c r="D13" s="5" t="s">
        <v>18</v>
      </c>
      <c r="E13" s="5" t="s">
        <v>31</v>
      </c>
      <c r="F13" s="5" t="s">
        <v>44</v>
      </c>
      <c r="G13" s="5">
        <f t="shared" si="0"/>
        <v>12</v>
      </c>
    </row>
    <row r="14" spans="1:7" ht="16.5" x14ac:dyDescent="0.15">
      <c r="A14" s="1" t="str">
        <f>IFERROR(TEXT(考勤表[[#This Row],[日期]],"aaaa"), "")</f>
        <v>星期六</v>
      </c>
      <c r="B14" s="4">
        <f>IF($G$2="","",$G$2+13)</f>
        <v>14</v>
      </c>
      <c r="C14" s="5">
        <v>13</v>
      </c>
      <c r="D14" s="5" t="s">
        <v>19</v>
      </c>
      <c r="E14" s="5" t="s">
        <v>32</v>
      </c>
      <c r="F14" s="5" t="s">
        <v>45</v>
      </c>
      <c r="G14" s="5">
        <f t="shared" si="0"/>
        <v>13</v>
      </c>
    </row>
  </sheetData>
  <phoneticPr fontId="3" type="noConversion"/>
  <dataValidations count="6">
    <dataValidation allowBlank="1" showInputMessage="1" showErrorMessage="1" prompt="将在此标题下的此列中自动计算每个工作日的总工时" sqref="G1"/>
    <dataValidation allowBlank="1" showInputMessage="1" showErrorMessage="1" prompt="在此标题下的此列中输入休假时数" sqref="F1"/>
    <dataValidation allowBlank="1" showInputMessage="1" showErrorMessage="1" prompt="在此标题下的此列中输入病假时数" sqref="E1"/>
    <dataValidation allowBlank="1" showInputMessage="1" showErrorMessage="1" prompt="在此标题下的此列中输入加班时数" sqref="D1"/>
    <dataValidation allowBlank="1" showInputMessage="1" showErrorMessage="1" prompt="根据 G3 和 G4 单元格中的付薪周期开始和结束日期，此标题下此列中的日期将自动更新" sqref="B1"/>
    <dataValidation allowBlank="1" showInputMessage="1" showErrorMessage="1" prompt="在此标题下的此列中输入正常工作时数" sqref="C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</dc:creator>
  <cp:lastModifiedBy>coffee</cp:lastModifiedBy>
  <dcterms:created xsi:type="dcterms:W3CDTF">2018-08-16T07:57:34Z</dcterms:created>
  <dcterms:modified xsi:type="dcterms:W3CDTF">2018-08-16T07:59:21Z</dcterms:modified>
</cp:coreProperties>
</file>