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Bachelorarbeit\4 Thesis\images\excel-statistik\excel\"/>
    </mc:Choice>
  </mc:AlternateContent>
  <bookViews>
    <workbookView xWindow="0" yWindow="0" windowWidth="14385" windowHeight="4440" activeTab="1"/>
  </bookViews>
  <sheets>
    <sheet name="Tabelle1" sheetId="1" r:id="rId1"/>
    <sheet name="Tabelle2" sheetId="2" r:id="rId2"/>
    <sheet name="Tabelle3" sheetId="3" r:id="rId3"/>
  </sheets>
  <calcPr calcId="162913" concurrentCalc="0"/>
</workbook>
</file>

<file path=xl/calcChain.xml><?xml version="1.0" encoding="utf-8"?>
<calcChain xmlns="http://schemas.openxmlformats.org/spreadsheetml/2006/main">
  <c r="AC22" i="2" l="1"/>
  <c r="AB28" i="2"/>
  <c r="AB25" i="2"/>
  <c r="AB22" i="2"/>
  <c r="AB19" i="2"/>
  <c r="AB16" i="2"/>
  <c r="AB10" i="2"/>
  <c r="AB31" i="2"/>
  <c r="AC25" i="2"/>
  <c r="AC13" i="2"/>
  <c r="AC10" i="2"/>
  <c r="AC16" i="2"/>
  <c r="AC19" i="2"/>
  <c r="AC31" i="2"/>
  <c r="AD31" i="2"/>
  <c r="AD28" i="2"/>
  <c r="AD25" i="2"/>
  <c r="AD19" i="2"/>
  <c r="AD16" i="2"/>
  <c r="AB13" i="2"/>
  <c r="AD13" i="2"/>
  <c r="AD10" i="2"/>
  <c r="AB7" i="2"/>
  <c r="AC7" i="2"/>
  <c r="AD7" i="2"/>
  <c r="AC4" i="2"/>
  <c r="AB4" i="2"/>
  <c r="AD4" i="2"/>
  <c r="AC28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C31" i="2"/>
</calcChain>
</file>

<file path=xl/sharedStrings.xml><?xml version="1.0" encoding="utf-8"?>
<sst xmlns="http://schemas.openxmlformats.org/spreadsheetml/2006/main" count="41" uniqueCount="38">
  <si>
    <t>Anforderungsanalyse</t>
  </si>
  <si>
    <t>Entscheid Web oder Background Process</t>
  </si>
  <si>
    <t>Milestones</t>
  </si>
  <si>
    <t>Analyse ähnlicher Produkte</t>
  </si>
  <si>
    <t>Ausarbeiten einer Architektur</t>
  </si>
  <si>
    <t>API zum Backend</t>
  </si>
  <si>
    <t>(soweit informiert bereits vorhanden)</t>
  </si>
  <si>
    <t>Implementierung Software Prototyp</t>
  </si>
  <si>
    <t>Präsentation</t>
  </si>
  <si>
    <t>Anforderungen aufgenommen und dokumentiert</t>
  </si>
  <si>
    <t>Architekturübersicht</t>
  </si>
  <si>
    <t>Prototyp mit Möglichkeit zum schneiden zu beginn des Gesprächs</t>
  </si>
  <si>
    <t>Prototyp: Schneiden an mehreren Stellen</t>
  </si>
  <si>
    <t>Prototyp: Finishing</t>
  </si>
  <si>
    <t>Projektphasen</t>
  </si>
  <si>
    <t>Präsentation der Arbeit</t>
  </si>
  <si>
    <t>Dokumentation abschliessen</t>
  </si>
  <si>
    <t>Mai</t>
  </si>
  <si>
    <t>Dokumentation</t>
  </si>
  <si>
    <t>schriftliche Arbeit abgeschlossen</t>
  </si>
  <si>
    <t>Design Review</t>
  </si>
  <si>
    <t>Januar</t>
  </si>
  <si>
    <t>Februar</t>
  </si>
  <si>
    <t>März</t>
  </si>
  <si>
    <t>April</t>
  </si>
  <si>
    <t>Research</t>
  </si>
  <si>
    <t>Konzeption</t>
  </si>
  <si>
    <t>Studie erarbeiten / durchführen</t>
  </si>
  <si>
    <t>Proof of Concept</t>
  </si>
  <si>
    <t>Testing</t>
  </si>
  <si>
    <t>Reserve</t>
  </si>
  <si>
    <t>Dezember</t>
  </si>
  <si>
    <t>Studie Beginn</t>
  </si>
  <si>
    <t>Studie Ende</t>
  </si>
  <si>
    <t>Abgabe schriftliche Arbeit</t>
  </si>
  <si>
    <t>Anforderungsanalyse erstellt</t>
  </si>
  <si>
    <t>Research beendet</t>
  </si>
  <si>
    <t>Präsentation/Abgabe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</si>
</sst>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Fill="1" applyBorder="1" applyAlignment="1">
      <alignment vertical="top"/>
    </xf>
    <xf numFmtId="0" fontId="1" fillId="0" borderId="0" xfId="0" applyFont="1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textRotation="90"/>
    </xf>
    <xf numFmtId="0" fontId="0" fillId="0" borderId="0" xfId="0" applyBorder="1"/>
    <xf numFmtId="0" fontId="1" fillId="0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top"/>
    </xf>
    <xf numFmtId="0" fontId="0" fillId="4" borderId="0" xfId="0" applyFill="1" applyBorder="1"/>
    <xf numFmtId="0" fontId="1" fillId="4" borderId="0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5" xfId="0" applyFont="1" applyFill="1" applyBorder="1"/>
    <xf numFmtId="0" fontId="1" fillId="4" borderId="11" xfId="0" applyFont="1" applyFill="1" applyBorder="1"/>
    <xf numFmtId="0" fontId="1" fillId="4" borderId="1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9" fontId="2" fillId="0" borderId="2" xfId="0" applyNumberFormat="1" applyFont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vertical="top"/>
    </xf>
    <xf numFmtId="0" fontId="3" fillId="0" borderId="17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textRotation="90"/>
    </xf>
    <xf numFmtId="0" fontId="0" fillId="0" borderId="0" xfId="0" applyFill="1"/>
    <xf numFmtId="0" fontId="1" fillId="0" borderId="0" xfId="0" applyFont="1" applyFill="1"/>
    <xf numFmtId="0" fontId="3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0" fillId="4" borderId="1" xfId="0" applyFill="1" applyBorder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9" fontId="2" fillId="0" borderId="13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6" fillId="0" borderId="13" xfId="0" applyFont="1" applyBorder="1" applyAlignment="1">
      <alignment horizontal="left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6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9" fontId="7" fillId="0" borderId="2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FF66"/>
      <color rgb="FF6699FF"/>
      <color rgb="FF9966FF"/>
      <color rgb="FF66CCFF"/>
      <color rgb="FFFFE07D"/>
      <color rgb="FFD99593"/>
      <color rgb="FFD5D000"/>
      <color rgb="FFFFFF9B"/>
      <color rgb="FF308298"/>
      <color rgb="FFB6DD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"/>
    </sheetView>
  </sheetViews>
  <sheetFormatPr baseColWidth="10" defaultColWidth="10.85546875" defaultRowHeight="15" x14ac:dyDescent="0.25"/>
  <cols>
    <col min="1" max="1" width="33.7109375" bestFit="1" customWidth="1"/>
    <col min="2" max="2" width="60" bestFit="1" customWidth="1"/>
    <col min="3" max="3" width="38.85546875" customWidth="1"/>
  </cols>
  <sheetData>
    <row r="1" spans="1:3" x14ac:dyDescent="0.25">
      <c r="A1" s="1" t="s">
        <v>14</v>
      </c>
      <c r="B1" s="1" t="s">
        <v>2</v>
      </c>
    </row>
    <row r="2" spans="1:3" x14ac:dyDescent="0.25">
      <c r="A2" t="s">
        <v>0</v>
      </c>
      <c r="B2" t="s">
        <v>9</v>
      </c>
    </row>
    <row r="3" spans="1:3" x14ac:dyDescent="0.25">
      <c r="A3" t="s">
        <v>3</v>
      </c>
      <c r="B3" t="s">
        <v>1</v>
      </c>
    </row>
    <row r="4" spans="1:3" x14ac:dyDescent="0.25">
      <c r="A4" t="s">
        <v>4</v>
      </c>
      <c r="B4" t="s">
        <v>10</v>
      </c>
    </row>
    <row r="5" spans="1:3" x14ac:dyDescent="0.25">
      <c r="A5" t="s">
        <v>5</v>
      </c>
      <c r="B5" t="s">
        <v>11</v>
      </c>
      <c r="C5" t="s">
        <v>6</v>
      </c>
    </row>
    <row r="6" spans="1:3" x14ac:dyDescent="0.25">
      <c r="A6" t="s">
        <v>7</v>
      </c>
      <c r="B6" t="s">
        <v>12</v>
      </c>
    </row>
    <row r="7" spans="1:3" x14ac:dyDescent="0.25">
      <c r="A7" t="s">
        <v>8</v>
      </c>
      <c r="B7" t="s">
        <v>13</v>
      </c>
    </row>
    <row r="8" spans="1:3" x14ac:dyDescent="0.25">
      <c r="B8" t="s">
        <v>16</v>
      </c>
    </row>
    <row r="9" spans="1:3" x14ac:dyDescent="0.25">
      <c r="B9" t="s">
        <v>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D38"/>
  <sheetViews>
    <sheetView tabSelected="1" zoomScaleNormal="100" workbookViewId="0">
      <selection activeCell="AF13" sqref="AF13"/>
    </sheetView>
  </sheetViews>
  <sheetFormatPr baseColWidth="10" defaultColWidth="10.85546875" defaultRowHeight="15" x14ac:dyDescent="0.25"/>
  <cols>
    <col min="1" max="1" width="3.42578125" customWidth="1"/>
    <col min="2" max="2" width="31.7109375" bestFit="1" customWidth="1"/>
    <col min="3" max="5" width="3.28515625" bestFit="1" customWidth="1"/>
    <col min="6" max="26" width="3.7109375" customWidth="1"/>
    <col min="27" max="27" width="3.7109375" style="30" customWidth="1"/>
    <col min="28" max="29" width="4.5703125" customWidth="1"/>
    <col min="30" max="30" width="6.85546875" customWidth="1"/>
  </cols>
  <sheetData>
    <row r="2" spans="2:30" x14ac:dyDescent="0.25">
      <c r="B2" s="11"/>
      <c r="C2" s="16" t="s">
        <v>31</v>
      </c>
      <c r="D2" s="12"/>
      <c r="E2" s="13"/>
      <c r="F2" s="16" t="s">
        <v>21</v>
      </c>
      <c r="G2" s="12"/>
      <c r="H2" s="12"/>
      <c r="I2" s="13"/>
      <c r="J2" s="16" t="s">
        <v>22</v>
      </c>
      <c r="K2" s="12"/>
      <c r="L2" s="12"/>
      <c r="M2" s="13"/>
      <c r="N2" s="16" t="s">
        <v>23</v>
      </c>
      <c r="O2" s="12"/>
      <c r="P2" s="12"/>
      <c r="Q2" s="12"/>
      <c r="R2" s="13"/>
      <c r="S2" s="16" t="s">
        <v>24</v>
      </c>
      <c r="T2" s="12"/>
      <c r="U2" s="12"/>
      <c r="V2" s="13"/>
      <c r="W2" s="16" t="s">
        <v>17</v>
      </c>
      <c r="X2" s="12"/>
      <c r="Y2" s="12"/>
      <c r="Z2" s="13"/>
      <c r="AA2" s="23"/>
      <c r="AB2" s="10"/>
      <c r="AC2" s="10"/>
      <c r="AD2" s="10"/>
    </row>
    <row r="3" spans="2:30" x14ac:dyDescent="0.25">
      <c r="B3" s="17"/>
      <c r="C3" s="18">
        <v>51</v>
      </c>
      <c r="D3" s="17">
        <v>52</v>
      </c>
      <c r="E3" s="19">
        <v>53</v>
      </c>
      <c r="F3" s="20">
        <v>1</v>
      </c>
      <c r="G3" s="21">
        <v>2</v>
      </c>
      <c r="H3" s="21">
        <v>3</v>
      </c>
      <c r="I3" s="22">
        <v>4</v>
      </c>
      <c r="J3" s="20">
        <v>5</v>
      </c>
      <c r="K3" s="21">
        <v>6</v>
      </c>
      <c r="L3" s="21">
        <v>7</v>
      </c>
      <c r="M3" s="22">
        <v>8</v>
      </c>
      <c r="N3" s="20">
        <v>9</v>
      </c>
      <c r="O3" s="21">
        <v>10</v>
      </c>
      <c r="P3" s="21">
        <v>11</v>
      </c>
      <c r="Q3" s="21">
        <v>12</v>
      </c>
      <c r="R3" s="22">
        <v>13</v>
      </c>
      <c r="S3" s="20">
        <v>14</v>
      </c>
      <c r="T3" s="21">
        <v>15</v>
      </c>
      <c r="U3" s="21">
        <v>16</v>
      </c>
      <c r="V3" s="22">
        <v>17</v>
      </c>
      <c r="W3" s="20">
        <v>18</v>
      </c>
      <c r="X3" s="21">
        <v>19</v>
      </c>
      <c r="Y3" s="21">
        <v>20</v>
      </c>
      <c r="Z3" s="22">
        <v>21</v>
      </c>
      <c r="AA3" s="21"/>
      <c r="AB3" s="17"/>
      <c r="AC3" s="35"/>
      <c r="AD3" s="35"/>
    </row>
    <row r="4" spans="2:30" ht="9" customHeight="1" x14ac:dyDescent="0.25">
      <c r="B4" s="14" t="s">
        <v>25</v>
      </c>
      <c r="C4" s="50"/>
      <c r="D4" s="51">
        <v>8</v>
      </c>
      <c r="E4" s="52">
        <v>13</v>
      </c>
      <c r="F4" s="53">
        <v>16</v>
      </c>
      <c r="G4" s="51">
        <v>8</v>
      </c>
      <c r="H4" s="54"/>
      <c r="I4" s="55"/>
      <c r="J4" s="56"/>
      <c r="K4" s="54"/>
      <c r="L4" s="54"/>
      <c r="M4" s="55"/>
      <c r="N4" s="56"/>
      <c r="O4" s="54"/>
      <c r="P4" s="54"/>
      <c r="Q4" s="54"/>
      <c r="R4" s="55"/>
      <c r="S4" s="56"/>
      <c r="T4" s="54"/>
      <c r="U4" s="54"/>
      <c r="V4" s="55"/>
      <c r="W4" s="56"/>
      <c r="X4" s="54"/>
      <c r="Y4" s="54"/>
      <c r="Z4" s="55"/>
      <c r="AA4" s="34"/>
      <c r="AB4" s="42">
        <f t="shared" ref="AB4:AB29" si="0">SUM(C4:Z4)</f>
        <v>45</v>
      </c>
      <c r="AC4" s="43">
        <f>SUM(C5:Z5)</f>
        <v>51</v>
      </c>
      <c r="AD4" s="44">
        <f>AC4/AB4</f>
        <v>1.1333333333333333</v>
      </c>
    </row>
    <row r="5" spans="2:30" ht="9" customHeight="1" x14ac:dyDescent="0.25">
      <c r="B5" s="14"/>
      <c r="C5" s="57"/>
      <c r="D5" s="41">
        <v>8</v>
      </c>
      <c r="E5" s="58">
        <v>13</v>
      </c>
      <c r="F5" s="59">
        <v>16</v>
      </c>
      <c r="G5" s="41">
        <v>8</v>
      </c>
      <c r="H5" s="57"/>
      <c r="I5" s="60"/>
      <c r="J5" s="59">
        <v>6</v>
      </c>
      <c r="K5" s="57"/>
      <c r="L5" s="61"/>
      <c r="M5" s="60"/>
      <c r="N5" s="62"/>
      <c r="O5" s="61"/>
      <c r="P5" s="61"/>
      <c r="Q5" s="61"/>
      <c r="R5" s="60"/>
      <c r="S5" s="62"/>
      <c r="T5" s="61"/>
      <c r="U5" s="61"/>
      <c r="V5" s="60"/>
      <c r="W5" s="62"/>
      <c r="X5" s="61"/>
      <c r="Y5" s="61"/>
      <c r="Z5" s="60"/>
      <c r="AA5" s="32"/>
      <c r="AB5" s="45"/>
      <c r="AC5" s="46"/>
      <c r="AD5" s="24"/>
    </row>
    <row r="6" spans="2:30" ht="9" customHeight="1" x14ac:dyDescent="0.25">
      <c r="B6" s="8"/>
      <c r="C6" s="63"/>
      <c r="D6" s="64"/>
      <c r="E6" s="65"/>
      <c r="F6" s="66"/>
      <c r="G6" s="64"/>
      <c r="H6" s="64"/>
      <c r="I6" s="65"/>
      <c r="J6" s="66"/>
      <c r="K6" s="64"/>
      <c r="L6" s="64"/>
      <c r="M6" s="65"/>
      <c r="N6" s="66"/>
      <c r="O6" s="64"/>
      <c r="P6" s="64"/>
      <c r="Q6" s="64"/>
      <c r="R6" s="65"/>
      <c r="S6" s="66"/>
      <c r="T6" s="64"/>
      <c r="U6" s="64"/>
      <c r="V6" s="65"/>
      <c r="W6" s="66"/>
      <c r="X6" s="64"/>
      <c r="Y6" s="64"/>
      <c r="Z6" s="65"/>
      <c r="AA6" s="25"/>
      <c r="AB6" s="47"/>
      <c r="AC6" s="47"/>
      <c r="AD6" s="47"/>
    </row>
    <row r="7" spans="2:30" ht="9" customHeight="1" x14ac:dyDescent="0.25">
      <c r="B7" s="14" t="s">
        <v>0</v>
      </c>
      <c r="C7" s="61"/>
      <c r="D7" s="61"/>
      <c r="E7" s="60"/>
      <c r="F7" s="62"/>
      <c r="G7" s="38">
        <v>2</v>
      </c>
      <c r="H7" s="38">
        <v>8</v>
      </c>
      <c r="I7" s="40">
        <v>10</v>
      </c>
      <c r="J7" s="62"/>
      <c r="K7" s="61"/>
      <c r="L7" s="61"/>
      <c r="M7" s="60"/>
      <c r="N7" s="62"/>
      <c r="O7" s="61"/>
      <c r="P7" s="61"/>
      <c r="Q7" s="61"/>
      <c r="R7" s="60"/>
      <c r="S7" s="62"/>
      <c r="T7" s="61"/>
      <c r="U7" s="61"/>
      <c r="V7" s="60"/>
      <c r="W7" s="62"/>
      <c r="X7" s="61"/>
      <c r="Y7" s="61"/>
      <c r="Z7" s="60"/>
      <c r="AA7" s="32"/>
      <c r="AB7" s="45">
        <f t="shared" si="0"/>
        <v>20</v>
      </c>
      <c r="AC7" s="46">
        <f>SUM(C8:Z8)</f>
        <v>18</v>
      </c>
      <c r="AD7" s="24">
        <f>AC7/AB7</f>
        <v>0.9</v>
      </c>
    </row>
    <row r="8" spans="2:30" ht="9" customHeight="1" x14ac:dyDescent="0.25">
      <c r="B8" s="14"/>
      <c r="C8" s="61"/>
      <c r="D8" s="61"/>
      <c r="E8" s="60"/>
      <c r="F8" s="62"/>
      <c r="G8" s="61"/>
      <c r="H8" s="61"/>
      <c r="I8" s="58">
        <v>16</v>
      </c>
      <c r="J8" s="59">
        <v>2</v>
      </c>
      <c r="K8" s="61"/>
      <c r="L8" s="61"/>
      <c r="M8" s="60"/>
      <c r="N8" s="62"/>
      <c r="O8" s="61"/>
      <c r="P8" s="61"/>
      <c r="Q8" s="61"/>
      <c r="R8" s="60"/>
      <c r="S8" s="62"/>
      <c r="T8" s="61"/>
      <c r="U8" s="61"/>
      <c r="V8" s="60"/>
      <c r="W8" s="62"/>
      <c r="X8" s="61"/>
      <c r="Y8" s="61"/>
      <c r="Z8" s="60"/>
      <c r="AA8" s="32"/>
      <c r="AB8" s="45"/>
      <c r="AC8" s="46"/>
      <c r="AD8" s="24"/>
    </row>
    <row r="9" spans="2:30" ht="9" customHeight="1" x14ac:dyDescent="0.25">
      <c r="B9" s="8"/>
      <c r="C9" s="63"/>
      <c r="D9" s="64"/>
      <c r="E9" s="65"/>
      <c r="F9" s="66"/>
      <c r="G9" s="64"/>
      <c r="H9" s="64"/>
      <c r="I9" s="65"/>
      <c r="J9" s="66"/>
      <c r="K9" s="64"/>
      <c r="L9" s="64"/>
      <c r="M9" s="65"/>
      <c r="N9" s="66"/>
      <c r="O9" s="64"/>
      <c r="P9" s="64"/>
      <c r="Q9" s="64"/>
      <c r="R9" s="65"/>
      <c r="S9" s="66"/>
      <c r="T9" s="64"/>
      <c r="U9" s="64"/>
      <c r="V9" s="65"/>
      <c r="W9" s="66"/>
      <c r="X9" s="64"/>
      <c r="Y9" s="64"/>
      <c r="Z9" s="65"/>
      <c r="AA9" s="25"/>
      <c r="AB9" s="47"/>
      <c r="AC9" s="47"/>
      <c r="AD9" s="47"/>
    </row>
    <row r="10" spans="2:30" ht="9" customHeight="1" x14ac:dyDescent="0.25">
      <c r="B10" s="14" t="s">
        <v>26</v>
      </c>
      <c r="C10" s="61"/>
      <c r="D10" s="61"/>
      <c r="E10" s="60"/>
      <c r="F10" s="62"/>
      <c r="G10" s="61"/>
      <c r="H10" s="61"/>
      <c r="I10" s="40">
        <v>5</v>
      </c>
      <c r="J10" s="39">
        <v>10</v>
      </c>
      <c r="K10" s="38">
        <v>10</v>
      </c>
      <c r="L10" s="61"/>
      <c r="M10" s="40">
        <v>15</v>
      </c>
      <c r="N10" s="39">
        <v>5</v>
      </c>
      <c r="O10" s="38">
        <v>15</v>
      </c>
      <c r="P10" s="61"/>
      <c r="Q10" s="61"/>
      <c r="R10" s="40">
        <v>10</v>
      </c>
      <c r="S10" s="62"/>
      <c r="T10" s="61"/>
      <c r="U10" s="61"/>
      <c r="V10" s="60"/>
      <c r="W10" s="62"/>
      <c r="X10" s="61"/>
      <c r="Y10" s="61"/>
      <c r="Z10" s="60"/>
      <c r="AA10" s="32"/>
      <c r="AB10" s="45">
        <f t="shared" si="0"/>
        <v>70</v>
      </c>
      <c r="AC10" s="46">
        <f>SUM(C11:Z11)</f>
        <v>64</v>
      </c>
      <c r="AD10" s="24">
        <f>AC10/AB10</f>
        <v>0.91428571428571426</v>
      </c>
    </row>
    <row r="11" spans="2:30" ht="9" customHeight="1" x14ac:dyDescent="0.25">
      <c r="B11" s="14"/>
      <c r="C11" s="61"/>
      <c r="D11" s="61"/>
      <c r="E11" s="60"/>
      <c r="F11" s="62"/>
      <c r="G11" s="61"/>
      <c r="H11" s="61"/>
      <c r="I11" s="60"/>
      <c r="J11" s="59">
        <v>12</v>
      </c>
      <c r="K11" s="41">
        <v>16</v>
      </c>
      <c r="L11" s="61"/>
      <c r="M11" s="58">
        <v>4</v>
      </c>
      <c r="N11" s="59">
        <v>10</v>
      </c>
      <c r="O11" s="41">
        <v>18</v>
      </c>
      <c r="P11" s="41">
        <v>4</v>
      </c>
      <c r="Q11" s="61"/>
      <c r="R11" s="60"/>
      <c r="S11" s="62"/>
      <c r="T11" s="61"/>
      <c r="U11" s="61"/>
      <c r="V11" s="60"/>
      <c r="W11" s="62"/>
      <c r="X11" s="61"/>
      <c r="Y11" s="61"/>
      <c r="Z11" s="60"/>
      <c r="AA11" s="32"/>
      <c r="AB11" s="45"/>
      <c r="AC11" s="46"/>
      <c r="AD11" s="24"/>
    </row>
    <row r="12" spans="2:30" s="6" customFormat="1" ht="9" customHeight="1" x14ac:dyDescent="0.25">
      <c r="B12" s="8"/>
      <c r="C12" s="63"/>
      <c r="D12" s="64"/>
      <c r="E12" s="65"/>
      <c r="F12" s="66"/>
      <c r="G12" s="64"/>
      <c r="H12" s="64"/>
      <c r="I12" s="65"/>
      <c r="J12" s="66"/>
      <c r="K12" s="64"/>
      <c r="L12" s="64"/>
      <c r="M12" s="65"/>
      <c r="N12" s="66"/>
      <c r="O12" s="64"/>
      <c r="P12" s="64"/>
      <c r="Q12" s="64"/>
      <c r="R12" s="65"/>
      <c r="S12" s="66"/>
      <c r="T12" s="64"/>
      <c r="U12" s="64"/>
      <c r="V12" s="65"/>
      <c r="W12" s="66"/>
      <c r="X12" s="64"/>
      <c r="Y12" s="64"/>
      <c r="Z12" s="65"/>
      <c r="AA12" s="25"/>
      <c r="AB12" s="47"/>
      <c r="AC12" s="47"/>
      <c r="AD12" s="47"/>
    </row>
    <row r="13" spans="2:30" ht="9" customHeight="1" x14ac:dyDescent="0.25">
      <c r="B13" s="15" t="s">
        <v>27</v>
      </c>
      <c r="C13" s="61"/>
      <c r="D13" s="61"/>
      <c r="E13" s="60"/>
      <c r="F13" s="62"/>
      <c r="G13" s="61"/>
      <c r="H13" s="61"/>
      <c r="I13" s="60"/>
      <c r="J13" s="62"/>
      <c r="K13" s="61"/>
      <c r="L13" s="38">
        <v>8</v>
      </c>
      <c r="M13" s="60"/>
      <c r="N13" s="39">
        <v>8</v>
      </c>
      <c r="O13" s="61"/>
      <c r="P13" s="61"/>
      <c r="Q13" s="61"/>
      <c r="R13" s="40">
        <v>3</v>
      </c>
      <c r="S13" s="39">
        <v>0</v>
      </c>
      <c r="T13" s="38">
        <v>0</v>
      </c>
      <c r="U13" s="38">
        <v>0</v>
      </c>
      <c r="V13" s="40">
        <v>6</v>
      </c>
      <c r="W13" s="62"/>
      <c r="X13" s="61"/>
      <c r="Y13" s="61"/>
      <c r="Z13" s="60"/>
      <c r="AA13" s="32"/>
      <c r="AB13" s="45">
        <f t="shared" si="0"/>
        <v>25</v>
      </c>
      <c r="AC13" s="46">
        <f>SUM(C14:Z14)</f>
        <v>19</v>
      </c>
      <c r="AD13" s="24">
        <f>AC13/AB13</f>
        <v>0.76</v>
      </c>
    </row>
    <row r="14" spans="2:30" ht="9" customHeight="1" x14ac:dyDescent="0.25">
      <c r="B14" s="15"/>
      <c r="C14" s="61"/>
      <c r="D14" s="61"/>
      <c r="E14" s="60"/>
      <c r="F14" s="62"/>
      <c r="G14" s="61"/>
      <c r="H14" s="61"/>
      <c r="I14" s="60"/>
      <c r="J14" s="62"/>
      <c r="K14" s="61"/>
      <c r="L14" s="41">
        <v>12</v>
      </c>
      <c r="M14" s="58">
        <v>7</v>
      </c>
      <c r="N14" s="62"/>
      <c r="O14" s="61"/>
      <c r="P14" s="61"/>
      <c r="Q14" s="61"/>
      <c r="R14" s="60"/>
      <c r="S14" s="62"/>
      <c r="T14" s="61"/>
      <c r="U14" s="61"/>
      <c r="V14" s="60"/>
      <c r="W14" s="62"/>
      <c r="X14" s="61"/>
      <c r="Y14" s="61"/>
      <c r="Z14" s="60"/>
      <c r="AA14" s="32"/>
      <c r="AB14" s="45"/>
      <c r="AC14" s="46"/>
      <c r="AD14" s="24"/>
    </row>
    <row r="15" spans="2:30" s="6" customFormat="1" ht="9" customHeight="1" x14ac:dyDescent="0.25">
      <c r="B15" s="9"/>
      <c r="C15" s="67"/>
      <c r="D15" s="68"/>
      <c r="E15" s="69"/>
      <c r="F15" s="70"/>
      <c r="G15" s="68"/>
      <c r="H15" s="68"/>
      <c r="I15" s="69"/>
      <c r="J15" s="70"/>
      <c r="K15" s="68"/>
      <c r="L15" s="68"/>
      <c r="M15" s="69"/>
      <c r="N15" s="70"/>
      <c r="O15" s="68"/>
      <c r="P15" s="68"/>
      <c r="Q15" s="68"/>
      <c r="R15" s="69"/>
      <c r="S15" s="70"/>
      <c r="T15" s="68"/>
      <c r="U15" s="68"/>
      <c r="V15" s="69"/>
      <c r="W15" s="70"/>
      <c r="X15" s="68"/>
      <c r="Y15" s="68"/>
      <c r="Z15" s="69"/>
      <c r="AA15" s="26"/>
      <c r="AB15" s="48"/>
      <c r="AC15" s="48"/>
      <c r="AD15" s="49"/>
    </row>
    <row r="16" spans="2:30" ht="9" customHeight="1" x14ac:dyDescent="0.25">
      <c r="B16" s="14" t="s">
        <v>28</v>
      </c>
      <c r="C16" s="61"/>
      <c r="D16" s="61"/>
      <c r="E16" s="60"/>
      <c r="F16" s="62"/>
      <c r="G16" s="61"/>
      <c r="H16" s="61"/>
      <c r="I16" s="60"/>
      <c r="J16" s="62"/>
      <c r="K16" s="61"/>
      <c r="L16" s="61"/>
      <c r="M16" s="60"/>
      <c r="N16" s="62"/>
      <c r="O16" s="61"/>
      <c r="P16" s="38">
        <v>9</v>
      </c>
      <c r="Q16" s="38">
        <v>9</v>
      </c>
      <c r="R16" s="60"/>
      <c r="S16" s="62"/>
      <c r="T16" s="38">
        <v>9</v>
      </c>
      <c r="U16" s="38">
        <v>9</v>
      </c>
      <c r="V16" s="40">
        <v>9</v>
      </c>
      <c r="W16" s="62"/>
      <c r="X16" s="61"/>
      <c r="Y16" s="61"/>
      <c r="Z16" s="60"/>
      <c r="AA16" s="32"/>
      <c r="AB16" s="45">
        <f t="shared" si="0"/>
        <v>45</v>
      </c>
      <c r="AC16" s="46">
        <f>SUM(C17:Z17)</f>
        <v>10</v>
      </c>
      <c r="AD16" s="24">
        <f>AC16/AB16</f>
        <v>0.22222222222222221</v>
      </c>
    </row>
    <row r="17" spans="2:30" ht="9" customHeight="1" x14ac:dyDescent="0.25">
      <c r="B17" s="14"/>
      <c r="C17" s="61"/>
      <c r="D17" s="61"/>
      <c r="E17" s="60"/>
      <c r="F17" s="62"/>
      <c r="G17" s="61"/>
      <c r="H17" s="61"/>
      <c r="I17" s="60"/>
      <c r="J17" s="62"/>
      <c r="K17" s="61"/>
      <c r="L17" s="61"/>
      <c r="M17" s="60"/>
      <c r="N17" s="62"/>
      <c r="O17" s="61"/>
      <c r="P17" s="61"/>
      <c r="Q17" s="41">
        <v>10</v>
      </c>
      <c r="R17" s="60"/>
      <c r="S17" s="62"/>
      <c r="T17" s="61"/>
      <c r="U17" s="61"/>
      <c r="V17" s="60"/>
      <c r="W17" s="62"/>
      <c r="X17" s="61"/>
      <c r="Y17" s="61"/>
      <c r="Z17" s="60"/>
      <c r="AA17" s="32"/>
      <c r="AB17" s="45"/>
      <c r="AC17" s="46"/>
      <c r="AD17" s="24"/>
    </row>
    <row r="18" spans="2:30" s="6" customFormat="1" ht="9" customHeight="1" x14ac:dyDescent="0.25">
      <c r="B18" s="8"/>
      <c r="C18" s="63"/>
      <c r="D18" s="64"/>
      <c r="E18" s="65"/>
      <c r="F18" s="66"/>
      <c r="G18" s="64"/>
      <c r="H18" s="64"/>
      <c r="I18" s="65"/>
      <c r="J18" s="66"/>
      <c r="K18" s="64"/>
      <c r="L18" s="64"/>
      <c r="M18" s="65"/>
      <c r="N18" s="66"/>
      <c r="O18" s="64"/>
      <c r="P18" s="64"/>
      <c r="Q18" s="64"/>
      <c r="R18" s="65"/>
      <c r="S18" s="66"/>
      <c r="T18" s="64"/>
      <c r="U18" s="64"/>
      <c r="V18" s="65"/>
      <c r="W18" s="66"/>
      <c r="X18" s="64"/>
      <c r="Y18" s="64"/>
      <c r="Z18" s="65"/>
      <c r="AA18" s="25"/>
      <c r="AB18" s="47"/>
      <c r="AC18" s="47"/>
      <c r="AD18" s="47"/>
    </row>
    <row r="19" spans="2:30" ht="9" customHeight="1" x14ac:dyDescent="0.25">
      <c r="B19" s="14" t="s">
        <v>29</v>
      </c>
      <c r="C19" s="61"/>
      <c r="D19" s="61"/>
      <c r="E19" s="60"/>
      <c r="F19" s="62"/>
      <c r="G19" s="61"/>
      <c r="H19" s="61"/>
      <c r="I19" s="60"/>
      <c r="J19" s="62"/>
      <c r="K19" s="61"/>
      <c r="L19" s="61"/>
      <c r="M19" s="60"/>
      <c r="N19" s="62"/>
      <c r="O19" s="61"/>
      <c r="P19" s="38">
        <v>3</v>
      </c>
      <c r="Q19" s="38">
        <v>3</v>
      </c>
      <c r="R19" s="60"/>
      <c r="S19" s="62"/>
      <c r="T19" s="38">
        <v>3</v>
      </c>
      <c r="U19" s="38">
        <v>3</v>
      </c>
      <c r="V19" s="40">
        <v>3</v>
      </c>
      <c r="W19" s="62"/>
      <c r="X19" s="61"/>
      <c r="Y19" s="61"/>
      <c r="Z19" s="60"/>
      <c r="AA19" s="32"/>
      <c r="AB19" s="45">
        <f t="shared" si="0"/>
        <v>15</v>
      </c>
      <c r="AC19" s="46">
        <f>SUM(C20:Z20)</f>
        <v>2</v>
      </c>
      <c r="AD19" s="24">
        <f>AC19/AB19</f>
        <v>0.13333333333333333</v>
      </c>
    </row>
    <row r="20" spans="2:30" ht="9" customHeight="1" x14ac:dyDescent="0.25">
      <c r="B20" s="14"/>
      <c r="C20" s="61"/>
      <c r="D20" s="61"/>
      <c r="E20" s="60"/>
      <c r="F20" s="62"/>
      <c r="G20" s="61"/>
      <c r="H20" s="61"/>
      <c r="I20" s="60"/>
      <c r="J20" s="62"/>
      <c r="K20" s="61"/>
      <c r="L20" s="61"/>
      <c r="M20" s="60"/>
      <c r="N20" s="62"/>
      <c r="O20" s="61"/>
      <c r="P20" s="61"/>
      <c r="Q20" s="41">
        <v>2</v>
      </c>
      <c r="R20" s="60"/>
      <c r="S20" s="62"/>
      <c r="T20" s="61"/>
      <c r="U20" s="61"/>
      <c r="V20" s="60"/>
      <c r="W20" s="62"/>
      <c r="X20" s="61"/>
      <c r="Y20" s="61"/>
      <c r="Z20" s="60"/>
      <c r="AA20" s="32"/>
      <c r="AB20" s="45"/>
      <c r="AC20" s="46"/>
      <c r="AD20" s="24"/>
    </row>
    <row r="21" spans="2:30" s="6" customFormat="1" ht="9" customHeight="1" x14ac:dyDescent="0.25">
      <c r="B21" s="8"/>
      <c r="C21" s="63"/>
      <c r="D21" s="64"/>
      <c r="E21" s="65"/>
      <c r="F21" s="66"/>
      <c r="G21" s="64"/>
      <c r="H21" s="64"/>
      <c r="I21" s="65"/>
      <c r="J21" s="66"/>
      <c r="K21" s="64"/>
      <c r="L21" s="64"/>
      <c r="M21" s="65"/>
      <c r="N21" s="66"/>
      <c r="O21" s="64"/>
      <c r="P21" s="64"/>
      <c r="Q21" s="64"/>
      <c r="R21" s="65"/>
      <c r="S21" s="66"/>
      <c r="T21" s="64"/>
      <c r="U21" s="64"/>
      <c r="V21" s="65"/>
      <c r="W21" s="66"/>
      <c r="X21" s="64"/>
      <c r="Y21" s="64"/>
      <c r="Z21" s="65"/>
      <c r="AA21" s="25"/>
      <c r="AB21" s="47"/>
      <c r="AC21" s="47"/>
      <c r="AD21" s="47"/>
    </row>
    <row r="22" spans="2:30" ht="9" customHeight="1" x14ac:dyDescent="0.25">
      <c r="B22" s="14" t="s">
        <v>30</v>
      </c>
      <c r="C22" s="61"/>
      <c r="D22" s="61"/>
      <c r="E22" s="60"/>
      <c r="F22" s="62"/>
      <c r="G22" s="61"/>
      <c r="H22" s="61"/>
      <c r="I22" s="60"/>
      <c r="J22" s="62"/>
      <c r="K22" s="61"/>
      <c r="L22" s="61"/>
      <c r="M22" s="60"/>
      <c r="N22" s="62"/>
      <c r="O22" s="61"/>
      <c r="P22" s="61"/>
      <c r="Q22" s="61"/>
      <c r="R22" s="60"/>
      <c r="S22" s="39"/>
      <c r="T22" s="61"/>
      <c r="U22" s="61"/>
      <c r="V22" s="60"/>
      <c r="W22" s="62"/>
      <c r="X22" s="38"/>
      <c r="Y22" s="38"/>
      <c r="Z22" s="60"/>
      <c r="AA22" s="32"/>
      <c r="AB22" s="45">
        <f t="shared" si="0"/>
        <v>0</v>
      </c>
      <c r="AC22" s="46">
        <f>SUM(C23:Z23)</f>
        <v>0</v>
      </c>
      <c r="AD22" s="24"/>
    </row>
    <row r="23" spans="2:30" ht="9" customHeight="1" x14ac:dyDescent="0.25">
      <c r="B23" s="14"/>
      <c r="C23" s="61"/>
      <c r="D23" s="61"/>
      <c r="E23" s="60"/>
      <c r="F23" s="62"/>
      <c r="G23" s="61"/>
      <c r="H23" s="61"/>
      <c r="I23" s="60"/>
      <c r="J23" s="62"/>
      <c r="K23" s="61"/>
      <c r="L23" s="61"/>
      <c r="M23" s="60"/>
      <c r="N23" s="62"/>
      <c r="O23" s="61"/>
      <c r="P23" s="61"/>
      <c r="Q23" s="61"/>
      <c r="R23" s="60"/>
      <c r="S23" s="62"/>
      <c r="T23" s="61"/>
      <c r="U23" s="61"/>
      <c r="V23" s="60"/>
      <c r="W23" s="62"/>
      <c r="X23" s="61"/>
      <c r="Y23" s="61"/>
      <c r="Z23" s="60"/>
      <c r="AA23" s="32"/>
      <c r="AB23" s="45"/>
      <c r="AC23" s="46"/>
      <c r="AD23" s="24"/>
    </row>
    <row r="24" spans="2:30" s="6" customFormat="1" ht="9" customHeight="1" x14ac:dyDescent="0.25">
      <c r="B24" s="8"/>
      <c r="C24" s="63"/>
      <c r="D24" s="64"/>
      <c r="E24" s="65"/>
      <c r="F24" s="66"/>
      <c r="G24" s="64"/>
      <c r="H24" s="64"/>
      <c r="I24" s="65"/>
      <c r="J24" s="66"/>
      <c r="K24" s="64"/>
      <c r="L24" s="64"/>
      <c r="M24" s="65"/>
      <c r="N24" s="66"/>
      <c r="O24" s="64"/>
      <c r="P24" s="64"/>
      <c r="Q24" s="64"/>
      <c r="R24" s="65"/>
      <c r="S24" s="66"/>
      <c r="T24" s="64"/>
      <c r="U24" s="64"/>
      <c r="V24" s="65"/>
      <c r="W24" s="66"/>
      <c r="X24" s="64"/>
      <c r="Y24" s="64"/>
      <c r="Z24" s="65"/>
      <c r="AA24" s="25"/>
      <c r="AB24" s="47"/>
      <c r="AC24" s="47"/>
      <c r="AD24" s="47"/>
    </row>
    <row r="25" spans="2:30" ht="9" customHeight="1" x14ac:dyDescent="0.25">
      <c r="B25" s="14" t="s">
        <v>18</v>
      </c>
      <c r="C25" s="38">
        <v>8</v>
      </c>
      <c r="D25" s="38">
        <v>6</v>
      </c>
      <c r="E25" s="40">
        <v>6</v>
      </c>
      <c r="F25" s="39">
        <v>6</v>
      </c>
      <c r="G25" s="38">
        <v>6</v>
      </c>
      <c r="H25" s="38">
        <v>6</v>
      </c>
      <c r="I25" s="40">
        <v>6</v>
      </c>
      <c r="J25" s="39">
        <v>6</v>
      </c>
      <c r="K25" s="38">
        <v>6</v>
      </c>
      <c r="L25" s="38">
        <v>6</v>
      </c>
      <c r="M25" s="40">
        <v>6</v>
      </c>
      <c r="N25" s="39">
        <v>6</v>
      </c>
      <c r="O25" s="38">
        <v>6</v>
      </c>
      <c r="P25" s="38">
        <v>6</v>
      </c>
      <c r="Q25" s="38">
        <v>6</v>
      </c>
      <c r="R25" s="40">
        <v>6</v>
      </c>
      <c r="S25" s="62"/>
      <c r="T25" s="38">
        <v>4</v>
      </c>
      <c r="U25" s="38">
        <v>12</v>
      </c>
      <c r="V25" s="40">
        <v>12</v>
      </c>
      <c r="W25" s="39">
        <v>10</v>
      </c>
      <c r="X25" s="61"/>
      <c r="Y25" s="61"/>
      <c r="Z25" s="60"/>
      <c r="AA25" s="32"/>
      <c r="AB25" s="45">
        <f>SUM(C25:Z25)</f>
        <v>136</v>
      </c>
      <c r="AC25" s="46">
        <f>SUM(C26:Z26)</f>
        <v>96</v>
      </c>
      <c r="AD25" s="24">
        <f>AC25/AB25</f>
        <v>0.70588235294117652</v>
      </c>
    </row>
    <row r="26" spans="2:30" ht="9" customHeight="1" x14ac:dyDescent="0.25">
      <c r="B26" s="14"/>
      <c r="C26" s="41">
        <v>10</v>
      </c>
      <c r="D26" s="41">
        <v>6</v>
      </c>
      <c r="E26" s="58">
        <v>8</v>
      </c>
      <c r="F26" s="59">
        <v>4</v>
      </c>
      <c r="G26" s="41">
        <v>7</v>
      </c>
      <c r="H26" s="61"/>
      <c r="I26" s="58">
        <v>8</v>
      </c>
      <c r="J26" s="59">
        <v>5</v>
      </c>
      <c r="K26" s="41">
        <v>5</v>
      </c>
      <c r="L26" s="41">
        <v>7</v>
      </c>
      <c r="M26" s="58">
        <v>6</v>
      </c>
      <c r="N26" s="59">
        <v>10</v>
      </c>
      <c r="O26" s="41">
        <v>5</v>
      </c>
      <c r="P26" s="41">
        <v>8</v>
      </c>
      <c r="Q26" s="41">
        <v>7</v>
      </c>
      <c r="R26" s="65"/>
      <c r="S26" s="62"/>
      <c r="T26" s="61"/>
      <c r="U26" s="61"/>
      <c r="V26" s="60"/>
      <c r="W26" s="62"/>
      <c r="X26" s="61"/>
      <c r="Y26" s="61"/>
      <c r="Z26" s="60"/>
      <c r="AA26" s="32"/>
      <c r="AB26" s="45"/>
      <c r="AC26" s="46"/>
      <c r="AD26" s="24"/>
    </row>
    <row r="27" spans="2:30" s="6" customFormat="1" ht="9" customHeight="1" x14ac:dyDescent="0.25">
      <c r="B27" s="8"/>
      <c r="C27" s="63"/>
      <c r="D27" s="64"/>
      <c r="E27" s="65"/>
      <c r="F27" s="66"/>
      <c r="G27" s="64"/>
      <c r="H27" s="64"/>
      <c r="I27" s="65"/>
      <c r="J27" s="66"/>
      <c r="K27" s="64"/>
      <c r="L27" s="64"/>
      <c r="M27" s="65"/>
      <c r="N27" s="66"/>
      <c r="O27" s="64"/>
      <c r="P27" s="64"/>
      <c r="Q27" s="64"/>
      <c r="R27" s="65"/>
      <c r="S27" s="66"/>
      <c r="T27" s="64"/>
      <c r="U27" s="64"/>
      <c r="V27" s="65"/>
      <c r="W27" s="66"/>
      <c r="X27" s="64"/>
      <c r="Y27" s="64"/>
      <c r="Z27" s="65"/>
      <c r="AA27" s="25"/>
      <c r="AB27" s="47"/>
      <c r="AC27" s="47"/>
      <c r="AD27" s="47"/>
    </row>
    <row r="28" spans="2:30" ht="9" customHeight="1" x14ac:dyDescent="0.25">
      <c r="B28" s="14" t="s">
        <v>37</v>
      </c>
      <c r="C28" s="61"/>
      <c r="D28" s="61"/>
      <c r="E28" s="60"/>
      <c r="F28" s="62"/>
      <c r="G28" s="61"/>
      <c r="H28" s="61"/>
      <c r="I28" s="60"/>
      <c r="J28" s="62"/>
      <c r="K28" s="61"/>
      <c r="L28" s="61"/>
      <c r="M28" s="60"/>
      <c r="N28" s="62"/>
      <c r="O28" s="61"/>
      <c r="P28" s="61"/>
      <c r="Q28" s="61"/>
      <c r="R28" s="60"/>
      <c r="S28" s="62"/>
      <c r="T28" s="61"/>
      <c r="U28" s="61"/>
      <c r="V28" s="60"/>
      <c r="W28" s="39">
        <v>12</v>
      </c>
      <c r="X28" s="61"/>
      <c r="Y28" s="61"/>
      <c r="Z28" s="40">
        <v>8</v>
      </c>
      <c r="AA28" s="33"/>
      <c r="AB28" s="45">
        <f t="shared" si="0"/>
        <v>20</v>
      </c>
      <c r="AC28" s="46">
        <f>SUM(C29:Z29)</f>
        <v>0</v>
      </c>
      <c r="AD28" s="24">
        <f>AC28/AB28</f>
        <v>0</v>
      </c>
    </row>
    <row r="29" spans="2:30" ht="9" customHeight="1" x14ac:dyDescent="0.25">
      <c r="B29" s="14"/>
      <c r="C29" s="61"/>
      <c r="D29" s="61"/>
      <c r="E29" s="60"/>
      <c r="F29" s="62"/>
      <c r="G29" s="61"/>
      <c r="H29" s="61"/>
      <c r="I29" s="60"/>
      <c r="J29" s="62"/>
      <c r="K29" s="61"/>
      <c r="L29" s="61"/>
      <c r="M29" s="60"/>
      <c r="N29" s="62"/>
      <c r="O29" s="61"/>
      <c r="P29" s="61"/>
      <c r="Q29" s="61"/>
      <c r="R29" s="60"/>
      <c r="S29" s="62"/>
      <c r="T29" s="61"/>
      <c r="U29" s="61"/>
      <c r="V29" s="60"/>
      <c r="W29" s="62"/>
      <c r="X29" s="61"/>
      <c r="Y29" s="61"/>
      <c r="Z29" s="60"/>
      <c r="AA29" s="32"/>
      <c r="AB29" s="45"/>
      <c r="AC29" s="46"/>
      <c r="AD29" s="24"/>
    </row>
    <row r="30" spans="2:30" s="6" customFormat="1" ht="9" customHeight="1" x14ac:dyDescent="0.25">
      <c r="B30" s="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25"/>
      <c r="AB30" s="47"/>
      <c r="AC30" s="47"/>
      <c r="AD30" s="47"/>
    </row>
    <row r="31" spans="2:30" s="6" customFormat="1" ht="9" customHeight="1" x14ac:dyDescent="0.25">
      <c r="B31" s="4"/>
      <c r="C31" s="36">
        <f>SUM(C4,C7,C10,C13,C16,C19,C22,C25,C28)</f>
        <v>8</v>
      </c>
      <c r="D31" s="36">
        <f t="shared" ref="D31:Z32" si="1">SUM(D4,D7,D10,D13,D16,D19,D22,D25,D28)</f>
        <v>14</v>
      </c>
      <c r="E31" s="36">
        <f t="shared" si="1"/>
        <v>19</v>
      </c>
      <c r="F31" s="36">
        <f t="shared" si="1"/>
        <v>22</v>
      </c>
      <c r="G31" s="36">
        <f t="shared" si="1"/>
        <v>16</v>
      </c>
      <c r="H31" s="36">
        <f t="shared" si="1"/>
        <v>14</v>
      </c>
      <c r="I31" s="36">
        <f t="shared" si="1"/>
        <v>21</v>
      </c>
      <c r="J31" s="36">
        <f t="shared" si="1"/>
        <v>16</v>
      </c>
      <c r="K31" s="36">
        <f t="shared" si="1"/>
        <v>16</v>
      </c>
      <c r="L31" s="36">
        <f t="shared" si="1"/>
        <v>14</v>
      </c>
      <c r="M31" s="36">
        <f t="shared" si="1"/>
        <v>21</v>
      </c>
      <c r="N31" s="36">
        <f t="shared" si="1"/>
        <v>19</v>
      </c>
      <c r="O31" s="36">
        <f t="shared" si="1"/>
        <v>21</v>
      </c>
      <c r="P31" s="36">
        <f t="shared" si="1"/>
        <v>18</v>
      </c>
      <c r="Q31" s="36">
        <f t="shared" si="1"/>
        <v>18</v>
      </c>
      <c r="R31" s="36">
        <f t="shared" si="1"/>
        <v>19</v>
      </c>
      <c r="S31" s="36">
        <f t="shared" si="1"/>
        <v>0</v>
      </c>
      <c r="T31" s="36">
        <f t="shared" si="1"/>
        <v>16</v>
      </c>
      <c r="U31" s="36">
        <f t="shared" si="1"/>
        <v>24</v>
      </c>
      <c r="V31" s="36">
        <f t="shared" si="1"/>
        <v>30</v>
      </c>
      <c r="W31" s="36">
        <f t="shared" si="1"/>
        <v>22</v>
      </c>
      <c r="X31" s="36">
        <f t="shared" si="1"/>
        <v>0</v>
      </c>
      <c r="Y31" s="36">
        <f t="shared" si="1"/>
        <v>0</v>
      </c>
      <c r="Z31" s="36">
        <f t="shared" si="1"/>
        <v>8</v>
      </c>
      <c r="AA31" s="27"/>
      <c r="AB31" s="72">
        <f>SUM(AB28,AB25,AB22,AB19,AB16,AB13,AB10,AB7,AB4)</f>
        <v>376</v>
      </c>
      <c r="AC31" s="72">
        <f>SUM(AC28,AC25,AC22,AC19,AC16,AC13,AC10,AC7,AC4)</f>
        <v>260</v>
      </c>
      <c r="AD31" s="71">
        <f>AC31/AB31</f>
        <v>0.69148936170212771</v>
      </c>
    </row>
    <row r="32" spans="2:30" s="6" customFormat="1" ht="9" customHeight="1" x14ac:dyDescent="0.25">
      <c r="B32" s="4"/>
      <c r="C32" s="36">
        <f>SUM(C5,C8,C11,C14,C17,C20,C23,C26,C29)</f>
        <v>10</v>
      </c>
      <c r="D32" s="36">
        <f t="shared" si="1"/>
        <v>14</v>
      </c>
      <c r="E32" s="36">
        <f t="shared" si="1"/>
        <v>21</v>
      </c>
      <c r="F32" s="36">
        <f t="shared" si="1"/>
        <v>20</v>
      </c>
      <c r="G32" s="36">
        <f t="shared" si="1"/>
        <v>15</v>
      </c>
      <c r="H32" s="36">
        <f t="shared" si="1"/>
        <v>0</v>
      </c>
      <c r="I32" s="36">
        <f t="shared" si="1"/>
        <v>24</v>
      </c>
      <c r="J32" s="36">
        <f t="shared" si="1"/>
        <v>25</v>
      </c>
      <c r="K32" s="36">
        <f t="shared" si="1"/>
        <v>21</v>
      </c>
      <c r="L32" s="36">
        <f t="shared" si="1"/>
        <v>19</v>
      </c>
      <c r="M32" s="36">
        <f t="shared" si="1"/>
        <v>17</v>
      </c>
      <c r="N32" s="36">
        <f t="shared" si="1"/>
        <v>20</v>
      </c>
      <c r="O32" s="36">
        <f t="shared" si="1"/>
        <v>23</v>
      </c>
      <c r="P32" s="36">
        <f t="shared" si="1"/>
        <v>12</v>
      </c>
      <c r="Q32" s="36">
        <f t="shared" si="1"/>
        <v>19</v>
      </c>
      <c r="R32" s="36">
        <f t="shared" si="1"/>
        <v>0</v>
      </c>
      <c r="S32" s="36">
        <f t="shared" si="1"/>
        <v>0</v>
      </c>
      <c r="T32" s="36">
        <f t="shared" si="1"/>
        <v>0</v>
      </c>
      <c r="U32" s="36">
        <f t="shared" si="1"/>
        <v>0</v>
      </c>
      <c r="V32" s="36">
        <f t="shared" si="1"/>
        <v>0</v>
      </c>
      <c r="W32" s="36">
        <f t="shared" si="1"/>
        <v>0</v>
      </c>
      <c r="X32" s="36">
        <f t="shared" si="1"/>
        <v>0</v>
      </c>
      <c r="Y32" s="36">
        <f t="shared" si="1"/>
        <v>0</v>
      </c>
      <c r="Z32" s="36">
        <f t="shared" si="1"/>
        <v>0</v>
      </c>
      <c r="AA32" s="28"/>
      <c r="AB32" s="73"/>
      <c r="AC32" s="73"/>
      <c r="AD32" s="71"/>
    </row>
    <row r="33" spans="2:27" s="1" customFormat="1" ht="168.75" customHeight="1" x14ac:dyDescent="0.25">
      <c r="B33" s="74" t="s">
        <v>2</v>
      </c>
      <c r="C33" s="2"/>
      <c r="D33" s="2"/>
      <c r="E33" s="2"/>
      <c r="F33" s="3"/>
      <c r="G33" s="3"/>
      <c r="H33" s="5" t="s">
        <v>36</v>
      </c>
      <c r="I33" s="5" t="s">
        <v>35</v>
      </c>
      <c r="J33" s="3"/>
      <c r="L33" s="3"/>
      <c r="M33" s="5"/>
      <c r="N33" s="3"/>
      <c r="O33" s="5"/>
      <c r="P33" s="3"/>
      <c r="Q33" s="5" t="s">
        <v>20</v>
      </c>
      <c r="R33" s="3"/>
      <c r="S33" s="5" t="s">
        <v>32</v>
      </c>
      <c r="T33" s="5"/>
      <c r="U33" s="5"/>
      <c r="V33" s="5" t="s">
        <v>33</v>
      </c>
      <c r="W33" s="5" t="s">
        <v>19</v>
      </c>
      <c r="X33" s="3"/>
      <c r="Y33" s="5" t="s">
        <v>34</v>
      </c>
      <c r="Z33" s="5" t="s">
        <v>8</v>
      </c>
      <c r="AA33" s="29"/>
    </row>
    <row r="34" spans="2:27" x14ac:dyDescent="0.25"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2:27" x14ac:dyDescent="0.25">
      <c r="L35" s="1"/>
    </row>
    <row r="36" spans="2:27" x14ac:dyDescent="0.25">
      <c r="R36" s="1"/>
      <c r="S36" s="1"/>
      <c r="T36" s="1"/>
      <c r="U36" s="1"/>
      <c r="V36" s="1"/>
      <c r="W36" s="1"/>
      <c r="X36" s="1"/>
      <c r="Y36" s="1"/>
      <c r="Z36" s="1"/>
      <c r="AA36" s="31"/>
    </row>
    <row r="37" spans="2:27" x14ac:dyDescent="0.25">
      <c r="V37" s="1"/>
    </row>
    <row r="38" spans="2:27" x14ac:dyDescent="0.25">
      <c r="Z38" s="1"/>
      <c r="AA38" s="31"/>
    </row>
  </sheetData>
  <mergeCells count="45">
    <mergeCell ref="AB31:AB32"/>
    <mergeCell ref="AC31:AC32"/>
    <mergeCell ref="AD31:AD32"/>
    <mergeCell ref="AD19:AD20"/>
    <mergeCell ref="AD22:AD23"/>
    <mergeCell ref="AD25:AD26"/>
    <mergeCell ref="AD28:AD29"/>
    <mergeCell ref="AD4:AD5"/>
    <mergeCell ref="AD7:AD8"/>
    <mergeCell ref="AD10:AD11"/>
    <mergeCell ref="AD13:AD14"/>
    <mergeCell ref="AD16:AD17"/>
    <mergeCell ref="AB22:AB23"/>
    <mergeCell ref="AC22:AC23"/>
    <mergeCell ref="AB25:AB26"/>
    <mergeCell ref="AC25:AC26"/>
    <mergeCell ref="AB28:AB29"/>
    <mergeCell ref="AC28:AC29"/>
    <mergeCell ref="AB13:AB14"/>
    <mergeCell ref="AC13:AC14"/>
    <mergeCell ref="AB16:AB17"/>
    <mergeCell ref="AC16:AC17"/>
    <mergeCell ref="AB19:AB20"/>
    <mergeCell ref="AC19:AC20"/>
    <mergeCell ref="AB4:AB5"/>
    <mergeCell ref="AC4:AC5"/>
    <mergeCell ref="AB7:AB8"/>
    <mergeCell ref="AC7:AC8"/>
    <mergeCell ref="AB10:AB11"/>
    <mergeCell ref="AC10:AC11"/>
    <mergeCell ref="F2:I2"/>
    <mergeCell ref="N2:R2"/>
    <mergeCell ref="J2:M2"/>
    <mergeCell ref="S2:V2"/>
    <mergeCell ref="W2:Z2"/>
    <mergeCell ref="C2:E2"/>
    <mergeCell ref="B4:B5"/>
    <mergeCell ref="B7:B8"/>
    <mergeCell ref="B10:B11"/>
    <mergeCell ref="B13:B14"/>
    <mergeCell ref="B16:B17"/>
    <mergeCell ref="B19:B20"/>
    <mergeCell ref="B22:B23"/>
    <mergeCell ref="B25:B26"/>
    <mergeCell ref="B28:B29"/>
  </mergeCells>
  <pageMargins left="0.7" right="0.7" top="0.78740157499999996" bottom="0.78740157499999996" header="0.3" footer="0.3"/>
  <pageSetup paperSize="9" scale="9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0.8554687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chris</cp:lastModifiedBy>
  <cp:lastPrinted>2016-03-29T19:25:15Z</cp:lastPrinted>
  <dcterms:created xsi:type="dcterms:W3CDTF">2014-05-12T08:33:43Z</dcterms:created>
  <dcterms:modified xsi:type="dcterms:W3CDTF">2016-03-30T05:36:13Z</dcterms:modified>
</cp:coreProperties>
</file>