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ed\Downloads\"/>
    </mc:Choice>
  </mc:AlternateContent>
  <xr:revisionPtr revIDLastSave="0" documentId="13_ncr:1_{4F62E1B3-8C3B-4919-833C-35735214ACB0}" xr6:coauthVersionLast="46" xr6:coauthVersionMax="46" xr10:uidLastSave="{00000000-0000-0000-0000-000000000000}"/>
  <bookViews>
    <workbookView xWindow="9540" yWindow="2580" windowWidth="11385" windowHeight="7860" activeTab="2" xr2:uid="{9B2160A9-9F99-4299-B79C-154A92B73E7A}"/>
  </bookViews>
  <sheets>
    <sheet name="Ranker" sheetId="10" r:id="rId1"/>
    <sheet name="Cinderella Points" sheetId="11" r:id="rId2"/>
    <sheet name="2019" sheetId="9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</sheets>
  <definedNames>
    <definedName name="DecisionVariables">Ranker!$D$2:$N$19</definedName>
    <definedName name="solver_adj" localSheetId="0" hidden="1">Ranker!$D$2:$N$19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Ranker!$O$2:$O$19</definedName>
    <definedName name="solver_lhs2" localSheetId="0" hidden="1">Ranker!$D$20:$M$20</definedName>
    <definedName name="solver_lhs3" localSheetId="0" hidden="1">Ranker!$D$2:$N$19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Ranker!$U$20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5</definedName>
    <definedName name="solver_rhs1" localSheetId="0" hidden="1">1</definedName>
    <definedName name="solver_rhs2" localSheetId="0" hidden="1">1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" i="10"/>
  <c r="B8" i="11"/>
  <c r="C8" i="11" s="1"/>
  <c r="B7" i="11"/>
  <c r="B6" i="11"/>
  <c r="B5" i="11"/>
  <c r="B4" i="11"/>
  <c r="B3" i="11"/>
  <c r="B2" i="11"/>
  <c r="C7" i="11" l="1"/>
  <c r="C6" i="11" s="1"/>
  <c r="C5" i="11" s="1"/>
  <c r="C4" i="11" s="1"/>
  <c r="C3" i="11" s="1"/>
  <c r="C2" i="11" s="1"/>
  <c r="E30" i="10"/>
  <c r="F30" i="10" s="1"/>
  <c r="O2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" i="10"/>
  <c r="E20" i="10"/>
  <c r="F20" i="10"/>
  <c r="G20" i="10"/>
  <c r="H20" i="10"/>
  <c r="I20" i="10"/>
  <c r="J20" i="10"/>
  <c r="K20" i="10"/>
  <c r="L20" i="10"/>
  <c r="M20" i="10"/>
  <c r="D20" i="10"/>
  <c r="T18" i="10" l="1"/>
  <c r="T19" i="10"/>
  <c r="R2" i="10"/>
  <c r="R8" i="10"/>
  <c r="R7" i="10"/>
  <c r="R6" i="10"/>
  <c r="R17" i="10"/>
  <c r="R5" i="10"/>
  <c r="R16" i="10"/>
  <c r="R4" i="10"/>
  <c r="R15" i="10"/>
  <c r="R3" i="10"/>
  <c r="R14" i="10"/>
  <c r="R13" i="10"/>
  <c r="R12" i="10"/>
  <c r="R18" i="10"/>
  <c r="R11" i="10"/>
  <c r="R10" i="10"/>
  <c r="R19" i="10"/>
  <c r="R9" i="10"/>
  <c r="U18" i="10" l="1"/>
  <c r="U19" i="10"/>
  <c r="T15" i="10"/>
  <c r="T17" i="10"/>
  <c r="T14" i="10"/>
  <c r="T10" i="10"/>
  <c r="T11" i="10"/>
  <c r="T13" i="10"/>
  <c r="T12" i="10"/>
  <c r="U12" i="10" l="1"/>
  <c r="U15" i="10"/>
  <c r="U17" i="10"/>
  <c r="U14" i="10"/>
  <c r="T16" i="10"/>
  <c r="U10" i="10"/>
  <c r="U11" i="10"/>
  <c r="U13" i="10"/>
  <c r="T9" i="10"/>
  <c r="U9" i="10" l="1"/>
  <c r="T8" i="10"/>
  <c r="T6" i="10"/>
  <c r="T7" i="10"/>
  <c r="U16" i="10"/>
  <c r="T5" i="10"/>
  <c r="T3" i="10"/>
  <c r="U8" i="10" l="1"/>
  <c r="U5" i="10"/>
  <c r="T4" i="10"/>
  <c r="U7" i="10"/>
  <c r="U6" i="10"/>
  <c r="T2" i="10"/>
  <c r="U3" i="10"/>
  <c r="U4" i="10" l="1"/>
  <c r="U2" i="10"/>
  <c r="U20" i="10" l="1"/>
</calcChain>
</file>

<file path=xl/sharedStrings.xml><?xml version="1.0" encoding="utf-8"?>
<sst xmlns="http://schemas.openxmlformats.org/spreadsheetml/2006/main" count="1934" uniqueCount="585">
  <si>
    <t>Team</t>
  </si>
  <si>
    <t>Conference</t>
  </si>
  <si>
    <t>Region</t>
  </si>
  <si>
    <t>Conference Tournament Champion</t>
  </si>
  <si>
    <t>Number of Tournament Wins</t>
  </si>
  <si>
    <t>Made Tournament Previous Year</t>
  </si>
  <si>
    <t>Game Count</t>
  </si>
  <si>
    <t>Wins</t>
  </si>
  <si>
    <t>Losses</t>
  </si>
  <si>
    <t>3-Pointers Made</t>
  </si>
  <si>
    <t>3-Pointers Attempted</t>
  </si>
  <si>
    <t>3-Point Percentage</t>
  </si>
  <si>
    <t>Free Throws Made</t>
  </si>
  <si>
    <t>Free Throws Attempted</t>
  </si>
  <si>
    <t>Free Throw Percentage</t>
  </si>
  <si>
    <t>Rebounds</t>
  </si>
  <si>
    <t>Opponent's Rebounds</t>
  </si>
  <si>
    <t>Rebound Differential</t>
  </si>
  <si>
    <t>Offensive Rebounds</t>
  </si>
  <si>
    <t>Assists</t>
  </si>
  <si>
    <t>Turnovers</t>
  </si>
  <si>
    <t>Assist to Turnover Ratio</t>
  </si>
  <si>
    <t>ESPN Strength of Schedule</t>
  </si>
  <si>
    <t>Wins Against Top 25 RPI Teams</t>
  </si>
  <si>
    <t>Losses Against Top 25 RPI Teams</t>
  </si>
  <si>
    <t>Total Points</t>
  </si>
  <si>
    <t>Average PPG</t>
  </si>
  <si>
    <t>Total Opp Points</t>
  </si>
  <si>
    <t>Average Opp PPG</t>
  </si>
  <si>
    <t>Total Scoring Differential</t>
  </si>
  <si>
    <t>Scoring Differential Per Game</t>
  </si>
  <si>
    <t>East</t>
  </si>
  <si>
    <t>Arizona</t>
  </si>
  <si>
    <t>South</t>
  </si>
  <si>
    <t>Arizona St.</t>
  </si>
  <si>
    <t>Midwest</t>
  </si>
  <si>
    <t>Arkansas</t>
  </si>
  <si>
    <t>Bucknell</t>
  </si>
  <si>
    <t>Buffalo</t>
  </si>
  <si>
    <t>Butler</t>
  </si>
  <si>
    <t>Cincinnati</t>
  </si>
  <si>
    <t>Creighton</t>
  </si>
  <si>
    <t>Davidson</t>
  </si>
  <si>
    <t>Duke</t>
  </si>
  <si>
    <t>Florida</t>
  </si>
  <si>
    <t>Florida St.</t>
  </si>
  <si>
    <t>West</t>
  </si>
  <si>
    <t>Georgia St.</t>
  </si>
  <si>
    <t>Gonzaga</t>
  </si>
  <si>
    <t>Iona</t>
  </si>
  <si>
    <t>Kansas</t>
  </si>
  <si>
    <t>Kansas St.</t>
  </si>
  <si>
    <t>Kentucky</t>
  </si>
  <si>
    <t>LIU Brooklyn</t>
  </si>
  <si>
    <t>Michigan</t>
  </si>
  <si>
    <t>Michigan St.</t>
  </si>
  <si>
    <t>Missouri</t>
  </si>
  <si>
    <t>Montana</t>
  </si>
  <si>
    <t>Nevada</t>
  </si>
  <si>
    <t>New Mexico St.</t>
  </si>
  <si>
    <t>N.C. Central</t>
  </si>
  <si>
    <t>North Carolina</t>
  </si>
  <si>
    <t>Ohio St.</t>
  </si>
  <si>
    <t>Oklahoma</t>
  </si>
  <si>
    <t>Providence</t>
  </si>
  <si>
    <t>Purdue</t>
  </si>
  <si>
    <t>Rhode Island</t>
  </si>
  <si>
    <t>San Diego St.</t>
  </si>
  <si>
    <t>Seton Hall</t>
  </si>
  <si>
    <t>South Dakota St.</t>
  </si>
  <si>
    <t>SFA</t>
  </si>
  <si>
    <t>Syracuse</t>
  </si>
  <si>
    <t>Tennessee</t>
  </si>
  <si>
    <t>Texas</t>
  </si>
  <si>
    <t>Texas A&amp;M</t>
  </si>
  <si>
    <t>Texas Southern</t>
  </si>
  <si>
    <t>Texas Tech</t>
  </si>
  <si>
    <t>UCLA</t>
  </si>
  <si>
    <t>Villanova</t>
  </si>
  <si>
    <t>Virginia</t>
  </si>
  <si>
    <t>Virginia Tech</t>
  </si>
  <si>
    <t>West Virginia</t>
  </si>
  <si>
    <t>Wichita St.</t>
  </si>
  <si>
    <t>Xavier</t>
  </si>
  <si>
    <t>SEC</t>
  </si>
  <si>
    <t>Pac-12</t>
  </si>
  <si>
    <t>Patriot</t>
  </si>
  <si>
    <t>MAC</t>
  </si>
  <si>
    <t>Big East</t>
  </si>
  <si>
    <t>Big West</t>
  </si>
  <si>
    <t>CAA</t>
  </si>
  <si>
    <t>AAC</t>
  </si>
  <si>
    <t>ACC</t>
  </si>
  <si>
    <t>Atlantic 10</t>
  </si>
  <si>
    <t>Sun Belt</t>
  </si>
  <si>
    <t>WCC</t>
  </si>
  <si>
    <t>MAAC</t>
  </si>
  <si>
    <t>Big 12</t>
  </si>
  <si>
    <t>ASUN</t>
  </si>
  <si>
    <t>NEC</t>
  </si>
  <si>
    <t>MVC</t>
  </si>
  <si>
    <t>C-USA</t>
  </si>
  <si>
    <t>Big Ten</t>
  </si>
  <si>
    <t>Big Sky</t>
  </si>
  <si>
    <t>OVC</t>
  </si>
  <si>
    <t>MWC</t>
  </si>
  <si>
    <t>WAC</t>
  </si>
  <si>
    <t>MEAC</t>
  </si>
  <si>
    <t>Ivy League</t>
  </si>
  <si>
    <t>Big South</t>
  </si>
  <si>
    <t>Summit League</t>
  </si>
  <si>
    <t>Southland</t>
  </si>
  <si>
    <t>SWAC</t>
  </si>
  <si>
    <t>America East</t>
  </si>
  <si>
    <t>SoCon</t>
  </si>
  <si>
    <t>Horizon</t>
  </si>
  <si>
    <t>Baylor</t>
  </si>
  <si>
    <t>Dayton</t>
  </si>
  <si>
    <t>ETSU</t>
  </si>
  <si>
    <t>FGCU</t>
  </si>
  <si>
    <t>Iowa St.</t>
  </si>
  <si>
    <t>Jacksonville St.</t>
  </si>
  <si>
    <t>Kent St.</t>
  </si>
  <si>
    <t>Louisville</t>
  </si>
  <si>
    <t>Marquette</t>
  </si>
  <si>
    <t>Maryland</t>
  </si>
  <si>
    <t>Miami (FL)</t>
  </si>
  <si>
    <t>Middle Tenn.</t>
  </si>
  <si>
    <t>Minnesota</t>
  </si>
  <si>
    <t>Mt. St. Mary's</t>
  </si>
  <si>
    <t>New Orleans</t>
  </si>
  <si>
    <t>North Dakota</t>
  </si>
  <si>
    <t>Northern Ky.</t>
  </si>
  <si>
    <t>Northwestern</t>
  </si>
  <si>
    <t>Notre Dame</t>
  </si>
  <si>
    <t>Oklahoma St.</t>
  </si>
  <si>
    <t>Oregon</t>
  </si>
  <si>
    <t>Princeton</t>
  </si>
  <si>
    <t>Saint Mary's (CA)</t>
  </si>
  <si>
    <t>SMU</t>
  </si>
  <si>
    <t>South Carolina</t>
  </si>
  <si>
    <t>Southern California</t>
  </si>
  <si>
    <t>Troy</t>
  </si>
  <si>
    <t>UC Davis</t>
  </si>
  <si>
    <t>UNCW</t>
  </si>
  <si>
    <t>Vanderbilt</t>
  </si>
  <si>
    <t>VCU</t>
  </si>
  <si>
    <t>Vermont</t>
  </si>
  <si>
    <t>Wake Forest</t>
  </si>
  <si>
    <t>Winthrop</t>
  </si>
  <si>
    <t>Wisconsin</t>
  </si>
  <si>
    <t>Southeastern</t>
  </si>
  <si>
    <t>Atlantic Coast</t>
  </si>
  <si>
    <t>Southern</t>
  </si>
  <si>
    <t>West Coast</t>
  </si>
  <si>
    <t>Metro Atlantic</t>
  </si>
  <si>
    <t>Mid-American</t>
  </si>
  <si>
    <t>Conference USA</t>
  </si>
  <si>
    <t>Northeast</t>
  </si>
  <si>
    <t>Mid-Eastern</t>
  </si>
  <si>
    <t>Mountain West</t>
  </si>
  <si>
    <t>Western Athletic</t>
  </si>
  <si>
    <t>Southwestern</t>
  </si>
  <si>
    <t>Colonial</t>
  </si>
  <si>
    <t>Missouri Valley</t>
  </si>
  <si>
    <t>3-Pointer Percentage</t>
  </si>
  <si>
    <t>Austin Peay</t>
  </si>
  <si>
    <t>California</t>
  </si>
  <si>
    <t>Chattanooga</t>
  </si>
  <si>
    <t>Colorado</t>
  </si>
  <si>
    <t>CSU Bakersfield</t>
  </si>
  <si>
    <t>Fairleigh Dickinson</t>
  </si>
  <si>
    <t>Fresno St.</t>
  </si>
  <si>
    <t>Green Bay</t>
  </si>
  <si>
    <t>Hampton</t>
  </si>
  <si>
    <t>Hawaii</t>
  </si>
  <si>
    <t>Holy Cross</t>
  </si>
  <si>
    <t>Indiana</t>
  </si>
  <si>
    <t>Iowa</t>
  </si>
  <si>
    <t>Little Rock</t>
  </si>
  <si>
    <t>Oregon St.</t>
  </si>
  <si>
    <t>Pittsburgh</t>
  </si>
  <si>
    <t>Saint Joseph's</t>
  </si>
  <si>
    <t>Southern U.</t>
  </si>
  <si>
    <t>Stony Brook</t>
  </si>
  <si>
    <t>Temple</t>
  </si>
  <si>
    <t>Tulsa</t>
  </si>
  <si>
    <t>UConn</t>
  </si>
  <si>
    <t>UNC Asheville</t>
  </si>
  <si>
    <t>UNI</t>
  </si>
  <si>
    <t>Utah</t>
  </si>
  <si>
    <t>Weber St.</t>
  </si>
  <si>
    <t>Yale</t>
  </si>
  <si>
    <t>Albany (NY)</t>
  </si>
  <si>
    <t>Belmont</t>
  </si>
  <si>
    <t>Boise St.</t>
  </si>
  <si>
    <t>BYU</t>
  </si>
  <si>
    <t>Coastal Caro.</t>
  </si>
  <si>
    <t>Eastern Wash.</t>
  </si>
  <si>
    <t>Georgetown</t>
  </si>
  <si>
    <t>Georgia</t>
  </si>
  <si>
    <t>Harvard</t>
  </si>
  <si>
    <t>Lafayette</t>
  </si>
  <si>
    <t>LSU</t>
  </si>
  <si>
    <t>Manhattan</t>
  </si>
  <si>
    <t>North Carolina St.</t>
  </si>
  <si>
    <t>North Dakota St.</t>
  </si>
  <si>
    <t>North Florida</t>
  </si>
  <si>
    <t>Northeastern</t>
  </si>
  <si>
    <t>Ole Miss</t>
  </si>
  <si>
    <t>Robert Morris</t>
  </si>
  <si>
    <t>St. John's (NY)</t>
  </si>
  <si>
    <t>UAB</t>
  </si>
  <si>
    <t>UC Irvine</t>
  </si>
  <si>
    <t>Valparaiso</t>
  </si>
  <si>
    <t>Wofford</t>
  </si>
  <si>
    <t>Wyoming</t>
  </si>
  <si>
    <t>American</t>
  </si>
  <si>
    <t>Cal Poly</t>
  </si>
  <si>
    <t>Delaware</t>
  </si>
  <si>
    <t>Eastern Ky.</t>
  </si>
  <si>
    <t>George Washington</t>
  </si>
  <si>
    <t>Massachusetts</t>
  </si>
  <si>
    <t>Memphis</t>
  </si>
  <si>
    <t>Mercer</t>
  </si>
  <si>
    <t>Milwaukee</t>
  </si>
  <si>
    <t>Nebraska</t>
  </si>
  <si>
    <t>New Mexico</t>
  </si>
  <si>
    <t>Saint Louis</t>
  </si>
  <si>
    <t>Stanford</t>
  </si>
  <si>
    <t>UL Lafayette</t>
  </si>
  <si>
    <t>Western Mich.</t>
  </si>
  <si>
    <t>Akron</t>
  </si>
  <si>
    <t>Colorado St.</t>
  </si>
  <si>
    <t>Illinois</t>
  </si>
  <si>
    <t>James Madison</t>
  </si>
  <si>
    <t>La Salle</t>
  </si>
  <si>
    <t>Liberty</t>
  </si>
  <si>
    <t>N.C. A&amp;T</t>
  </si>
  <si>
    <t>Northwestern St.</t>
  </si>
  <si>
    <t>Pacific</t>
  </si>
  <si>
    <t>UNLV</t>
  </si>
  <si>
    <t>Western Ky.</t>
  </si>
  <si>
    <t xml:space="preserve">Northern Ky. </t>
  </si>
  <si>
    <t xml:space="preserve">Duke </t>
  </si>
  <si>
    <t xml:space="preserve">Virginia </t>
  </si>
  <si>
    <t xml:space="preserve">North Carolina </t>
  </si>
  <si>
    <t xml:space="preserve">Gonzaga </t>
  </si>
  <si>
    <t xml:space="preserve">Tennessee </t>
  </si>
  <si>
    <t xml:space="preserve">Michigan St. </t>
  </si>
  <si>
    <t xml:space="preserve">Kentucky </t>
  </si>
  <si>
    <t xml:space="preserve">Michigan </t>
  </si>
  <si>
    <t xml:space="preserve">Houston </t>
  </si>
  <si>
    <t xml:space="preserve">Texas Tech </t>
  </si>
  <si>
    <t xml:space="preserve">LSU </t>
  </si>
  <si>
    <t xml:space="preserve">Purdue </t>
  </si>
  <si>
    <t xml:space="preserve">Kansas </t>
  </si>
  <si>
    <t xml:space="preserve">Florida St. </t>
  </si>
  <si>
    <t xml:space="preserve">Kansas St. </t>
  </si>
  <si>
    <t xml:space="preserve">Virginia Tech </t>
  </si>
  <si>
    <t xml:space="preserve">Marquette </t>
  </si>
  <si>
    <t xml:space="preserve">Auburn </t>
  </si>
  <si>
    <t xml:space="preserve">Wisconsin </t>
  </si>
  <si>
    <t xml:space="preserve">Mississippi St. </t>
  </si>
  <si>
    <t xml:space="preserve">Villanova </t>
  </si>
  <si>
    <t xml:space="preserve">Maryland </t>
  </si>
  <si>
    <t xml:space="preserve">Buffalo </t>
  </si>
  <si>
    <t xml:space="preserve">Iowa St. </t>
  </si>
  <si>
    <t xml:space="preserve">Louisville </t>
  </si>
  <si>
    <t xml:space="preserve">Nevada </t>
  </si>
  <si>
    <t xml:space="preserve">Cincinnati </t>
  </si>
  <si>
    <t xml:space="preserve">Wofford </t>
  </si>
  <si>
    <t xml:space="preserve">VCU </t>
  </si>
  <si>
    <t xml:space="preserve">Ole Miss </t>
  </si>
  <si>
    <t xml:space="preserve">Syracuse </t>
  </si>
  <si>
    <t xml:space="preserve">Utah St. </t>
  </si>
  <si>
    <t xml:space="preserve">Washington </t>
  </si>
  <si>
    <t xml:space="preserve">UCF </t>
  </si>
  <si>
    <t xml:space="preserve">Baylor </t>
  </si>
  <si>
    <t xml:space="preserve">Oklahoma </t>
  </si>
  <si>
    <t xml:space="preserve">Iowa </t>
  </si>
  <si>
    <t xml:space="preserve">Seton Hall </t>
  </si>
  <si>
    <t xml:space="preserve">Minnesota </t>
  </si>
  <si>
    <t xml:space="preserve">Florida </t>
  </si>
  <si>
    <t xml:space="preserve">Ohio St. </t>
  </si>
  <si>
    <t xml:space="preserve">Belmont </t>
  </si>
  <si>
    <t xml:space="preserve">Temple </t>
  </si>
  <si>
    <t xml:space="preserve">Saint Mary's (CA) </t>
  </si>
  <si>
    <t xml:space="preserve">Arizona St. </t>
  </si>
  <si>
    <t xml:space="preserve">Murray St. </t>
  </si>
  <si>
    <t xml:space="preserve">St. John's (NY) </t>
  </si>
  <si>
    <t xml:space="preserve">Oregon </t>
  </si>
  <si>
    <t xml:space="preserve">New Mexico St. </t>
  </si>
  <si>
    <t xml:space="preserve">Liberty </t>
  </si>
  <si>
    <t xml:space="preserve">UC Irvine </t>
  </si>
  <si>
    <t xml:space="preserve">Vermont </t>
  </si>
  <si>
    <t xml:space="preserve">Saint Louis </t>
  </si>
  <si>
    <t xml:space="preserve">Northeastern </t>
  </si>
  <si>
    <t xml:space="preserve">Yale </t>
  </si>
  <si>
    <t xml:space="preserve">Old Dominion </t>
  </si>
  <si>
    <t xml:space="preserve">Georgia St. </t>
  </si>
  <si>
    <t xml:space="preserve">Montana </t>
  </si>
  <si>
    <t xml:space="preserve">Colgate </t>
  </si>
  <si>
    <t xml:space="preserve">Bradley </t>
  </si>
  <si>
    <t xml:space="preserve">Abilene Christian </t>
  </si>
  <si>
    <t xml:space="preserve">Gardner-Webb </t>
  </si>
  <si>
    <t xml:space="preserve">Iona </t>
  </si>
  <si>
    <t xml:space="preserve">Prairie View </t>
  </si>
  <si>
    <t xml:space="preserve">Fairleigh Dickinson </t>
  </si>
  <si>
    <t xml:space="preserve">North Dakota St. </t>
  </si>
  <si>
    <t xml:space="preserve">N.C. Central </t>
  </si>
  <si>
    <t xml:space="preserve">Loyola Chicago </t>
  </si>
  <si>
    <t xml:space="preserve">Clemson </t>
  </si>
  <si>
    <t xml:space="preserve">Texas A&amp;M </t>
  </si>
  <si>
    <t xml:space="preserve">West Virginia </t>
  </si>
  <si>
    <t xml:space="preserve">Alabama </t>
  </si>
  <si>
    <t xml:space="preserve">Butler </t>
  </si>
  <si>
    <t xml:space="preserve">Marshall </t>
  </si>
  <si>
    <t xml:space="preserve">Rhode Island </t>
  </si>
  <si>
    <t xml:space="preserve">UMBC </t>
  </si>
  <si>
    <t xml:space="preserve">Xavier </t>
  </si>
  <si>
    <t xml:space="preserve">Bucknell </t>
  </si>
  <si>
    <t xml:space="preserve">Missouri </t>
  </si>
  <si>
    <t xml:space="preserve">Arizona </t>
  </si>
  <si>
    <t xml:space="preserve">Arkansas </t>
  </si>
  <si>
    <t xml:space="preserve">Cal St. Fullerton </t>
  </si>
  <si>
    <t xml:space="preserve">Col. Of Charleston </t>
  </si>
  <si>
    <t xml:space="preserve">Creighton </t>
  </si>
  <si>
    <t xml:space="preserve">Davidson </t>
  </si>
  <si>
    <t xml:space="preserve">Lipscomb </t>
  </si>
  <si>
    <t xml:space="preserve">LIU Brooklyn </t>
  </si>
  <si>
    <t xml:space="preserve">Miami </t>
  </si>
  <si>
    <t xml:space="preserve">NC State </t>
  </si>
  <si>
    <t xml:space="preserve">Penn </t>
  </si>
  <si>
    <t xml:space="preserve">Providence </t>
  </si>
  <si>
    <t xml:space="preserve">Radford </t>
  </si>
  <si>
    <t xml:space="preserve">San Diego St. </t>
  </si>
  <si>
    <t xml:space="preserve">South Dakota St. </t>
  </si>
  <si>
    <t xml:space="preserve">St. Bonaventure </t>
  </si>
  <si>
    <t xml:space="preserve">SFA </t>
  </si>
  <si>
    <t xml:space="preserve">TCU </t>
  </si>
  <si>
    <t xml:space="preserve">Texas </t>
  </si>
  <si>
    <t xml:space="preserve">Texas Southern </t>
  </si>
  <si>
    <t xml:space="preserve">UCLA </t>
  </si>
  <si>
    <t xml:space="preserve">UNCG </t>
  </si>
  <si>
    <t xml:space="preserve">Wichita St. </t>
  </si>
  <si>
    <t xml:space="preserve">Wright St. </t>
  </si>
  <si>
    <t>2,839</t>
  </si>
  <si>
    <t>83.5</t>
  </si>
  <si>
    <t>2,297</t>
  </si>
  <si>
    <t>67.6</t>
  </si>
  <si>
    <t>2,299</t>
  </si>
  <si>
    <t>71.8</t>
  </si>
  <si>
    <t>1,762</t>
  </si>
  <si>
    <t>55.1</t>
  </si>
  <si>
    <t>2,840</t>
  </si>
  <si>
    <t>86.1</t>
  </si>
  <si>
    <t>2,405</t>
  </si>
  <si>
    <t>72.9</t>
  </si>
  <si>
    <t>2,932</t>
  </si>
  <si>
    <t>88.8</t>
  </si>
  <si>
    <t>2,147</t>
  </si>
  <si>
    <t>65.1</t>
  </si>
  <si>
    <t>2,781</t>
  </si>
  <si>
    <t>81.8</t>
  </si>
  <si>
    <t>2,334</t>
  </si>
  <si>
    <t>68.6</t>
  </si>
  <si>
    <t>2,680</t>
  </si>
  <si>
    <t>78.8</t>
  </si>
  <si>
    <t>2,228</t>
  </si>
  <si>
    <t>65.5</t>
  </si>
  <si>
    <t>2,532</t>
  </si>
  <si>
    <t>76.7</t>
  </si>
  <si>
    <t>2,159</t>
  </si>
  <si>
    <t>65.4</t>
  </si>
  <si>
    <t>2,393</t>
  </si>
  <si>
    <t>70.4</t>
  </si>
  <si>
    <t>1,991</t>
  </si>
  <si>
    <t>58.6</t>
  </si>
  <si>
    <t>2,571</t>
  </si>
  <si>
    <t>75.6</t>
  </si>
  <si>
    <t>2,082</t>
  </si>
  <si>
    <t>61.2</t>
  </si>
  <si>
    <t>2,339</t>
  </si>
  <si>
    <t>73.1</t>
  </si>
  <si>
    <t>1,897</t>
  </si>
  <si>
    <t>59.3</t>
  </si>
  <si>
    <t>2,604</t>
  </si>
  <si>
    <t>81.4</t>
  </si>
  <si>
    <t>2,337</t>
  </si>
  <si>
    <t>73.0</t>
  </si>
  <si>
    <t>2,438</t>
  </si>
  <si>
    <t>76.2</t>
  </si>
  <si>
    <t>2,138</t>
  </si>
  <si>
    <t>66.8</t>
  </si>
  <si>
    <t>2,563</t>
  </si>
  <si>
    <t>75.4</t>
  </si>
  <si>
    <t>2,383</t>
  </si>
  <si>
    <t>70.1</t>
  </si>
  <si>
    <t>2,547</t>
  </si>
  <si>
    <t>74.9</t>
  </si>
  <si>
    <t>2,282</t>
  </si>
  <si>
    <t>67.1</t>
  </si>
  <si>
    <t>2,172</t>
  </si>
  <si>
    <t>65.8</t>
  </si>
  <si>
    <t>1,955</t>
  </si>
  <si>
    <t>59.2</t>
  </si>
  <si>
    <t>2,368</t>
  </si>
  <si>
    <t>74.0</t>
  </si>
  <si>
    <t>1,987</t>
  </si>
  <si>
    <t>62.1</t>
  </si>
  <si>
    <t>2,565</t>
  </si>
  <si>
    <t>77.7</t>
  </si>
  <si>
    <t>2,280</t>
  </si>
  <si>
    <t>69.1</t>
  </si>
  <si>
    <t>2,785</t>
  </si>
  <si>
    <t>79.6</t>
  </si>
  <si>
    <t>2,384</t>
  </si>
  <si>
    <t>68.1</t>
  </si>
  <si>
    <t>2,279</t>
  </si>
  <si>
    <t>2,027</t>
  </si>
  <si>
    <t>61.4</t>
  </si>
  <si>
    <t>2,552</t>
  </si>
  <si>
    <t>77.3</t>
  </si>
  <si>
    <t>2,314</t>
  </si>
  <si>
    <t>74.5</t>
  </si>
  <si>
    <t>2,281</t>
  </si>
  <si>
    <t>2,283</t>
  </si>
  <si>
    <t>71.3</t>
  </si>
  <si>
    <t>2,888</t>
  </si>
  <si>
    <t>84.9</t>
  </si>
  <si>
    <t>2,398</t>
  </si>
  <si>
    <t>70.5</t>
  </si>
  <si>
    <t>2,633</t>
  </si>
  <si>
    <t>77.4</t>
  </si>
  <si>
    <t>2,323</t>
  </si>
  <si>
    <t>68.3</t>
  </si>
  <si>
    <t>2,460</t>
  </si>
  <si>
    <t>2,238</t>
  </si>
  <si>
    <t>67.8</t>
  </si>
  <si>
    <t>2,662</t>
  </si>
  <si>
    <t>80.7</t>
  </si>
  <si>
    <t>2,198</t>
  </si>
  <si>
    <t>66.6</t>
  </si>
  <si>
    <t>71.7</t>
  </si>
  <si>
    <t>2,115</t>
  </si>
  <si>
    <t>62.2</t>
  </si>
  <si>
    <t>2,739</t>
  </si>
  <si>
    <t>83.0</t>
  </si>
  <si>
    <t>2,165</t>
  </si>
  <si>
    <t>65.6</t>
  </si>
  <si>
    <t>2,286</t>
  </si>
  <si>
    <t>71.4</t>
  </si>
  <si>
    <t>1,971</t>
  </si>
  <si>
    <t>61.6</t>
  </si>
  <si>
    <t>2,301</t>
  </si>
  <si>
    <t>69.7</t>
  </si>
  <si>
    <t>2,168</t>
  </si>
  <si>
    <t>65.7</t>
  </si>
  <si>
    <t>2,413</t>
  </si>
  <si>
    <t>2,252</t>
  </si>
  <si>
    <t>2,690</t>
  </si>
  <si>
    <t>79.1</t>
  </si>
  <si>
    <t>2,271</t>
  </si>
  <si>
    <t>2,374</t>
  </si>
  <si>
    <t>69.8</t>
  </si>
  <si>
    <t>2,189</t>
  </si>
  <si>
    <t>64.4</t>
  </si>
  <si>
    <t>2,236</t>
  </si>
  <si>
    <t>72.1</t>
  </si>
  <si>
    <t>1,993</t>
  </si>
  <si>
    <t>64.3</t>
  </si>
  <si>
    <t>2,293</t>
  </si>
  <si>
    <t>2,150</t>
  </si>
  <si>
    <t>67.2</t>
  </si>
  <si>
    <t>2,277</t>
  </si>
  <si>
    <t>71.2</t>
  </si>
  <si>
    <t>2,183</t>
  </si>
  <si>
    <t>68.2</t>
  </si>
  <si>
    <t>2,584</t>
  </si>
  <si>
    <t>78.3</t>
  </si>
  <si>
    <t>2,430</t>
  </si>
  <si>
    <t>73.6</t>
  </si>
  <si>
    <t>2,440</t>
  </si>
  <si>
    <t>73.9</t>
  </si>
  <si>
    <t>2,357</t>
  </si>
  <si>
    <t>2,407</t>
  </si>
  <si>
    <t>70.8</t>
  </si>
  <si>
    <t>2,352</t>
  </si>
  <si>
    <t>69.2</t>
  </si>
  <si>
    <t>2,321</t>
  </si>
  <si>
    <t>2,164</t>
  </si>
  <si>
    <t>63.6</t>
  </si>
  <si>
    <t>2,298</t>
  </si>
  <si>
    <t>69.6</t>
  </si>
  <si>
    <t>2,185</t>
  </si>
  <si>
    <t>66.2</t>
  </si>
  <si>
    <t>2,710</t>
  </si>
  <si>
    <t>87.4</t>
  </si>
  <si>
    <t>2,290</t>
  </si>
  <si>
    <t>2,395</t>
  </si>
  <si>
    <t>74.8</t>
  </si>
  <si>
    <t>2,406</t>
  </si>
  <si>
    <t>2,124</t>
  </si>
  <si>
    <t>2,490</t>
  </si>
  <si>
    <t>77.8</t>
  </si>
  <si>
    <t>2,338</t>
  </si>
  <si>
    <t>2,582</t>
  </si>
  <si>
    <t>83.3</t>
  </si>
  <si>
    <t>2,101</t>
  </si>
  <si>
    <t>2,558</t>
  </si>
  <si>
    <t>77.5</t>
  </si>
  <si>
    <t>2,468</t>
  </si>
  <si>
    <t>2,467</t>
  </si>
  <si>
    <t>2,203</t>
  </si>
  <si>
    <t>62.9</t>
  </si>
  <si>
    <t>2,657</t>
  </si>
  <si>
    <t>78.1</t>
  </si>
  <si>
    <t>2,181</t>
  </si>
  <si>
    <t>64.1</t>
  </si>
  <si>
    <t>2,516</t>
  </si>
  <si>
    <t>2,066</t>
  </si>
  <si>
    <t>60.8</t>
  </si>
  <si>
    <t>2,551</t>
  </si>
  <si>
    <t>2,216</t>
  </si>
  <si>
    <t>63.3</t>
  </si>
  <si>
    <t>2,439</t>
  </si>
  <si>
    <t>2,067</t>
  </si>
  <si>
    <t>62.6</t>
  </si>
  <si>
    <t>2,347</t>
  </si>
  <si>
    <t>2,231</t>
  </si>
  <si>
    <t>63.7</t>
  </si>
  <si>
    <t>2,511</t>
  </si>
  <si>
    <t>76.1</t>
  </si>
  <si>
    <t>2,319</t>
  </si>
  <si>
    <t>70.3</t>
  </si>
  <si>
    <t>2,353</t>
  </si>
  <si>
    <t>81.1</t>
  </si>
  <si>
    <t>2,123</t>
  </si>
  <si>
    <t>73.2</t>
  </si>
  <si>
    <t>2,250</t>
  </si>
  <si>
    <t>2,069</t>
  </si>
  <si>
    <t>60.9</t>
  </si>
  <si>
    <t>2,543</t>
  </si>
  <si>
    <t>77.1</t>
  </si>
  <si>
    <t>68.8</t>
  </si>
  <si>
    <t>2,610</t>
  </si>
  <si>
    <t>76.8</t>
  </si>
  <si>
    <t>2,578</t>
  </si>
  <si>
    <t>75.8</t>
  </si>
  <si>
    <t>2,381</t>
  </si>
  <si>
    <t>70.0</t>
  </si>
  <si>
    <t>2,264</t>
  </si>
  <si>
    <t>2,209</t>
  </si>
  <si>
    <t>65.0</t>
  </si>
  <si>
    <t>2,458</t>
  </si>
  <si>
    <t>63.1</t>
  </si>
  <si>
    <t>2,397</t>
  </si>
  <si>
    <t>2,459</t>
  </si>
  <si>
    <t>2,420</t>
  </si>
  <si>
    <t>75.0</t>
  </si>
  <si>
    <t>2,465</t>
  </si>
  <si>
    <t>72.5</t>
  </si>
  <si>
    <t>2,489</t>
  </si>
  <si>
    <t>2,416</t>
  </si>
  <si>
    <t>2,382</t>
  </si>
  <si>
    <t>72.2</t>
  </si>
  <si>
    <t>2,355</t>
  </si>
  <si>
    <t>2,188</t>
  </si>
  <si>
    <t>66.3</t>
  </si>
  <si>
    <t>Cind</t>
  </si>
  <si>
    <t>Middle Te+2:48nn.</t>
  </si>
  <si>
    <t>Total</t>
  </si>
  <si>
    <t>Tournament
Wins</t>
  </si>
  <si>
    <t>Cinderella
Indicator</t>
  </si>
  <si>
    <t>Ranking</t>
  </si>
  <si>
    <t>Win
Points</t>
  </si>
  <si>
    <t>Total
Points</t>
  </si>
  <si>
    <t>Cinderella
Points</t>
  </si>
  <si>
    <t>Cinderella
Wins</t>
  </si>
  <si>
    <t xml:space="preserve"> </t>
  </si>
  <si>
    <t>Cinderella
Possible</t>
  </si>
  <si>
    <t>Ranked</t>
  </si>
  <si>
    <t>Maximize</t>
  </si>
  <si>
    <t>Points
for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</si>
</sst>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0" fontId="5" fillId="2" borderId="9" xfId="0" applyFont="1" applyFill="1" applyBorder="1" applyProtection="1">
      <protection hidden="1"/>
    </xf>
    <xf numFmtId="0" fontId="5" fillId="2" borderId="9" xfId="0" applyFont="1" applyFill="1" applyBorder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7" xfId="0" applyNumberFormat="1" applyBorder="1" applyAlignment="1" applyProtection="1">
      <alignment horizontal="center"/>
    </xf>
    <xf numFmtId="1" fontId="0" fillId="0" borderId="13" xfId="0" applyNumberFormat="1" applyBorder="1" applyAlignment="1" applyProtection="1">
      <alignment horizontal="center"/>
    </xf>
    <xf numFmtId="1" fontId="0" fillId="0" borderId="9" xfId="0" applyNumberFormat="1" applyBorder="1" applyAlignment="1" applyProtection="1">
      <alignment horizontal="center"/>
    </xf>
    <xf numFmtId="1" fontId="0" fillId="0" borderId="14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9489-7F77-4659-9345-DD97489D4542}">
  <sheetPr codeName="Sheet1"/>
  <dimension ref="A1:U30"/>
  <sheetViews>
    <sheetView showZeros="0" zoomScaleNormal="100" workbookViewId="0">
      <selection activeCell="A14" sqref="A14"/>
    </sheetView>
  </sheetViews>
  <sheetFormatPr defaultRowHeight="15" x14ac:dyDescent="0.25"/>
  <cols>
    <col min="1" max="1" width="17.42578125" style="13" customWidth="1"/>
    <col min="2" max="2" width="11.7109375" style="13" customWidth="1"/>
    <col min="3" max="3" width="13.42578125" style="13" customWidth="1"/>
    <col min="4" max="14" width="4.28515625" style="13" hidden="1" customWidth="1"/>
    <col min="15" max="15" width="6.140625" hidden="1" customWidth="1"/>
    <col min="16" max="16" width="11.140625" hidden="1" customWidth="1"/>
    <col min="17" max="17" width="15.85546875" customWidth="1"/>
    <col min="18" max="20" width="8.85546875" style="13" hidden="1" customWidth="1"/>
    <col min="21" max="21" width="17.28515625" style="13" customWidth="1"/>
  </cols>
  <sheetData>
    <row r="1" spans="1:21" s="27" customFormat="1" ht="45.75" thickBot="1" x14ac:dyDescent="0.3">
      <c r="A1" s="28" t="s">
        <v>0</v>
      </c>
      <c r="B1" s="35" t="s">
        <v>574</v>
      </c>
      <c r="C1" s="35" t="s">
        <v>573</v>
      </c>
      <c r="D1" s="30">
        <v>10</v>
      </c>
      <c r="E1" s="30">
        <v>9</v>
      </c>
      <c r="F1" s="30">
        <v>8</v>
      </c>
      <c r="G1" s="30">
        <v>7</v>
      </c>
      <c r="H1" s="30">
        <v>6</v>
      </c>
      <c r="I1" s="30">
        <v>5</v>
      </c>
      <c r="J1" s="30">
        <v>4</v>
      </c>
      <c r="K1" s="30">
        <v>3</v>
      </c>
      <c r="L1" s="30">
        <v>2</v>
      </c>
      <c r="M1" s="30">
        <v>1</v>
      </c>
      <c r="N1" s="30">
        <v>0</v>
      </c>
      <c r="O1" s="30" t="s">
        <v>572</v>
      </c>
      <c r="P1" s="30" t="s">
        <v>582</v>
      </c>
      <c r="Q1" s="30" t="s">
        <v>575</v>
      </c>
      <c r="R1" s="36" t="s">
        <v>576</v>
      </c>
      <c r="S1" s="36" t="s">
        <v>581</v>
      </c>
      <c r="T1" s="36" t="s">
        <v>578</v>
      </c>
      <c r="U1" s="36" t="s">
        <v>577</v>
      </c>
    </row>
    <row r="2" spans="1:21" x14ac:dyDescent="0.25">
      <c r="A2" s="6"/>
      <c r="B2" s="6"/>
      <c r="C2" s="6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>
        <f>SUM(D2:N2)</f>
        <v>0</v>
      </c>
      <c r="P2" s="41">
        <f>SUM(D2:M2)</f>
        <v>0</v>
      </c>
      <c r="Q2" s="41">
        <f>SUMPRODUCT($D$1:$N$1,D2:N2)</f>
        <v>0</v>
      </c>
      <c r="R2" s="41">
        <f>C2*Q2</f>
        <v>0</v>
      </c>
      <c r="S2" s="33">
        <f>VLOOKUP(C2,'Cinderella Points'!$A$1:$C$9,3,FALSE)*B2</f>
        <v>0</v>
      </c>
      <c r="T2" s="41">
        <f>P2*S2</f>
        <v>0</v>
      </c>
      <c r="U2" s="43">
        <f>R2+T2</f>
        <v>0</v>
      </c>
    </row>
    <row r="3" spans="1:21" x14ac:dyDescent="0.25">
      <c r="A3" s="6"/>
      <c r="B3" s="6"/>
      <c r="C3" s="6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>
        <f t="shared" ref="O3:O19" si="0">SUM(D3:N3)</f>
        <v>0</v>
      </c>
      <c r="P3" s="33">
        <f t="shared" ref="P3:P19" si="1">SUM(D3:M3)</f>
        <v>0</v>
      </c>
      <c r="Q3" s="33">
        <f t="shared" ref="Q3:Q19" si="2">SUMPRODUCT($D$1:$N$1,D3:N3)</f>
        <v>0</v>
      </c>
      <c r="R3" s="33">
        <f t="shared" ref="R3:R19" si="3">C3*Q3</f>
        <v>0</v>
      </c>
      <c r="S3" s="33">
        <f>VLOOKUP(C3,'Cinderella Points'!$A$1:$C$9,3,FALSE)*B3</f>
        <v>0</v>
      </c>
      <c r="T3" s="33">
        <f t="shared" ref="T3:T19" si="4">P3*S3</f>
        <v>0</v>
      </c>
      <c r="U3" s="44">
        <f t="shared" ref="U3:U19" si="5">R3+T3</f>
        <v>0</v>
      </c>
    </row>
    <row r="4" spans="1:21" x14ac:dyDescent="0.25">
      <c r="A4" s="6"/>
      <c r="B4" s="6"/>
      <c r="C4" s="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>
        <f t="shared" si="0"/>
        <v>0</v>
      </c>
      <c r="P4" s="33">
        <f t="shared" si="1"/>
        <v>0</v>
      </c>
      <c r="Q4" s="33">
        <f t="shared" si="2"/>
        <v>0</v>
      </c>
      <c r="R4" s="33">
        <f t="shared" si="3"/>
        <v>0</v>
      </c>
      <c r="S4" s="33">
        <f>VLOOKUP(C4,'Cinderella Points'!$A$1:$C$9,3,FALSE)*B4</f>
        <v>0</v>
      </c>
      <c r="T4" s="33">
        <f t="shared" si="4"/>
        <v>0</v>
      </c>
      <c r="U4" s="44">
        <f t="shared" si="5"/>
        <v>0</v>
      </c>
    </row>
    <row r="5" spans="1:21" x14ac:dyDescent="0.25">
      <c r="A5" s="6"/>
      <c r="B5" s="6"/>
      <c r="C5" s="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>
        <f t="shared" si="0"/>
        <v>0</v>
      </c>
      <c r="P5" s="33">
        <f t="shared" si="1"/>
        <v>0</v>
      </c>
      <c r="Q5" s="33">
        <f t="shared" si="2"/>
        <v>0</v>
      </c>
      <c r="R5" s="33">
        <f t="shared" si="3"/>
        <v>0</v>
      </c>
      <c r="S5" s="33">
        <f>VLOOKUP(C5,'Cinderella Points'!$A$1:$C$9,3,FALSE)*B5</f>
        <v>0</v>
      </c>
      <c r="T5" s="33">
        <f t="shared" si="4"/>
        <v>0</v>
      </c>
      <c r="U5" s="44">
        <f t="shared" si="5"/>
        <v>0</v>
      </c>
    </row>
    <row r="6" spans="1:21" x14ac:dyDescent="0.25">
      <c r="A6" s="6"/>
      <c r="B6" s="6"/>
      <c r="C6" s="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>
        <f t="shared" si="0"/>
        <v>0</v>
      </c>
      <c r="P6" s="33">
        <f t="shared" si="1"/>
        <v>0</v>
      </c>
      <c r="Q6" s="33">
        <f t="shared" si="2"/>
        <v>0</v>
      </c>
      <c r="R6" s="33">
        <f t="shared" si="3"/>
        <v>0</v>
      </c>
      <c r="S6" s="33">
        <f>VLOOKUP(C6,'Cinderella Points'!$A$1:$C$9,3,FALSE)*B6</f>
        <v>0</v>
      </c>
      <c r="T6" s="33">
        <f t="shared" si="4"/>
        <v>0</v>
      </c>
      <c r="U6" s="44">
        <f t="shared" si="5"/>
        <v>0</v>
      </c>
    </row>
    <row r="7" spans="1:21" x14ac:dyDescent="0.25">
      <c r="A7" s="6"/>
      <c r="B7" s="6"/>
      <c r="C7" s="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>
        <f t="shared" si="0"/>
        <v>0</v>
      </c>
      <c r="P7" s="33">
        <f t="shared" si="1"/>
        <v>0</v>
      </c>
      <c r="Q7" s="33">
        <f t="shared" si="2"/>
        <v>0</v>
      </c>
      <c r="R7" s="33">
        <f t="shared" si="3"/>
        <v>0</v>
      </c>
      <c r="S7" s="33">
        <f>VLOOKUP(C7,'Cinderella Points'!$A$1:$C$9,3,FALSE)*B7</f>
        <v>0</v>
      </c>
      <c r="T7" s="33">
        <f t="shared" si="4"/>
        <v>0</v>
      </c>
      <c r="U7" s="44">
        <f t="shared" si="5"/>
        <v>0</v>
      </c>
    </row>
    <row r="8" spans="1:21" x14ac:dyDescent="0.25">
      <c r="A8" s="6"/>
      <c r="B8" s="6"/>
      <c r="C8" s="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>
        <f t="shared" si="0"/>
        <v>0</v>
      </c>
      <c r="P8" s="33">
        <f t="shared" si="1"/>
        <v>0</v>
      </c>
      <c r="Q8" s="33">
        <f t="shared" si="2"/>
        <v>0</v>
      </c>
      <c r="R8" s="33">
        <f t="shared" si="3"/>
        <v>0</v>
      </c>
      <c r="S8" s="33">
        <f>VLOOKUP(C8,'Cinderella Points'!$A$1:$C$9,3,FALSE)*B8</f>
        <v>0</v>
      </c>
      <c r="T8" s="33">
        <f t="shared" si="4"/>
        <v>0</v>
      </c>
      <c r="U8" s="44">
        <f t="shared" si="5"/>
        <v>0</v>
      </c>
    </row>
    <row r="9" spans="1:21" x14ac:dyDescent="0.25">
      <c r="A9" s="6"/>
      <c r="B9" s="6"/>
      <c r="C9" s="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>
        <f t="shared" si="0"/>
        <v>0</v>
      </c>
      <c r="P9" s="33">
        <f t="shared" si="1"/>
        <v>0</v>
      </c>
      <c r="Q9" s="33">
        <f t="shared" si="2"/>
        <v>0</v>
      </c>
      <c r="R9" s="33">
        <f t="shared" si="3"/>
        <v>0</v>
      </c>
      <c r="S9" s="33">
        <f>VLOOKUP(C9,'Cinderella Points'!$A$1:$C$9,3,FALSE)*B9</f>
        <v>0</v>
      </c>
      <c r="T9" s="33">
        <f t="shared" si="4"/>
        <v>0</v>
      </c>
      <c r="U9" s="44">
        <f t="shared" si="5"/>
        <v>0</v>
      </c>
    </row>
    <row r="10" spans="1:21" x14ac:dyDescent="0.25">
      <c r="A10" s="6"/>
      <c r="B10" s="6"/>
      <c r="C10" s="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>
        <f t="shared" si="0"/>
        <v>0</v>
      </c>
      <c r="P10" s="33">
        <f t="shared" si="1"/>
        <v>0</v>
      </c>
      <c r="Q10" s="33">
        <f t="shared" si="2"/>
        <v>0</v>
      </c>
      <c r="R10" s="33">
        <f t="shared" si="3"/>
        <v>0</v>
      </c>
      <c r="S10" s="33">
        <f>VLOOKUP(C10,'Cinderella Points'!$A$1:$C$9,3,FALSE)*B10</f>
        <v>0</v>
      </c>
      <c r="T10" s="33">
        <f t="shared" si="4"/>
        <v>0</v>
      </c>
      <c r="U10" s="44">
        <f t="shared" si="5"/>
        <v>0</v>
      </c>
    </row>
    <row r="11" spans="1:21" x14ac:dyDescent="0.25">
      <c r="A11" s="6"/>
      <c r="B11" s="6"/>
      <c r="C11" s="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>
        <f t="shared" si="0"/>
        <v>0</v>
      </c>
      <c r="P11" s="33">
        <f t="shared" si="1"/>
        <v>0</v>
      </c>
      <c r="Q11" s="33">
        <f t="shared" si="2"/>
        <v>0</v>
      </c>
      <c r="R11" s="33">
        <f t="shared" si="3"/>
        <v>0</v>
      </c>
      <c r="S11" s="33">
        <f>VLOOKUP(C11,'Cinderella Points'!$A$1:$C$9,3,FALSE)*B11</f>
        <v>0</v>
      </c>
      <c r="T11" s="33">
        <f t="shared" si="4"/>
        <v>0</v>
      </c>
      <c r="U11" s="44">
        <f t="shared" si="5"/>
        <v>0</v>
      </c>
    </row>
    <row r="12" spans="1:21" x14ac:dyDescent="0.25">
      <c r="A12" s="6"/>
      <c r="B12" s="6"/>
      <c r="C12" s="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>
        <f t="shared" si="0"/>
        <v>0</v>
      </c>
      <c r="P12" s="33">
        <f t="shared" si="1"/>
        <v>0</v>
      </c>
      <c r="Q12" s="33">
        <f t="shared" si="2"/>
        <v>0</v>
      </c>
      <c r="R12" s="33">
        <f t="shared" si="3"/>
        <v>0</v>
      </c>
      <c r="S12" s="33">
        <f>VLOOKUP(C12,'Cinderella Points'!$A$1:$C$9,3,FALSE)*B12</f>
        <v>0</v>
      </c>
      <c r="T12" s="33">
        <f t="shared" si="4"/>
        <v>0</v>
      </c>
      <c r="U12" s="44">
        <f t="shared" si="5"/>
        <v>0</v>
      </c>
    </row>
    <row r="13" spans="1:21" x14ac:dyDescent="0.25">
      <c r="A13" s="6"/>
      <c r="B13" s="6"/>
      <c r="C13" s="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>
        <f t="shared" si="0"/>
        <v>0</v>
      </c>
      <c r="P13" s="33">
        <f t="shared" si="1"/>
        <v>0</v>
      </c>
      <c r="Q13" s="33">
        <f t="shared" si="2"/>
        <v>0</v>
      </c>
      <c r="R13" s="33">
        <f t="shared" si="3"/>
        <v>0</v>
      </c>
      <c r="S13" s="33">
        <f>VLOOKUP(C13,'Cinderella Points'!$A$1:$C$9,3,FALSE)*B13</f>
        <v>0</v>
      </c>
      <c r="T13" s="33">
        <f t="shared" si="4"/>
        <v>0</v>
      </c>
      <c r="U13" s="44">
        <f t="shared" si="5"/>
        <v>0</v>
      </c>
    </row>
    <row r="14" spans="1:21" x14ac:dyDescent="0.25">
      <c r="A14" s="6"/>
      <c r="B14" s="6"/>
      <c r="C14" s="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>
        <f t="shared" si="0"/>
        <v>0</v>
      </c>
      <c r="P14" s="33">
        <f t="shared" si="1"/>
        <v>0</v>
      </c>
      <c r="Q14" s="33">
        <f t="shared" si="2"/>
        <v>0</v>
      </c>
      <c r="R14" s="33">
        <f t="shared" si="3"/>
        <v>0</v>
      </c>
      <c r="S14" s="33">
        <f>VLOOKUP(C14,'Cinderella Points'!$A$1:$C$9,3,FALSE)*B14</f>
        <v>0</v>
      </c>
      <c r="T14" s="33">
        <f t="shared" si="4"/>
        <v>0</v>
      </c>
      <c r="U14" s="44">
        <f t="shared" si="5"/>
        <v>0</v>
      </c>
    </row>
    <row r="15" spans="1:21" x14ac:dyDescent="0.25">
      <c r="A15" s="6"/>
      <c r="B15" s="6"/>
      <c r="C15" s="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>
        <f t="shared" si="0"/>
        <v>0</v>
      </c>
      <c r="P15" s="33">
        <f t="shared" si="1"/>
        <v>0</v>
      </c>
      <c r="Q15" s="33">
        <f t="shared" si="2"/>
        <v>0</v>
      </c>
      <c r="R15" s="33">
        <f t="shared" si="3"/>
        <v>0</v>
      </c>
      <c r="S15" s="33">
        <f>VLOOKUP(C15,'Cinderella Points'!$A$1:$C$9,3,FALSE)*B15</f>
        <v>0</v>
      </c>
      <c r="T15" s="33">
        <f t="shared" si="4"/>
        <v>0</v>
      </c>
      <c r="U15" s="44">
        <f t="shared" si="5"/>
        <v>0</v>
      </c>
    </row>
    <row r="16" spans="1:21" x14ac:dyDescent="0.25">
      <c r="A16" s="6"/>
      <c r="B16" s="6"/>
      <c r="C16" s="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>
        <f t="shared" si="0"/>
        <v>0</v>
      </c>
      <c r="P16" s="33">
        <f t="shared" si="1"/>
        <v>0</v>
      </c>
      <c r="Q16" s="33">
        <f t="shared" si="2"/>
        <v>0</v>
      </c>
      <c r="R16" s="33">
        <f t="shared" si="3"/>
        <v>0</v>
      </c>
      <c r="S16" s="33">
        <f>VLOOKUP(C16,'Cinderella Points'!$A$1:$C$9,3,FALSE)*B16</f>
        <v>0</v>
      </c>
      <c r="T16" s="33">
        <f t="shared" si="4"/>
        <v>0</v>
      </c>
      <c r="U16" s="44">
        <f t="shared" si="5"/>
        <v>0</v>
      </c>
    </row>
    <row r="17" spans="1:21" x14ac:dyDescent="0.25">
      <c r="A17" s="6"/>
      <c r="B17" s="6"/>
      <c r="C17" s="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>
        <f t="shared" si="0"/>
        <v>0</v>
      </c>
      <c r="P17" s="33">
        <f t="shared" si="1"/>
        <v>0</v>
      </c>
      <c r="Q17" s="33">
        <f t="shared" si="2"/>
        <v>0</v>
      </c>
      <c r="R17" s="33">
        <f t="shared" si="3"/>
        <v>0</v>
      </c>
      <c r="S17" s="33">
        <f>VLOOKUP(C17,'Cinderella Points'!$A$1:$C$9,3,FALSE)*B17</f>
        <v>0</v>
      </c>
      <c r="T17" s="33">
        <f t="shared" si="4"/>
        <v>0</v>
      </c>
      <c r="U17" s="44">
        <f t="shared" si="5"/>
        <v>0</v>
      </c>
    </row>
    <row r="18" spans="1:21" x14ac:dyDescent="0.25">
      <c r="A18" s="6"/>
      <c r="B18" s="6"/>
      <c r="C18" s="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>
        <f t="shared" si="0"/>
        <v>0</v>
      </c>
      <c r="P18" s="33">
        <f t="shared" si="1"/>
        <v>0</v>
      </c>
      <c r="Q18" s="33">
        <f t="shared" si="2"/>
        <v>0</v>
      </c>
      <c r="R18" s="33">
        <f t="shared" si="3"/>
        <v>0</v>
      </c>
      <c r="S18" s="33">
        <f>VLOOKUP(C18,'Cinderella Points'!$A$1:$C$9,3,FALSE)*B18</f>
        <v>0</v>
      </c>
      <c r="T18" s="33">
        <f t="shared" si="4"/>
        <v>0</v>
      </c>
      <c r="U18" s="44">
        <f t="shared" si="5"/>
        <v>0</v>
      </c>
    </row>
    <row r="19" spans="1:21" ht="15.75" thickBot="1" x14ac:dyDescent="0.3">
      <c r="A19" s="6"/>
      <c r="B19" s="6"/>
      <c r="C19" s="6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>
        <f t="shared" si="0"/>
        <v>0</v>
      </c>
      <c r="P19" s="45">
        <f t="shared" si="1"/>
        <v>0</v>
      </c>
      <c r="Q19" s="45">
        <f t="shared" si="2"/>
        <v>0</v>
      </c>
      <c r="R19" s="45">
        <f t="shared" si="3"/>
        <v>0</v>
      </c>
      <c r="S19" s="33">
        <f>VLOOKUP(C19,'Cinderella Points'!$A$1:$C$9,3,FALSE)*B19</f>
        <v>0</v>
      </c>
      <c r="T19" s="45">
        <f t="shared" si="4"/>
        <v>0</v>
      </c>
      <c r="U19" s="47">
        <f t="shared" si="5"/>
        <v>0</v>
      </c>
    </row>
    <row r="20" spans="1:21" ht="15.75" thickBot="1" x14ac:dyDescent="0.3">
      <c r="A20" s="29" t="s">
        <v>580</v>
      </c>
      <c r="B20" s="29"/>
      <c r="C20" s="29"/>
      <c r="D20" s="31">
        <f>SUM(D2:D19)</f>
        <v>0</v>
      </c>
      <c r="E20" s="31">
        <f t="shared" ref="E20:M20" si="6">SUM(E2:E19)</f>
        <v>0</v>
      </c>
      <c r="F20" s="31">
        <f t="shared" si="6"/>
        <v>0</v>
      </c>
      <c r="G20" s="31">
        <f t="shared" si="6"/>
        <v>0</v>
      </c>
      <c r="H20" s="31">
        <f t="shared" si="6"/>
        <v>0</v>
      </c>
      <c r="I20" s="31">
        <f t="shared" si="6"/>
        <v>0</v>
      </c>
      <c r="J20" s="31">
        <f t="shared" si="6"/>
        <v>0</v>
      </c>
      <c r="K20" s="31">
        <f t="shared" si="6"/>
        <v>0</v>
      </c>
      <c r="L20" s="31">
        <f t="shared" si="6"/>
        <v>0</v>
      </c>
      <c r="M20" s="31">
        <f t="shared" si="6"/>
        <v>0</v>
      </c>
      <c r="N20" s="31" t="s">
        <v>580</v>
      </c>
      <c r="O20" s="32"/>
      <c r="P20" s="32"/>
      <c r="Q20" s="37" t="s">
        <v>583</v>
      </c>
      <c r="R20" s="38"/>
      <c r="S20" s="39"/>
      <c r="T20" s="39"/>
      <c r="U20" s="40">
        <f>SUM(U2:U19)</f>
        <v>0</v>
      </c>
    </row>
    <row r="22" spans="1:21" x14ac:dyDescent="0.25">
      <c r="A22" s="26"/>
      <c r="B22" s="26"/>
      <c r="C22" s="26"/>
      <c r="D22"/>
      <c r="E22"/>
      <c r="F22"/>
    </row>
    <row r="23" spans="1:21" x14ac:dyDescent="0.25">
      <c r="D23"/>
      <c r="E23"/>
      <c r="F23"/>
    </row>
    <row r="24" spans="1:21" x14ac:dyDescent="0.25">
      <c r="D24"/>
      <c r="E24"/>
      <c r="F24"/>
    </row>
    <row r="25" spans="1:21" x14ac:dyDescent="0.25">
      <c r="D25"/>
      <c r="E25"/>
      <c r="F25"/>
    </row>
    <row r="26" spans="1:21" x14ac:dyDescent="0.25">
      <c r="D26"/>
      <c r="E26"/>
      <c r="F26"/>
    </row>
    <row r="27" spans="1:21" x14ac:dyDescent="0.25">
      <c r="D27"/>
      <c r="E27"/>
      <c r="F27"/>
    </row>
    <row r="28" spans="1:21" x14ac:dyDescent="0.25">
      <c r="D28"/>
      <c r="E28"/>
      <c r="F28"/>
    </row>
    <row r="29" spans="1:21" x14ac:dyDescent="0.25">
      <c r="D29"/>
      <c r="E29"/>
      <c r="F29"/>
    </row>
    <row r="30" spans="1:21" x14ac:dyDescent="0.25">
      <c r="D30" s="13">
        <v>0</v>
      </c>
      <c r="E30" s="13">
        <f t="shared" ref="E30" si="7">D30*5</f>
        <v>0</v>
      </c>
      <c r="F30" s="13">
        <f>E30</f>
        <v>0</v>
      </c>
    </row>
  </sheetData>
  <sheetProtection selectLockedCells="1"/>
  <conditionalFormatting sqref="P2:P19">
    <cfRule type="cellIs" dxfId="1" priority="6" operator="greaterThan">
      <formula>0</formula>
    </cfRule>
  </conditionalFormatting>
  <conditionalFormatting sqref="B2:B19">
    <cfRule type="cellIs" dxfId="0" priority="5" operator="greaterThan">
      <formula>0</formula>
    </cfRule>
  </conditionalFormatting>
  <conditionalFormatting sqref="C2:C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{1D941316-7254-4F9E-9310-ACC2CBC95B1C}</x14:id>
        </ext>
      </extLst>
    </cfRule>
  </conditionalFormatting>
  <conditionalFormatting sqref="Q2:Q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{DE4251FC-2AAB-437E-BAF9-1B0BE978A0D1}</x14:id>
        </ext>
      </extLst>
    </cfRule>
  </conditionalFormatting>
  <conditionalFormatting sqref="U2:U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{6B123964-74E5-4D7B-A632-374501384EC0}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41316-7254-4F9E-9310-ACC2CBC95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C2:C19</xm:sqref>
        </x14:conditionalFormatting>
        <x14:conditionalFormatting xmlns:xm="http://schemas.microsoft.com/office/excel/2006/main">
          <x14:cfRule type="dataBar" id="{DE4251FC-2AAB-437E-BAF9-1B0BE978A0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Q2:Q19</xm:sqref>
        </x14:conditionalFormatting>
        <x14:conditionalFormatting xmlns:xm="http://schemas.microsoft.com/office/excel/2006/main">
          <x14:cfRule type="dataBar" id="{6B123964-74E5-4D7B-A632-374501384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U2:U19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047-D3DB-4AEC-A1CC-52E2E6E8A982}">
  <dimension ref="A1:C9"/>
  <sheetViews>
    <sheetView workbookViewId="0">
      <selection activeCell="F4" sqref="F4"/>
    </sheetView>
  </sheetViews>
  <sheetFormatPr defaultRowHeight="15" x14ac:dyDescent="0.25"/>
  <cols>
    <col min="2" max="2" width="8.5703125" bestFit="1" customWidth="1"/>
  </cols>
  <sheetData>
    <row r="1" spans="1:3" s="27" customFormat="1" ht="45" x14ac:dyDescent="0.25">
      <c r="A1" s="50" t="s">
        <v>579</v>
      </c>
      <c r="B1" s="50" t="s">
        <v>584</v>
      </c>
      <c r="C1" s="50" t="s">
        <v>577</v>
      </c>
    </row>
    <row r="2" spans="1:3" x14ac:dyDescent="0.25">
      <c r="A2" s="48">
        <v>7</v>
      </c>
      <c r="B2" s="29">
        <f>A2*5</f>
        <v>35</v>
      </c>
      <c r="C2" s="49">
        <f t="shared" ref="C2:C7" si="0">B2+C3</f>
        <v>140</v>
      </c>
    </row>
    <row r="3" spans="1:3" x14ac:dyDescent="0.25">
      <c r="A3" s="48">
        <v>6</v>
      </c>
      <c r="B3" s="29">
        <f t="shared" ref="B3:B8" si="1">A3*5</f>
        <v>30</v>
      </c>
      <c r="C3" s="49">
        <f t="shared" si="0"/>
        <v>105</v>
      </c>
    </row>
    <row r="4" spans="1:3" x14ac:dyDescent="0.25">
      <c r="A4" s="48">
        <v>5</v>
      </c>
      <c r="B4" s="29">
        <f t="shared" si="1"/>
        <v>25</v>
      </c>
      <c r="C4" s="49">
        <f t="shared" si="0"/>
        <v>75</v>
      </c>
    </row>
    <row r="5" spans="1:3" x14ac:dyDescent="0.25">
      <c r="A5" s="48">
        <v>4</v>
      </c>
      <c r="B5" s="29">
        <f t="shared" si="1"/>
        <v>20</v>
      </c>
      <c r="C5" s="49">
        <f t="shared" si="0"/>
        <v>50</v>
      </c>
    </row>
    <row r="6" spans="1:3" x14ac:dyDescent="0.25">
      <c r="A6" s="48">
        <v>3</v>
      </c>
      <c r="B6" s="29">
        <f t="shared" si="1"/>
        <v>15</v>
      </c>
      <c r="C6" s="49">
        <f t="shared" si="0"/>
        <v>30</v>
      </c>
    </row>
    <row r="7" spans="1:3" x14ac:dyDescent="0.25">
      <c r="A7" s="48">
        <v>2</v>
      </c>
      <c r="B7" s="29">
        <f t="shared" si="1"/>
        <v>10</v>
      </c>
      <c r="C7" s="49">
        <f t="shared" si="0"/>
        <v>15</v>
      </c>
    </row>
    <row r="8" spans="1:3" x14ac:dyDescent="0.25">
      <c r="A8" s="48">
        <v>1</v>
      </c>
      <c r="B8" s="29">
        <f t="shared" si="1"/>
        <v>5</v>
      </c>
      <c r="C8" s="49">
        <f>B8+C9</f>
        <v>5</v>
      </c>
    </row>
    <row r="9" spans="1:3" x14ac:dyDescent="0.25">
      <c r="A9" s="51">
        <v>0</v>
      </c>
      <c r="B9" s="52">
        <v>0</v>
      </c>
      <c r="C9" s="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05C6-64E0-4A58-A4A6-0AD47F7D7338}">
  <sheetPr codeName="Sheet2"/>
  <dimension ref="A1:AF69"/>
  <sheetViews>
    <sheetView tabSelected="1" topLeftCell="S1" workbookViewId="0">
      <pane ySplit="1" topLeftCell="A47" activePane="bottomLeft" state="frozen"/>
      <selection pane="bottomLeft" activeCell="P9" sqref="P9"/>
    </sheetView>
  </sheetViews>
  <sheetFormatPr defaultColWidth="9.140625" defaultRowHeight="15" x14ac:dyDescent="0.25"/>
  <cols>
    <col min="1" max="1" width="16" bestFit="1" customWidth="1"/>
    <col min="2" max="2" width="13.42578125" bestFit="1" customWidth="1"/>
    <col min="3" max="3" width="8" bestFit="1" customWidth="1"/>
    <col min="4" max="4" width="5.140625" bestFit="1" customWidth="1"/>
    <col min="5" max="5" width="31.140625" bestFit="1" customWidth="1"/>
    <col min="6" max="6" width="26" bestFit="1" customWidth="1"/>
    <col min="7" max="7" width="29" bestFit="1" customWidth="1"/>
    <col min="8" max="8" width="11.42578125" bestFit="1" customWidth="1"/>
    <col min="9" max="9" width="5.140625" bestFit="1" customWidth="1"/>
    <col min="10" max="10" width="6.28515625" bestFit="1" customWidth="1"/>
    <col min="11" max="11" width="15" bestFit="1" customWidth="1"/>
    <col min="12" max="12" width="19.28515625" bestFit="1" customWidth="1"/>
    <col min="13" max="13" width="17.140625" bestFit="1" customWidth="1"/>
    <col min="14" max="14" width="16.5703125" bestFit="1" customWidth="1"/>
    <col min="15" max="15" width="20.85546875" bestFit="1" customWidth="1"/>
    <col min="16" max="16" width="20.42578125" bestFit="1" customWidth="1"/>
    <col min="17" max="17" width="9.42578125" bestFit="1" customWidth="1"/>
    <col min="18" max="18" width="19.85546875" bestFit="1" customWidth="1"/>
    <col min="19" max="19" width="18.7109375" bestFit="1" customWidth="1"/>
    <col min="20" max="20" width="18.140625" bestFit="1" customWidth="1"/>
    <col min="21" max="21" width="6.42578125" bestFit="1" customWidth="1"/>
    <col min="22" max="22" width="9.42578125" bestFit="1" customWidth="1"/>
    <col min="23" max="23" width="20.7109375" customWidth="1"/>
    <col min="24" max="24" width="23.85546875" bestFit="1" customWidth="1"/>
    <col min="25" max="25" width="27.42578125" bestFit="1" customWidth="1"/>
    <col min="26" max="26" width="28.7109375" bestFit="1" customWidth="1"/>
    <col min="27" max="27" width="10.85546875" bestFit="1" customWidth="1"/>
    <col min="28" max="28" width="11.85546875" bestFit="1" customWidth="1"/>
    <col min="29" max="29" width="15" bestFit="1" customWidth="1"/>
    <col min="30" max="30" width="15.85546875" bestFit="1" customWidth="1"/>
    <col min="31" max="31" width="22" bestFit="1" customWidth="1"/>
    <col min="32" max="32" width="26" bestFit="1" customWidth="1"/>
  </cols>
  <sheetData>
    <row r="1" spans="1:32" s="6" customFormat="1" ht="15.75" thickBot="1" x14ac:dyDescent="0.3">
      <c r="A1" s="1" t="s">
        <v>0</v>
      </c>
      <c r="B1" s="2" t="s">
        <v>1</v>
      </c>
      <c r="C1" s="2" t="s">
        <v>2</v>
      </c>
      <c r="D1" s="2" t="s">
        <v>570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10" t="s">
        <v>30</v>
      </c>
    </row>
    <row r="2" spans="1:32" s="13" customFormat="1" x14ac:dyDescent="0.25">
      <c r="A2" s="13" t="s">
        <v>245</v>
      </c>
      <c r="B2" s="13" t="s">
        <v>92</v>
      </c>
      <c r="C2" s="13" t="s">
        <v>33</v>
      </c>
      <c r="D2" s="13">
        <v>0</v>
      </c>
      <c r="E2" s="13">
        <v>0</v>
      </c>
      <c r="F2" s="13">
        <v>6</v>
      </c>
      <c r="G2" s="13">
        <v>1</v>
      </c>
      <c r="H2" s="13">
        <v>32</v>
      </c>
      <c r="I2" s="13">
        <v>29</v>
      </c>
      <c r="J2" s="13">
        <v>3</v>
      </c>
      <c r="K2" s="13">
        <v>271</v>
      </c>
      <c r="L2" s="13">
        <v>663</v>
      </c>
      <c r="M2" s="13">
        <v>0.40874811463046756</v>
      </c>
      <c r="N2" s="13">
        <v>388</v>
      </c>
      <c r="O2" s="13">
        <v>520</v>
      </c>
      <c r="P2" s="13">
        <v>0.74615384615384617</v>
      </c>
      <c r="Q2" s="13">
        <v>1108</v>
      </c>
      <c r="R2" s="13">
        <v>952</v>
      </c>
      <c r="S2" s="13">
        <v>156</v>
      </c>
      <c r="T2" s="13">
        <v>284</v>
      </c>
      <c r="U2" s="13">
        <v>464</v>
      </c>
      <c r="V2" s="13">
        <v>289</v>
      </c>
      <c r="W2" s="13">
        <v>1.6055363321799307</v>
      </c>
      <c r="X2" s="13">
        <v>16</v>
      </c>
      <c r="Y2" s="13">
        <v>13</v>
      </c>
      <c r="Z2" s="13">
        <v>3</v>
      </c>
      <c r="AA2" s="13" t="s">
        <v>351</v>
      </c>
      <c r="AB2" s="13" t="s">
        <v>352</v>
      </c>
      <c r="AC2" s="13" t="s">
        <v>353</v>
      </c>
      <c r="AD2" s="13" t="s">
        <v>354</v>
      </c>
      <c r="AE2" s="13">
        <v>537</v>
      </c>
      <c r="AF2" s="14">
        <v>16.78125</v>
      </c>
    </row>
    <row r="3" spans="1:32" s="13" customFormat="1" x14ac:dyDescent="0.25">
      <c r="A3" s="13" t="s">
        <v>253</v>
      </c>
      <c r="B3" s="13" t="s">
        <v>97</v>
      </c>
      <c r="C3" s="13" t="s">
        <v>46</v>
      </c>
      <c r="D3" s="13">
        <v>0</v>
      </c>
      <c r="E3" s="13">
        <v>0</v>
      </c>
      <c r="F3" s="13">
        <v>5</v>
      </c>
      <c r="G3" s="13">
        <v>1</v>
      </c>
      <c r="H3" s="13">
        <v>32</v>
      </c>
      <c r="I3" s="13">
        <v>26</v>
      </c>
      <c r="J3" s="13">
        <v>6</v>
      </c>
      <c r="K3" s="13">
        <v>232</v>
      </c>
      <c r="L3" s="13">
        <v>631</v>
      </c>
      <c r="M3" s="13">
        <v>0.36767036450079238</v>
      </c>
      <c r="N3" s="13">
        <v>433</v>
      </c>
      <c r="O3" s="13">
        <v>595</v>
      </c>
      <c r="P3" s="13">
        <v>0.72773109243697476</v>
      </c>
      <c r="Q3" s="13">
        <v>1097</v>
      </c>
      <c r="R3" s="13">
        <v>1028</v>
      </c>
      <c r="S3" s="13">
        <v>69</v>
      </c>
      <c r="T3" s="13">
        <v>283</v>
      </c>
      <c r="U3" s="13">
        <v>449</v>
      </c>
      <c r="V3" s="13">
        <v>396</v>
      </c>
      <c r="W3" s="13">
        <v>1.1338383838383839</v>
      </c>
      <c r="X3" s="13">
        <v>52</v>
      </c>
      <c r="Y3" s="13">
        <v>11</v>
      </c>
      <c r="Z3" s="13">
        <v>5</v>
      </c>
      <c r="AA3" s="13" t="s">
        <v>383</v>
      </c>
      <c r="AB3" s="13" t="s">
        <v>384</v>
      </c>
      <c r="AC3" s="13" t="s">
        <v>385</v>
      </c>
      <c r="AD3" s="13" t="s">
        <v>386</v>
      </c>
      <c r="AE3" s="13">
        <v>442</v>
      </c>
      <c r="AF3" s="14">
        <v>13.8125</v>
      </c>
    </row>
    <row r="4" spans="1:32" s="13" customFormat="1" x14ac:dyDescent="0.25">
      <c r="A4" s="13" t="s">
        <v>261</v>
      </c>
      <c r="B4" s="13" t="s">
        <v>84</v>
      </c>
      <c r="C4" s="13" t="s">
        <v>35</v>
      </c>
      <c r="D4" s="13">
        <v>0</v>
      </c>
      <c r="E4" s="13">
        <v>1</v>
      </c>
      <c r="F4" s="13">
        <v>4</v>
      </c>
      <c r="G4" s="13">
        <v>1</v>
      </c>
      <c r="H4" s="13">
        <v>35</v>
      </c>
      <c r="I4" s="13">
        <v>26</v>
      </c>
      <c r="J4" s="13">
        <v>9</v>
      </c>
      <c r="K4" s="13">
        <v>396</v>
      </c>
      <c r="L4" s="13">
        <v>1052</v>
      </c>
      <c r="M4" s="13">
        <v>0.37642585551330798</v>
      </c>
      <c r="N4" s="13">
        <v>477</v>
      </c>
      <c r="O4" s="13">
        <v>669</v>
      </c>
      <c r="P4" s="13">
        <v>0.71300448430493268</v>
      </c>
      <c r="Q4" s="13">
        <v>1211</v>
      </c>
      <c r="R4" s="13">
        <v>1224</v>
      </c>
      <c r="S4" s="13">
        <v>-13</v>
      </c>
      <c r="T4" s="13">
        <v>422</v>
      </c>
      <c r="U4" s="13">
        <v>504</v>
      </c>
      <c r="V4" s="13">
        <v>424</v>
      </c>
      <c r="W4" s="13">
        <v>1.1886792452830188</v>
      </c>
      <c r="X4" s="13">
        <v>43</v>
      </c>
      <c r="Y4" s="13">
        <v>6</v>
      </c>
      <c r="Z4" s="13">
        <v>8</v>
      </c>
      <c r="AA4" s="13" t="s">
        <v>415</v>
      </c>
      <c r="AB4" s="13" t="s">
        <v>416</v>
      </c>
      <c r="AC4" s="13" t="s">
        <v>417</v>
      </c>
      <c r="AD4" s="13" t="s">
        <v>418</v>
      </c>
      <c r="AE4" s="13">
        <v>401</v>
      </c>
      <c r="AF4" s="14">
        <v>11.457142857142857</v>
      </c>
    </row>
    <row r="5" spans="1:32" s="13" customFormat="1" x14ac:dyDescent="0.25">
      <c r="A5" s="13" t="s">
        <v>249</v>
      </c>
      <c r="B5" s="13" t="s">
        <v>102</v>
      </c>
      <c r="C5" s="13" t="s">
        <v>31</v>
      </c>
      <c r="D5" s="13">
        <v>0</v>
      </c>
      <c r="E5" s="13">
        <v>1</v>
      </c>
      <c r="F5" s="13">
        <v>4</v>
      </c>
      <c r="G5" s="13">
        <v>1</v>
      </c>
      <c r="H5" s="13">
        <v>34</v>
      </c>
      <c r="I5" s="13">
        <v>28</v>
      </c>
      <c r="J5" s="13">
        <v>6</v>
      </c>
      <c r="K5" s="13">
        <v>282</v>
      </c>
      <c r="L5" s="13">
        <v>735</v>
      </c>
      <c r="M5" s="13">
        <v>0.3836734693877551</v>
      </c>
      <c r="N5" s="13">
        <v>510</v>
      </c>
      <c r="O5" s="13">
        <v>680</v>
      </c>
      <c r="P5" s="13">
        <v>0.75</v>
      </c>
      <c r="Q5" s="13">
        <v>1391</v>
      </c>
      <c r="R5" s="13">
        <v>1085</v>
      </c>
      <c r="S5" s="13">
        <v>306</v>
      </c>
      <c r="T5" s="13">
        <v>368</v>
      </c>
      <c r="U5" s="13">
        <v>644</v>
      </c>
      <c r="V5" s="13">
        <v>437</v>
      </c>
      <c r="W5" s="13">
        <v>1.4736842105263157</v>
      </c>
      <c r="X5" s="13">
        <v>3</v>
      </c>
      <c r="Y5" s="13">
        <v>17</v>
      </c>
      <c r="Z5" s="13">
        <v>5</v>
      </c>
      <c r="AA5" s="13" t="s">
        <v>367</v>
      </c>
      <c r="AB5" s="13" t="s">
        <v>368</v>
      </c>
      <c r="AC5" s="13" t="s">
        <v>369</v>
      </c>
      <c r="AD5" s="13" t="s">
        <v>370</v>
      </c>
      <c r="AE5" s="13">
        <v>452</v>
      </c>
      <c r="AF5" s="14">
        <v>13.294117647058824</v>
      </c>
    </row>
    <row r="6" spans="1:32" s="13" customFormat="1" x14ac:dyDescent="0.25">
      <c r="A6" s="13" t="s">
        <v>43</v>
      </c>
      <c r="B6" s="13" t="s">
        <v>92</v>
      </c>
      <c r="C6" s="13" t="s">
        <v>31</v>
      </c>
      <c r="D6" s="13">
        <v>0</v>
      </c>
      <c r="E6" s="13">
        <v>1</v>
      </c>
      <c r="F6" s="13">
        <v>3</v>
      </c>
      <c r="G6" s="13">
        <v>1</v>
      </c>
      <c r="H6" s="13">
        <v>34</v>
      </c>
      <c r="I6" s="13">
        <v>29</v>
      </c>
      <c r="J6" s="13">
        <v>5</v>
      </c>
      <c r="K6" s="13">
        <v>247</v>
      </c>
      <c r="L6" s="13">
        <v>818</v>
      </c>
      <c r="M6" s="13">
        <v>0.30195599022004888</v>
      </c>
      <c r="N6" s="13">
        <v>518</v>
      </c>
      <c r="O6" s="13">
        <v>751</v>
      </c>
      <c r="P6" s="13">
        <v>0.68974700399467381</v>
      </c>
      <c r="Q6" s="13">
        <v>1420</v>
      </c>
      <c r="R6" s="13">
        <v>1212</v>
      </c>
      <c r="S6" s="13">
        <v>208</v>
      </c>
      <c r="T6" s="13">
        <v>455</v>
      </c>
      <c r="U6" s="13">
        <v>541</v>
      </c>
      <c r="V6" s="13">
        <v>446</v>
      </c>
      <c r="W6" s="13">
        <v>1.2130044843049328</v>
      </c>
      <c r="X6" s="13">
        <v>4</v>
      </c>
      <c r="Y6" s="13">
        <v>14</v>
      </c>
      <c r="Z6" s="13">
        <v>5</v>
      </c>
      <c r="AA6" s="13" t="s">
        <v>347</v>
      </c>
      <c r="AB6" s="13" t="s">
        <v>348</v>
      </c>
      <c r="AC6" s="13" t="s">
        <v>349</v>
      </c>
      <c r="AD6" s="13" t="s">
        <v>350</v>
      </c>
      <c r="AE6" s="13">
        <v>542</v>
      </c>
      <c r="AF6" s="14">
        <v>15.941176470588236</v>
      </c>
    </row>
    <row r="7" spans="1:32" s="13" customFormat="1" x14ac:dyDescent="0.25">
      <c r="A7" s="13" t="s">
        <v>247</v>
      </c>
      <c r="B7" s="13" t="s">
        <v>95</v>
      </c>
      <c r="C7" s="13" t="s">
        <v>46</v>
      </c>
      <c r="D7" s="13">
        <v>0</v>
      </c>
      <c r="E7" s="13">
        <v>0</v>
      </c>
      <c r="F7" s="13">
        <v>3</v>
      </c>
      <c r="G7" s="13">
        <v>1</v>
      </c>
      <c r="H7" s="13">
        <v>33</v>
      </c>
      <c r="I7" s="13">
        <v>30</v>
      </c>
      <c r="J7" s="13">
        <v>3</v>
      </c>
      <c r="K7" s="13">
        <v>257</v>
      </c>
      <c r="L7" s="13">
        <v>704</v>
      </c>
      <c r="M7" s="13">
        <v>0.36505681818181818</v>
      </c>
      <c r="N7" s="13">
        <v>551</v>
      </c>
      <c r="O7" s="13">
        <v>718</v>
      </c>
      <c r="P7" s="13">
        <v>0.7674094707520891</v>
      </c>
      <c r="Q7" s="13">
        <v>1275</v>
      </c>
      <c r="R7" s="13">
        <v>1070</v>
      </c>
      <c r="S7" s="13">
        <v>205</v>
      </c>
      <c r="T7" s="13">
        <v>315</v>
      </c>
      <c r="U7" s="13">
        <v>601</v>
      </c>
      <c r="V7" s="13">
        <v>342</v>
      </c>
      <c r="W7" s="13">
        <v>1.7573099415204678</v>
      </c>
      <c r="X7" s="13">
        <v>81</v>
      </c>
      <c r="Y7" s="13">
        <v>4</v>
      </c>
      <c r="Z7" s="13">
        <v>3</v>
      </c>
      <c r="AA7" s="13" t="s">
        <v>359</v>
      </c>
      <c r="AB7" s="13" t="s">
        <v>360</v>
      </c>
      <c r="AC7" s="13" t="s">
        <v>361</v>
      </c>
      <c r="AD7" s="13" t="s">
        <v>362</v>
      </c>
      <c r="AE7" s="13">
        <v>785</v>
      </c>
      <c r="AF7" s="14">
        <v>23.787878787878789</v>
      </c>
    </row>
    <row r="8" spans="1:32" s="13" customFormat="1" x14ac:dyDescent="0.25">
      <c r="A8" s="13" t="s">
        <v>250</v>
      </c>
      <c r="B8" s="13" t="s">
        <v>84</v>
      </c>
      <c r="C8" s="13" t="s">
        <v>35</v>
      </c>
      <c r="D8" s="13">
        <v>0</v>
      </c>
      <c r="E8" s="13">
        <v>0</v>
      </c>
      <c r="F8" s="13">
        <v>3</v>
      </c>
      <c r="G8" s="13">
        <v>1</v>
      </c>
      <c r="H8" s="13">
        <v>33</v>
      </c>
      <c r="I8" s="13">
        <v>27</v>
      </c>
      <c r="J8" s="13">
        <v>6</v>
      </c>
      <c r="K8" s="13">
        <v>199</v>
      </c>
      <c r="L8" s="13">
        <v>547</v>
      </c>
      <c r="M8" s="13">
        <v>0.36380255941499084</v>
      </c>
      <c r="N8" s="13">
        <v>577</v>
      </c>
      <c r="O8" s="13">
        <v>780</v>
      </c>
      <c r="P8" s="13">
        <v>0.73974358974358978</v>
      </c>
      <c r="Q8" s="13">
        <v>1268</v>
      </c>
      <c r="R8" s="13">
        <v>972</v>
      </c>
      <c r="S8" s="13">
        <v>296</v>
      </c>
      <c r="T8" s="13">
        <v>383</v>
      </c>
      <c r="U8" s="13">
        <v>457</v>
      </c>
      <c r="V8" s="13">
        <v>417</v>
      </c>
      <c r="W8" s="13">
        <v>1.0959232613908874</v>
      </c>
      <c r="X8" s="13">
        <v>23</v>
      </c>
      <c r="Y8" s="13">
        <v>11</v>
      </c>
      <c r="Z8" s="13">
        <v>4</v>
      </c>
      <c r="AA8" s="13" t="s">
        <v>371</v>
      </c>
      <c r="AB8" s="13" t="s">
        <v>372</v>
      </c>
      <c r="AC8" s="13" t="s">
        <v>373</v>
      </c>
      <c r="AD8" s="13" t="s">
        <v>374</v>
      </c>
      <c r="AE8" s="13">
        <v>373</v>
      </c>
      <c r="AF8" s="14">
        <v>11.303030303030303</v>
      </c>
    </row>
    <row r="9" spans="1:32" s="13" customFormat="1" x14ac:dyDescent="0.25">
      <c r="A9" s="13" t="s">
        <v>255</v>
      </c>
      <c r="B9" s="13" t="s">
        <v>102</v>
      </c>
      <c r="C9" s="13" t="s">
        <v>33</v>
      </c>
      <c r="D9" s="13">
        <v>0</v>
      </c>
      <c r="E9" s="13">
        <v>0</v>
      </c>
      <c r="F9" s="13">
        <v>3</v>
      </c>
      <c r="G9" s="13">
        <v>1</v>
      </c>
      <c r="H9" s="13">
        <v>32</v>
      </c>
      <c r="I9" s="13">
        <v>23</v>
      </c>
      <c r="J9" s="13">
        <v>9</v>
      </c>
      <c r="K9" s="13">
        <v>311</v>
      </c>
      <c r="L9" s="13">
        <v>854</v>
      </c>
      <c r="M9" s="13">
        <v>0.36416861826697894</v>
      </c>
      <c r="N9" s="13">
        <v>413</v>
      </c>
      <c r="O9" s="13">
        <v>564</v>
      </c>
      <c r="P9" s="13">
        <v>0.73226950354609932</v>
      </c>
      <c r="Q9" s="13">
        <v>1177</v>
      </c>
      <c r="R9" s="13">
        <v>1011</v>
      </c>
      <c r="S9" s="13">
        <v>166</v>
      </c>
      <c r="T9" s="13">
        <v>391</v>
      </c>
      <c r="U9" s="13">
        <v>462</v>
      </c>
      <c r="V9" s="13">
        <v>342</v>
      </c>
      <c r="W9" s="13">
        <v>1.3508771929824561</v>
      </c>
      <c r="X9" s="13">
        <v>10</v>
      </c>
      <c r="Y9" s="13">
        <v>13</v>
      </c>
      <c r="Z9" s="13">
        <v>6</v>
      </c>
      <c r="AA9" s="13" t="s">
        <v>391</v>
      </c>
      <c r="AB9" s="13" t="s">
        <v>392</v>
      </c>
      <c r="AC9" s="13" t="s">
        <v>393</v>
      </c>
      <c r="AD9" s="13" t="s">
        <v>394</v>
      </c>
      <c r="AE9" s="13">
        <v>300</v>
      </c>
      <c r="AF9" s="14">
        <v>9.375</v>
      </c>
    </row>
    <row r="10" spans="1:32" s="13" customFormat="1" x14ac:dyDescent="0.25">
      <c r="A10" s="13" t="s">
        <v>291</v>
      </c>
      <c r="B10" s="13" t="s">
        <v>85</v>
      </c>
      <c r="C10" s="13" t="s">
        <v>33</v>
      </c>
      <c r="D10" s="13">
        <v>1</v>
      </c>
      <c r="E10" s="13">
        <v>1</v>
      </c>
      <c r="F10" s="13">
        <v>2</v>
      </c>
      <c r="G10" s="13">
        <v>0</v>
      </c>
      <c r="H10" s="13">
        <v>35</v>
      </c>
      <c r="I10" s="13">
        <v>23</v>
      </c>
      <c r="J10" s="13">
        <v>12</v>
      </c>
      <c r="K10" s="13">
        <v>266</v>
      </c>
      <c r="L10" s="13">
        <v>775</v>
      </c>
      <c r="M10" s="13">
        <v>0.34322580645161288</v>
      </c>
      <c r="N10" s="13">
        <v>429</v>
      </c>
      <c r="O10" s="13">
        <v>597</v>
      </c>
      <c r="P10" s="13">
        <v>0.71859296482412061</v>
      </c>
      <c r="Q10" s="13">
        <v>1205</v>
      </c>
      <c r="R10" s="13">
        <v>1144</v>
      </c>
      <c r="S10" s="13">
        <v>61</v>
      </c>
      <c r="T10" s="13">
        <v>340</v>
      </c>
      <c r="U10" s="13">
        <v>467</v>
      </c>
      <c r="V10" s="13">
        <v>413</v>
      </c>
      <c r="W10" s="13">
        <v>1.1307506053268765</v>
      </c>
      <c r="X10" s="13">
        <v>76</v>
      </c>
      <c r="Y10" s="13">
        <v>1</v>
      </c>
      <c r="Z10" s="13">
        <v>3</v>
      </c>
      <c r="AA10" s="13" t="s">
        <v>513</v>
      </c>
      <c r="AB10" s="13" t="s">
        <v>432</v>
      </c>
      <c r="AC10" s="13" t="s">
        <v>514</v>
      </c>
      <c r="AD10" s="13" t="s">
        <v>515</v>
      </c>
      <c r="AE10" s="13">
        <v>264</v>
      </c>
      <c r="AF10" s="14">
        <v>7.5428571428571427</v>
      </c>
    </row>
    <row r="11" spans="1:32" s="13" customFormat="1" x14ac:dyDescent="0.25">
      <c r="A11" s="13" t="s">
        <v>257</v>
      </c>
      <c r="B11" s="13" t="s">
        <v>92</v>
      </c>
      <c r="C11" s="13" t="s">
        <v>46</v>
      </c>
      <c r="D11" s="13">
        <v>0</v>
      </c>
      <c r="E11" s="13">
        <v>0</v>
      </c>
      <c r="F11" s="13">
        <v>2</v>
      </c>
      <c r="G11" s="13">
        <v>1</v>
      </c>
      <c r="H11" s="13">
        <v>34</v>
      </c>
      <c r="I11" s="13">
        <v>27</v>
      </c>
      <c r="J11" s="13">
        <v>7</v>
      </c>
      <c r="K11" s="13">
        <v>255</v>
      </c>
      <c r="L11" s="13">
        <v>760</v>
      </c>
      <c r="M11" s="13">
        <v>0.33552631578947367</v>
      </c>
      <c r="N11" s="13">
        <v>534</v>
      </c>
      <c r="O11" s="13">
        <v>721</v>
      </c>
      <c r="P11" s="13">
        <v>0.74063800277392511</v>
      </c>
      <c r="Q11" s="13">
        <v>1271</v>
      </c>
      <c r="R11" s="13">
        <v>1112</v>
      </c>
      <c r="S11" s="13">
        <v>159</v>
      </c>
      <c r="T11" s="13">
        <v>389</v>
      </c>
      <c r="U11" s="13">
        <v>438</v>
      </c>
      <c r="V11" s="13">
        <v>459</v>
      </c>
      <c r="W11" s="13">
        <v>0.95424836601307195</v>
      </c>
      <c r="X11" s="13">
        <v>22</v>
      </c>
      <c r="Y11" s="13">
        <v>11</v>
      </c>
      <c r="Z11" s="13">
        <v>5</v>
      </c>
      <c r="AA11" s="13" t="s">
        <v>399</v>
      </c>
      <c r="AB11" s="13" t="s">
        <v>400</v>
      </c>
      <c r="AC11" s="13" t="s">
        <v>401</v>
      </c>
      <c r="AD11" s="13" t="s">
        <v>402</v>
      </c>
      <c r="AE11" s="13">
        <v>265</v>
      </c>
      <c r="AF11" s="14">
        <v>7.7941176470588234</v>
      </c>
    </row>
    <row r="12" spans="1:32" s="13" customFormat="1" x14ac:dyDescent="0.25">
      <c r="A12" s="13" t="s">
        <v>252</v>
      </c>
      <c r="B12" s="13" t="s">
        <v>91</v>
      </c>
      <c r="C12" s="13" t="s">
        <v>35</v>
      </c>
      <c r="D12" s="13">
        <v>0</v>
      </c>
      <c r="E12" s="13">
        <v>0</v>
      </c>
      <c r="F12" s="13">
        <v>2</v>
      </c>
      <c r="G12" s="13">
        <v>1</v>
      </c>
      <c r="H12" s="13">
        <v>34</v>
      </c>
      <c r="I12" s="13">
        <v>31</v>
      </c>
      <c r="J12" s="13">
        <v>3</v>
      </c>
      <c r="K12" s="13">
        <v>313</v>
      </c>
      <c r="L12" s="13">
        <v>871</v>
      </c>
      <c r="M12" s="13">
        <v>0.35935706084959818</v>
      </c>
      <c r="N12" s="13">
        <v>454</v>
      </c>
      <c r="O12" s="13">
        <v>647</v>
      </c>
      <c r="P12" s="13">
        <v>0.70170015455950541</v>
      </c>
      <c r="Q12" s="13">
        <v>1391</v>
      </c>
      <c r="R12" s="13">
        <v>1142</v>
      </c>
      <c r="S12" s="13">
        <v>249</v>
      </c>
      <c r="T12" s="13">
        <v>425</v>
      </c>
      <c r="U12" s="13">
        <v>503</v>
      </c>
      <c r="V12" s="13">
        <v>386</v>
      </c>
      <c r="W12" s="13">
        <v>1.3031088082901554</v>
      </c>
      <c r="X12" s="13">
        <v>85</v>
      </c>
      <c r="Y12" s="13">
        <v>6</v>
      </c>
      <c r="Z12" s="13">
        <v>2</v>
      </c>
      <c r="AA12" s="13" t="s">
        <v>379</v>
      </c>
      <c r="AB12" s="13" t="s">
        <v>380</v>
      </c>
      <c r="AC12" s="13" t="s">
        <v>381</v>
      </c>
      <c r="AD12" s="13" t="s">
        <v>382</v>
      </c>
      <c r="AE12" s="13">
        <v>489</v>
      </c>
      <c r="AF12" s="14">
        <v>14.382352941176471</v>
      </c>
    </row>
    <row r="13" spans="1:32" s="13" customFormat="1" x14ac:dyDescent="0.25">
      <c r="A13" s="13" t="s">
        <v>254</v>
      </c>
      <c r="B13" s="13" t="s">
        <v>84</v>
      </c>
      <c r="C13" s="13" t="s">
        <v>31</v>
      </c>
      <c r="D13" s="13">
        <v>0</v>
      </c>
      <c r="E13" s="13">
        <v>0</v>
      </c>
      <c r="F13" s="13">
        <v>2</v>
      </c>
      <c r="G13" s="13">
        <v>0</v>
      </c>
      <c r="H13" s="13">
        <v>32</v>
      </c>
      <c r="I13" s="13">
        <v>26</v>
      </c>
      <c r="J13" s="13">
        <v>6</v>
      </c>
      <c r="K13" s="13">
        <v>219</v>
      </c>
      <c r="L13" s="13">
        <v>678</v>
      </c>
      <c r="M13" s="13">
        <v>0.32300884955752213</v>
      </c>
      <c r="N13" s="13">
        <v>561</v>
      </c>
      <c r="O13" s="13">
        <v>744</v>
      </c>
      <c r="P13" s="13">
        <v>0.75403225806451613</v>
      </c>
      <c r="Q13" s="13">
        <v>1241</v>
      </c>
      <c r="R13" s="13">
        <v>1078</v>
      </c>
      <c r="S13" s="13">
        <v>163</v>
      </c>
      <c r="T13" s="13">
        <v>432</v>
      </c>
      <c r="U13" s="13">
        <v>420</v>
      </c>
      <c r="V13" s="13">
        <v>423</v>
      </c>
      <c r="W13" s="13">
        <v>0.99290780141843971</v>
      </c>
      <c r="X13" s="13">
        <v>51</v>
      </c>
      <c r="Y13" s="13">
        <v>7</v>
      </c>
      <c r="Z13" s="13">
        <v>4</v>
      </c>
      <c r="AA13" s="13" t="s">
        <v>387</v>
      </c>
      <c r="AB13" s="13" t="s">
        <v>388</v>
      </c>
      <c r="AC13" s="13" t="s">
        <v>389</v>
      </c>
      <c r="AD13" s="13" t="s">
        <v>390</v>
      </c>
      <c r="AE13" s="13">
        <v>267</v>
      </c>
      <c r="AF13" s="14">
        <v>8.34375</v>
      </c>
    </row>
    <row r="14" spans="1:32" s="13" customFormat="1" x14ac:dyDescent="0.25">
      <c r="A14" s="13" t="s">
        <v>251</v>
      </c>
      <c r="B14" s="13" t="s">
        <v>102</v>
      </c>
      <c r="C14" s="13" t="s">
        <v>46</v>
      </c>
      <c r="D14" s="13">
        <v>0</v>
      </c>
      <c r="E14" s="13">
        <v>0</v>
      </c>
      <c r="F14" s="13">
        <v>2</v>
      </c>
      <c r="G14" s="13">
        <v>1</v>
      </c>
      <c r="H14" s="13">
        <v>34</v>
      </c>
      <c r="I14" s="13">
        <v>28</v>
      </c>
      <c r="J14" s="13">
        <v>6</v>
      </c>
      <c r="K14" s="13">
        <v>274</v>
      </c>
      <c r="L14" s="13">
        <v>782</v>
      </c>
      <c r="M14" s="13">
        <v>0.35038363171355497</v>
      </c>
      <c r="N14" s="13">
        <v>367</v>
      </c>
      <c r="O14" s="13">
        <v>526</v>
      </c>
      <c r="P14" s="13">
        <v>0.69771863117870725</v>
      </c>
      <c r="Q14" s="13">
        <v>1185</v>
      </c>
      <c r="R14" s="13">
        <v>1178</v>
      </c>
      <c r="S14" s="13">
        <v>7</v>
      </c>
      <c r="T14" s="13">
        <v>282</v>
      </c>
      <c r="U14" s="13">
        <v>475</v>
      </c>
      <c r="V14" s="13">
        <v>300</v>
      </c>
      <c r="W14" s="13">
        <v>1.5833333333333333</v>
      </c>
      <c r="X14" s="13">
        <v>19</v>
      </c>
      <c r="Y14" s="13">
        <v>12</v>
      </c>
      <c r="Z14" s="13">
        <v>6</v>
      </c>
      <c r="AA14" s="13" t="s">
        <v>375</v>
      </c>
      <c r="AB14" s="13" t="s">
        <v>376</v>
      </c>
      <c r="AC14" s="13" t="s">
        <v>377</v>
      </c>
      <c r="AD14" s="13" t="s">
        <v>378</v>
      </c>
      <c r="AE14" s="13">
        <v>402</v>
      </c>
      <c r="AF14" s="14">
        <v>11.823529411764707</v>
      </c>
    </row>
    <row r="15" spans="1:32" s="13" customFormat="1" x14ac:dyDescent="0.25">
      <c r="A15" s="13" t="s">
        <v>246</v>
      </c>
      <c r="B15" s="13" t="s">
        <v>92</v>
      </c>
      <c r="C15" s="13" t="s">
        <v>35</v>
      </c>
      <c r="D15" s="13">
        <v>0</v>
      </c>
      <c r="E15" s="13">
        <v>0</v>
      </c>
      <c r="F15" s="13">
        <v>2</v>
      </c>
      <c r="G15" s="13">
        <v>1</v>
      </c>
      <c r="H15" s="13">
        <v>33</v>
      </c>
      <c r="I15" s="13">
        <v>27</v>
      </c>
      <c r="J15" s="13">
        <v>6</v>
      </c>
      <c r="K15" s="13">
        <v>289</v>
      </c>
      <c r="L15" s="13">
        <v>791</v>
      </c>
      <c r="M15" s="13">
        <v>0.36536030341340076</v>
      </c>
      <c r="N15" s="13">
        <v>505</v>
      </c>
      <c r="O15" s="13">
        <v>681</v>
      </c>
      <c r="P15" s="13">
        <v>0.74155653450807635</v>
      </c>
      <c r="Q15" s="13">
        <v>1437</v>
      </c>
      <c r="R15" s="13">
        <v>1118</v>
      </c>
      <c r="S15" s="13">
        <v>319</v>
      </c>
      <c r="T15" s="13">
        <v>431</v>
      </c>
      <c r="U15" s="13">
        <v>627</v>
      </c>
      <c r="V15" s="13">
        <v>431</v>
      </c>
      <c r="W15" s="13">
        <v>1.4547563805104409</v>
      </c>
      <c r="X15" s="13">
        <v>1</v>
      </c>
      <c r="Y15" s="13">
        <v>12</v>
      </c>
      <c r="Z15" s="13">
        <v>6</v>
      </c>
      <c r="AA15" s="13" t="s">
        <v>355</v>
      </c>
      <c r="AB15" s="13" t="s">
        <v>356</v>
      </c>
      <c r="AC15" s="13" t="s">
        <v>357</v>
      </c>
      <c r="AD15" s="13" t="s">
        <v>358</v>
      </c>
      <c r="AE15" s="13">
        <v>435</v>
      </c>
      <c r="AF15" s="14">
        <v>13.181818181818182</v>
      </c>
    </row>
    <row r="16" spans="1:32" s="13" customFormat="1" x14ac:dyDescent="0.25">
      <c r="A16" s="13" t="s">
        <v>248</v>
      </c>
      <c r="B16" s="13" t="s">
        <v>84</v>
      </c>
      <c r="C16" s="13" t="s">
        <v>33</v>
      </c>
      <c r="D16" s="13">
        <v>0</v>
      </c>
      <c r="E16" s="13">
        <v>0</v>
      </c>
      <c r="F16" s="13">
        <v>2</v>
      </c>
      <c r="G16" s="13">
        <v>1</v>
      </c>
      <c r="H16" s="13">
        <v>34</v>
      </c>
      <c r="I16" s="13">
        <v>29</v>
      </c>
      <c r="J16" s="13">
        <v>5</v>
      </c>
      <c r="K16" s="13">
        <v>233</v>
      </c>
      <c r="L16" s="13">
        <v>644</v>
      </c>
      <c r="M16" s="13">
        <v>0.36180124223602483</v>
      </c>
      <c r="N16" s="13">
        <v>520</v>
      </c>
      <c r="O16" s="13">
        <v>682</v>
      </c>
      <c r="P16" s="13">
        <v>0.76246334310850439</v>
      </c>
      <c r="Q16" s="13">
        <v>1277</v>
      </c>
      <c r="R16" s="13">
        <v>1162</v>
      </c>
      <c r="S16" s="13">
        <v>115</v>
      </c>
      <c r="T16" s="13">
        <v>349</v>
      </c>
      <c r="U16" s="13">
        <v>620</v>
      </c>
      <c r="V16" s="13">
        <v>380</v>
      </c>
      <c r="W16" s="13">
        <v>1.631578947368421</v>
      </c>
      <c r="X16" s="13">
        <v>36</v>
      </c>
      <c r="Y16" s="13">
        <v>9</v>
      </c>
      <c r="Z16" s="13">
        <v>5</v>
      </c>
      <c r="AA16" s="13" t="s">
        <v>363</v>
      </c>
      <c r="AB16" s="13" t="s">
        <v>364</v>
      </c>
      <c r="AC16" s="13" t="s">
        <v>365</v>
      </c>
      <c r="AD16" s="13" t="s">
        <v>366</v>
      </c>
      <c r="AE16" s="13">
        <v>447</v>
      </c>
      <c r="AF16" s="14">
        <v>13.147058823529411</v>
      </c>
    </row>
    <row r="17" spans="1:32" s="13" customFormat="1" x14ac:dyDescent="0.25">
      <c r="A17" s="13" t="s">
        <v>259</v>
      </c>
      <c r="B17" s="13" t="s">
        <v>92</v>
      </c>
      <c r="C17" s="13" t="s">
        <v>31</v>
      </c>
      <c r="D17" s="13">
        <v>0</v>
      </c>
      <c r="E17" s="13">
        <v>0</v>
      </c>
      <c r="F17" s="13">
        <v>2</v>
      </c>
      <c r="G17" s="13">
        <v>1</v>
      </c>
      <c r="H17" s="13">
        <v>32</v>
      </c>
      <c r="I17" s="13">
        <v>24</v>
      </c>
      <c r="J17" s="13">
        <v>8</v>
      </c>
      <c r="K17" s="13">
        <v>307</v>
      </c>
      <c r="L17" s="13">
        <v>779</v>
      </c>
      <c r="M17" s="13">
        <v>0.39409499358151479</v>
      </c>
      <c r="N17" s="13">
        <v>413</v>
      </c>
      <c r="O17" s="13">
        <v>545</v>
      </c>
      <c r="P17" s="13">
        <v>0.75779816513761467</v>
      </c>
      <c r="Q17" s="13">
        <v>1043</v>
      </c>
      <c r="R17" s="13">
        <v>958</v>
      </c>
      <c r="S17" s="13">
        <v>85</v>
      </c>
      <c r="T17" s="13">
        <v>285</v>
      </c>
      <c r="U17" s="13">
        <v>491</v>
      </c>
      <c r="V17" s="13">
        <v>364</v>
      </c>
      <c r="W17" s="13">
        <v>1.348901098901099</v>
      </c>
      <c r="X17" s="13">
        <v>42</v>
      </c>
      <c r="Y17" s="13">
        <v>4</v>
      </c>
      <c r="Z17" s="13">
        <v>8</v>
      </c>
      <c r="AA17" s="13" t="s">
        <v>407</v>
      </c>
      <c r="AB17" s="13" t="s">
        <v>408</v>
      </c>
      <c r="AC17" s="13" t="s">
        <v>409</v>
      </c>
      <c r="AD17" s="13" t="s">
        <v>410</v>
      </c>
      <c r="AE17" s="13">
        <v>381</v>
      </c>
      <c r="AF17" s="14">
        <v>11.90625</v>
      </c>
    </row>
    <row r="18" spans="1:32" s="13" customFormat="1" x14ac:dyDescent="0.25">
      <c r="A18" s="13" t="s">
        <v>278</v>
      </c>
      <c r="B18" s="13" t="s">
        <v>97</v>
      </c>
      <c r="C18" s="13" t="s">
        <v>46</v>
      </c>
      <c r="D18" s="13">
        <v>1</v>
      </c>
      <c r="E18" s="13">
        <v>0</v>
      </c>
      <c r="F18" s="13">
        <v>1</v>
      </c>
      <c r="G18" s="13">
        <v>0</v>
      </c>
      <c r="H18" s="13">
        <v>32</v>
      </c>
      <c r="I18" s="13">
        <v>19</v>
      </c>
      <c r="J18" s="13">
        <v>13</v>
      </c>
      <c r="K18" s="13">
        <v>254</v>
      </c>
      <c r="L18" s="13">
        <v>748</v>
      </c>
      <c r="M18" s="13">
        <v>0.33957219251336901</v>
      </c>
      <c r="N18" s="13">
        <v>407</v>
      </c>
      <c r="O18" s="13">
        <v>604</v>
      </c>
      <c r="P18" s="13">
        <v>0.67384105960264906</v>
      </c>
      <c r="Q18" s="13">
        <v>1216</v>
      </c>
      <c r="R18" s="13">
        <v>1013</v>
      </c>
      <c r="S18" s="13">
        <v>203</v>
      </c>
      <c r="T18" s="13">
        <v>429</v>
      </c>
      <c r="U18" s="13">
        <v>443</v>
      </c>
      <c r="V18" s="13">
        <v>425</v>
      </c>
      <c r="W18" s="13">
        <v>1.0423529411764705</v>
      </c>
      <c r="X18" s="13">
        <v>41</v>
      </c>
      <c r="Y18" s="13">
        <v>8</v>
      </c>
      <c r="Z18" s="13">
        <v>9</v>
      </c>
      <c r="AA18" s="13" t="s">
        <v>472</v>
      </c>
      <c r="AB18" s="13" t="s">
        <v>444</v>
      </c>
      <c r="AC18" s="13" t="s">
        <v>473</v>
      </c>
      <c r="AD18" s="13" t="s">
        <v>474</v>
      </c>
      <c r="AE18" s="13">
        <v>143</v>
      </c>
      <c r="AF18" s="14">
        <v>4.46875</v>
      </c>
    </row>
    <row r="19" spans="1:32" s="13" customFormat="1" x14ac:dyDescent="0.25">
      <c r="A19" s="13" t="s">
        <v>283</v>
      </c>
      <c r="B19" s="13" t="s">
        <v>84</v>
      </c>
      <c r="C19" s="13" t="s">
        <v>46</v>
      </c>
      <c r="D19" s="13">
        <v>1</v>
      </c>
      <c r="E19" s="13">
        <v>0</v>
      </c>
      <c r="F19" s="13">
        <v>1</v>
      </c>
      <c r="G19" s="13">
        <v>1</v>
      </c>
      <c r="H19" s="13">
        <v>34</v>
      </c>
      <c r="I19" s="13">
        <v>19</v>
      </c>
      <c r="J19" s="13">
        <v>15</v>
      </c>
      <c r="K19" s="13">
        <v>277</v>
      </c>
      <c r="L19" s="13">
        <v>828</v>
      </c>
      <c r="M19" s="13">
        <v>0.33454106280193235</v>
      </c>
      <c r="N19" s="13">
        <v>416</v>
      </c>
      <c r="O19" s="13">
        <v>579</v>
      </c>
      <c r="P19" s="13">
        <v>0.71848013816925738</v>
      </c>
      <c r="Q19" s="13">
        <v>1138</v>
      </c>
      <c r="R19" s="13">
        <v>1159</v>
      </c>
      <c r="S19" s="13">
        <v>-21</v>
      </c>
      <c r="T19" s="13">
        <v>361</v>
      </c>
      <c r="U19" s="13">
        <v>416</v>
      </c>
      <c r="V19" s="13">
        <v>400</v>
      </c>
      <c r="W19" s="13">
        <v>1.04</v>
      </c>
      <c r="X19" s="13">
        <v>24</v>
      </c>
      <c r="Y19" s="13">
        <v>3</v>
      </c>
      <c r="Z19" s="13">
        <v>12</v>
      </c>
      <c r="AA19" s="13" t="s">
        <v>490</v>
      </c>
      <c r="AB19" s="13" t="s">
        <v>436</v>
      </c>
      <c r="AC19" s="13" t="s">
        <v>491</v>
      </c>
      <c r="AD19" s="13" t="s">
        <v>492</v>
      </c>
      <c r="AE19" s="13">
        <v>157</v>
      </c>
      <c r="AF19" s="14">
        <v>4.617647058823529</v>
      </c>
    </row>
    <row r="20" spans="1:32" s="13" customFormat="1" x14ac:dyDescent="0.25">
      <c r="A20" s="13" t="s">
        <v>280</v>
      </c>
      <c r="B20" s="13" t="s">
        <v>102</v>
      </c>
      <c r="C20" s="13" t="s">
        <v>33</v>
      </c>
      <c r="D20" s="13">
        <v>1</v>
      </c>
      <c r="E20" s="13">
        <v>0</v>
      </c>
      <c r="F20" s="13">
        <v>1</v>
      </c>
      <c r="G20" s="13">
        <v>0</v>
      </c>
      <c r="H20" s="13">
        <v>33</v>
      </c>
      <c r="I20" s="13">
        <v>22</v>
      </c>
      <c r="J20" s="13">
        <v>11</v>
      </c>
      <c r="K20" s="13">
        <v>267</v>
      </c>
      <c r="L20" s="13">
        <v>739</v>
      </c>
      <c r="M20" s="13">
        <v>0.36129905277401897</v>
      </c>
      <c r="N20" s="13">
        <v>593</v>
      </c>
      <c r="O20" s="13">
        <v>801</v>
      </c>
      <c r="P20" s="13">
        <v>0.74032459425717856</v>
      </c>
      <c r="Q20" s="13">
        <v>1179</v>
      </c>
      <c r="R20" s="13">
        <v>1144</v>
      </c>
      <c r="S20" s="13">
        <v>35</v>
      </c>
      <c r="T20" s="13">
        <v>341</v>
      </c>
      <c r="U20" s="13">
        <v>519</v>
      </c>
      <c r="V20" s="13">
        <v>401</v>
      </c>
      <c r="W20" s="13">
        <v>1.2942643391521198</v>
      </c>
      <c r="X20" s="13">
        <v>26</v>
      </c>
      <c r="Y20" s="13">
        <v>8</v>
      </c>
      <c r="Z20" s="13">
        <v>9</v>
      </c>
      <c r="AA20" s="13" t="s">
        <v>479</v>
      </c>
      <c r="AB20" s="13" t="s">
        <v>480</v>
      </c>
      <c r="AC20" s="13" t="s">
        <v>481</v>
      </c>
      <c r="AD20" s="13" t="s">
        <v>482</v>
      </c>
      <c r="AE20" s="13">
        <v>154</v>
      </c>
      <c r="AF20" s="14">
        <v>4.666666666666667</v>
      </c>
    </row>
    <row r="21" spans="1:32" s="13" customFormat="1" x14ac:dyDescent="0.25">
      <c r="A21" s="13" t="s">
        <v>293</v>
      </c>
      <c r="B21" s="13" t="s">
        <v>98</v>
      </c>
      <c r="C21" s="13" t="s">
        <v>31</v>
      </c>
      <c r="D21" s="13">
        <v>1</v>
      </c>
      <c r="E21" s="13">
        <v>1</v>
      </c>
      <c r="F21" s="13">
        <v>1</v>
      </c>
      <c r="G21" s="13">
        <v>0</v>
      </c>
      <c r="H21" s="13">
        <v>34</v>
      </c>
      <c r="I21" s="13">
        <v>28</v>
      </c>
      <c r="J21" s="13">
        <v>6</v>
      </c>
      <c r="K21" s="13">
        <v>300</v>
      </c>
      <c r="L21" s="13">
        <v>817</v>
      </c>
      <c r="M21" s="13">
        <v>0.36719706242350059</v>
      </c>
      <c r="N21" s="13">
        <v>374</v>
      </c>
      <c r="O21" s="13">
        <v>485</v>
      </c>
      <c r="P21" s="13">
        <v>0.77113402061855674</v>
      </c>
      <c r="Q21" s="13">
        <v>1113</v>
      </c>
      <c r="R21" s="13">
        <v>1039</v>
      </c>
      <c r="S21" s="13">
        <v>74</v>
      </c>
      <c r="T21" s="13">
        <v>264</v>
      </c>
      <c r="U21" s="13">
        <v>505</v>
      </c>
      <c r="V21" s="13">
        <v>373</v>
      </c>
      <c r="W21" s="13">
        <v>1.353887399463807</v>
      </c>
      <c r="X21" s="13">
        <v>262</v>
      </c>
      <c r="Y21" s="13">
        <v>0</v>
      </c>
      <c r="Z21" s="13">
        <v>0</v>
      </c>
      <c r="AA21" s="13" t="s">
        <v>520</v>
      </c>
      <c r="AB21" s="13" t="s">
        <v>408</v>
      </c>
      <c r="AC21" s="13" t="s">
        <v>521</v>
      </c>
      <c r="AD21" s="13" t="s">
        <v>522</v>
      </c>
      <c r="AE21" s="13">
        <v>450</v>
      </c>
      <c r="AF21" s="14">
        <v>13.235294117647058</v>
      </c>
    </row>
    <row r="22" spans="1:32" s="13" customFormat="1" x14ac:dyDescent="0.25">
      <c r="A22" s="13" t="s">
        <v>282</v>
      </c>
      <c r="B22" s="13" t="s">
        <v>102</v>
      </c>
      <c r="C22" s="13" t="s">
        <v>31</v>
      </c>
      <c r="D22" s="13">
        <v>1</v>
      </c>
      <c r="E22" s="13">
        <v>0</v>
      </c>
      <c r="F22" s="13">
        <v>1</v>
      </c>
      <c r="G22" s="13">
        <v>0</v>
      </c>
      <c r="H22" s="13">
        <v>34</v>
      </c>
      <c r="I22" s="13">
        <v>21</v>
      </c>
      <c r="J22" s="13">
        <v>13</v>
      </c>
      <c r="K22" s="13">
        <v>178</v>
      </c>
      <c r="L22" s="13">
        <v>554</v>
      </c>
      <c r="M22" s="13">
        <v>0.32129963898916969</v>
      </c>
      <c r="N22" s="13">
        <v>549</v>
      </c>
      <c r="O22" s="13">
        <v>808</v>
      </c>
      <c r="P22" s="13">
        <v>0.6794554455445545</v>
      </c>
      <c r="Q22" s="13">
        <v>1259</v>
      </c>
      <c r="R22" s="13">
        <v>1171</v>
      </c>
      <c r="S22" s="13">
        <v>88</v>
      </c>
      <c r="T22" s="13">
        <v>389</v>
      </c>
      <c r="U22" s="13">
        <v>506</v>
      </c>
      <c r="V22" s="13">
        <v>408</v>
      </c>
      <c r="W22" s="13">
        <v>1.2401960784313726</v>
      </c>
      <c r="X22" s="13">
        <v>18</v>
      </c>
      <c r="Y22" s="13">
        <v>8</v>
      </c>
      <c r="Z22" s="13">
        <v>10</v>
      </c>
      <c r="AA22" s="13" t="s">
        <v>486</v>
      </c>
      <c r="AB22" s="13" t="s">
        <v>487</v>
      </c>
      <c r="AC22" s="13" t="s">
        <v>488</v>
      </c>
      <c r="AD22" s="13" t="s">
        <v>489</v>
      </c>
      <c r="AE22" s="13">
        <v>55</v>
      </c>
      <c r="AF22" s="14">
        <v>1.6176470588235294</v>
      </c>
    </row>
    <row r="23" spans="1:32" s="13" customFormat="1" x14ac:dyDescent="0.25">
      <c r="A23" s="13" t="s">
        <v>289</v>
      </c>
      <c r="B23" s="13" t="s">
        <v>104</v>
      </c>
      <c r="C23" s="13" t="s">
        <v>46</v>
      </c>
      <c r="D23" s="13">
        <v>1</v>
      </c>
      <c r="E23" s="13">
        <v>1</v>
      </c>
      <c r="F23" s="13">
        <v>1</v>
      </c>
      <c r="G23" s="13">
        <v>1</v>
      </c>
      <c r="H23" s="13">
        <v>31</v>
      </c>
      <c r="I23" s="13">
        <v>27</v>
      </c>
      <c r="J23" s="13">
        <v>4</v>
      </c>
      <c r="K23" s="13">
        <v>242</v>
      </c>
      <c r="L23" s="13">
        <v>695</v>
      </c>
      <c r="M23" s="13">
        <v>0.34820143884892085</v>
      </c>
      <c r="N23" s="13">
        <v>464</v>
      </c>
      <c r="O23" s="13">
        <v>628</v>
      </c>
      <c r="P23" s="13">
        <v>0.73885350318471332</v>
      </c>
      <c r="Q23" s="13">
        <v>1175</v>
      </c>
      <c r="R23" s="13">
        <v>1057</v>
      </c>
      <c r="S23" s="13">
        <v>118</v>
      </c>
      <c r="T23" s="13">
        <v>336</v>
      </c>
      <c r="U23" s="13">
        <v>561</v>
      </c>
      <c r="V23" s="13">
        <v>375</v>
      </c>
      <c r="W23" s="13">
        <v>1.496</v>
      </c>
      <c r="X23" s="13">
        <v>249</v>
      </c>
      <c r="Y23" s="13">
        <v>1</v>
      </c>
      <c r="Z23" s="13">
        <v>2</v>
      </c>
      <c r="AA23" s="13" t="s">
        <v>507</v>
      </c>
      <c r="AB23" s="13" t="s">
        <v>508</v>
      </c>
      <c r="AC23" s="13" t="s">
        <v>509</v>
      </c>
      <c r="AD23" s="13" t="s">
        <v>439</v>
      </c>
      <c r="AE23" s="13">
        <v>481</v>
      </c>
      <c r="AF23" s="14">
        <v>15.516129032258064</v>
      </c>
    </row>
    <row r="24" spans="1:32" s="13" customFormat="1" x14ac:dyDescent="0.25">
      <c r="A24" s="13" t="s">
        <v>284</v>
      </c>
      <c r="B24" s="13" t="s">
        <v>102</v>
      </c>
      <c r="C24" s="13" t="s">
        <v>35</v>
      </c>
      <c r="D24" s="13">
        <v>1</v>
      </c>
      <c r="E24" s="13">
        <v>0</v>
      </c>
      <c r="F24" s="13">
        <v>1</v>
      </c>
      <c r="G24" s="13">
        <v>1</v>
      </c>
      <c r="H24" s="13">
        <v>33</v>
      </c>
      <c r="I24" s="13">
        <v>19</v>
      </c>
      <c r="J24" s="13">
        <v>14</v>
      </c>
      <c r="K24" s="13">
        <v>249</v>
      </c>
      <c r="L24" s="13">
        <v>725</v>
      </c>
      <c r="M24" s="13">
        <v>0.34344827586206894</v>
      </c>
      <c r="N24" s="13">
        <v>455</v>
      </c>
      <c r="O24" s="13">
        <v>620</v>
      </c>
      <c r="P24" s="13">
        <v>0.7338709677419355</v>
      </c>
      <c r="Q24" s="13">
        <v>1147</v>
      </c>
      <c r="R24" s="13">
        <v>1103</v>
      </c>
      <c r="S24" s="13">
        <v>44</v>
      </c>
      <c r="T24" s="13">
        <v>310</v>
      </c>
      <c r="U24" s="13">
        <v>470</v>
      </c>
      <c r="V24" s="13">
        <v>414</v>
      </c>
      <c r="W24" s="13">
        <v>1.1352657004830917</v>
      </c>
      <c r="X24" s="13">
        <v>17</v>
      </c>
      <c r="Y24" s="13">
        <v>7</v>
      </c>
      <c r="Z24" s="13">
        <v>11</v>
      </c>
      <c r="AA24" s="13" t="s">
        <v>493</v>
      </c>
      <c r="AB24" s="13" t="s">
        <v>494</v>
      </c>
      <c r="AC24" s="13" t="s">
        <v>495</v>
      </c>
      <c r="AD24" s="13" t="s">
        <v>496</v>
      </c>
      <c r="AE24" s="13">
        <v>113</v>
      </c>
      <c r="AF24" s="14">
        <v>3.4242424242424243</v>
      </c>
    </row>
    <row r="25" spans="1:32" s="13" customFormat="1" x14ac:dyDescent="0.25">
      <c r="A25" s="13" t="s">
        <v>279</v>
      </c>
      <c r="B25" s="13" t="s">
        <v>97</v>
      </c>
      <c r="C25" s="13" t="s">
        <v>33</v>
      </c>
      <c r="D25" s="13">
        <v>1</v>
      </c>
      <c r="E25" s="13">
        <v>0</v>
      </c>
      <c r="F25" s="13">
        <v>1</v>
      </c>
      <c r="G25" s="13">
        <v>1</v>
      </c>
      <c r="H25" s="13">
        <v>32</v>
      </c>
      <c r="I25" s="13">
        <v>19</v>
      </c>
      <c r="J25" s="13">
        <v>13</v>
      </c>
      <c r="K25" s="13">
        <v>212</v>
      </c>
      <c r="L25" s="13">
        <v>619</v>
      </c>
      <c r="M25" s="13">
        <v>0.34248788368336025</v>
      </c>
      <c r="N25" s="13">
        <v>405</v>
      </c>
      <c r="O25" s="13">
        <v>586</v>
      </c>
      <c r="P25" s="13">
        <v>0.69112627986348119</v>
      </c>
      <c r="Q25" s="13">
        <v>1203</v>
      </c>
      <c r="R25" s="13">
        <v>1187</v>
      </c>
      <c r="S25" s="13">
        <v>16</v>
      </c>
      <c r="T25" s="13">
        <v>295</v>
      </c>
      <c r="U25" s="13">
        <v>406</v>
      </c>
      <c r="V25" s="13">
        <v>390</v>
      </c>
      <c r="W25" s="13">
        <v>1.0410256410256411</v>
      </c>
      <c r="X25" s="13">
        <v>14</v>
      </c>
      <c r="Y25" s="13">
        <v>7</v>
      </c>
      <c r="Z25" s="13">
        <v>11</v>
      </c>
      <c r="AA25" s="13" t="s">
        <v>475</v>
      </c>
      <c r="AB25" s="13" t="s">
        <v>476</v>
      </c>
      <c r="AC25" s="13" t="s">
        <v>477</v>
      </c>
      <c r="AD25" s="13" t="s">
        <v>478</v>
      </c>
      <c r="AE25" s="13">
        <v>94</v>
      </c>
      <c r="AF25" s="14">
        <v>2.9375</v>
      </c>
    </row>
    <row r="26" spans="1:32" s="13" customFormat="1" x14ac:dyDescent="0.25">
      <c r="A26" s="13" t="s">
        <v>294</v>
      </c>
      <c r="B26" s="13" t="s">
        <v>89</v>
      </c>
      <c r="C26" s="13" t="s">
        <v>33</v>
      </c>
      <c r="D26" s="13">
        <v>1</v>
      </c>
      <c r="E26" s="13">
        <v>1</v>
      </c>
      <c r="F26" s="13">
        <v>1</v>
      </c>
      <c r="G26" s="13">
        <v>0</v>
      </c>
      <c r="H26" s="13">
        <v>35</v>
      </c>
      <c r="I26" s="13">
        <v>30</v>
      </c>
      <c r="J26" s="13">
        <v>5</v>
      </c>
      <c r="K26" s="13">
        <v>238</v>
      </c>
      <c r="L26" s="13">
        <v>660</v>
      </c>
      <c r="M26" s="13">
        <v>0.3606060606060606</v>
      </c>
      <c r="N26" s="13">
        <v>423</v>
      </c>
      <c r="O26" s="13">
        <v>608</v>
      </c>
      <c r="P26" s="13">
        <v>0.69572368421052633</v>
      </c>
      <c r="Q26" s="13">
        <v>1411</v>
      </c>
      <c r="R26" s="13">
        <v>1155</v>
      </c>
      <c r="S26" s="13">
        <v>256</v>
      </c>
      <c r="T26" s="13">
        <v>412</v>
      </c>
      <c r="U26" s="13">
        <v>466</v>
      </c>
      <c r="V26" s="13">
        <v>412</v>
      </c>
      <c r="W26" s="13">
        <v>1.1310679611650485</v>
      </c>
      <c r="X26" s="13">
        <v>259</v>
      </c>
      <c r="Y26" s="13">
        <v>1</v>
      </c>
      <c r="Z26" s="13">
        <v>1</v>
      </c>
      <c r="AA26" s="13" t="s">
        <v>523</v>
      </c>
      <c r="AB26" s="13" t="s">
        <v>358</v>
      </c>
      <c r="AC26" s="13" t="s">
        <v>524</v>
      </c>
      <c r="AD26" s="13" t="s">
        <v>525</v>
      </c>
      <c r="AE26" s="13">
        <v>335</v>
      </c>
      <c r="AF26" s="14">
        <v>9.5714285714285712</v>
      </c>
    </row>
    <row r="27" spans="1:32" s="13" customFormat="1" x14ac:dyDescent="0.25">
      <c r="A27" s="13" t="s">
        <v>277</v>
      </c>
      <c r="B27" s="13" t="s">
        <v>91</v>
      </c>
      <c r="C27" s="13" t="s">
        <v>31</v>
      </c>
      <c r="D27" s="13">
        <v>1</v>
      </c>
      <c r="E27" s="13">
        <v>0</v>
      </c>
      <c r="F27" s="13">
        <v>1</v>
      </c>
      <c r="G27" s="13">
        <v>0</v>
      </c>
      <c r="H27" s="13">
        <v>31</v>
      </c>
      <c r="I27" s="13">
        <v>23</v>
      </c>
      <c r="J27" s="13">
        <v>8</v>
      </c>
      <c r="K27" s="13">
        <v>211</v>
      </c>
      <c r="L27" s="13">
        <v>596</v>
      </c>
      <c r="M27" s="13">
        <v>0.35402684563758391</v>
      </c>
      <c r="N27" s="13">
        <v>495</v>
      </c>
      <c r="O27" s="13">
        <v>767</v>
      </c>
      <c r="P27" s="13">
        <v>0.64537157757496744</v>
      </c>
      <c r="Q27" s="13">
        <v>1139</v>
      </c>
      <c r="R27" s="13">
        <v>1072</v>
      </c>
      <c r="S27" s="13">
        <v>67</v>
      </c>
      <c r="T27" s="13">
        <v>304</v>
      </c>
      <c r="U27" s="13">
        <v>411</v>
      </c>
      <c r="V27" s="13">
        <v>369</v>
      </c>
      <c r="W27" s="13">
        <v>1.1138211382113821</v>
      </c>
      <c r="X27" s="13">
        <v>82</v>
      </c>
      <c r="Y27" s="13">
        <v>2</v>
      </c>
      <c r="Z27" s="13">
        <v>2</v>
      </c>
      <c r="AA27" s="13" t="s">
        <v>468</v>
      </c>
      <c r="AB27" s="13" t="s">
        <v>469</v>
      </c>
      <c r="AC27" s="13" t="s">
        <v>470</v>
      </c>
      <c r="AD27" s="13" t="s">
        <v>471</v>
      </c>
      <c r="AE27" s="13">
        <v>243</v>
      </c>
      <c r="AF27" s="14">
        <v>7.838709677419355</v>
      </c>
    </row>
    <row r="28" spans="1:32" s="13" customFormat="1" x14ac:dyDescent="0.25">
      <c r="A28" s="13" t="s">
        <v>276</v>
      </c>
      <c r="B28" s="13" t="s">
        <v>85</v>
      </c>
      <c r="C28" s="13" t="s">
        <v>35</v>
      </c>
      <c r="D28" s="13">
        <v>1</v>
      </c>
      <c r="E28" s="13">
        <v>0</v>
      </c>
      <c r="F28" s="13">
        <v>1</v>
      </c>
      <c r="G28" s="13">
        <v>0</v>
      </c>
      <c r="H28" s="13">
        <v>34</v>
      </c>
      <c r="I28" s="13">
        <v>26</v>
      </c>
      <c r="J28" s="13">
        <v>8</v>
      </c>
      <c r="K28" s="13">
        <v>254</v>
      </c>
      <c r="L28" s="13">
        <v>734</v>
      </c>
      <c r="M28" s="13">
        <v>0.34604904632152589</v>
      </c>
      <c r="N28" s="13">
        <v>450</v>
      </c>
      <c r="O28" s="13">
        <v>648</v>
      </c>
      <c r="P28" s="13">
        <v>0.69444444444444442</v>
      </c>
      <c r="Q28" s="13">
        <v>1074</v>
      </c>
      <c r="R28" s="13">
        <v>1162</v>
      </c>
      <c r="S28" s="13">
        <v>-88</v>
      </c>
      <c r="T28" s="13">
        <v>322</v>
      </c>
      <c r="U28" s="13">
        <v>397</v>
      </c>
      <c r="V28" s="13">
        <v>454</v>
      </c>
      <c r="W28" s="13">
        <v>0.87444933920704848</v>
      </c>
      <c r="X28" s="13">
        <v>71</v>
      </c>
      <c r="Y28" s="13">
        <v>1</v>
      </c>
      <c r="Z28" s="13">
        <v>5</v>
      </c>
      <c r="AA28" s="13" t="s">
        <v>464</v>
      </c>
      <c r="AB28" s="13" t="s">
        <v>465</v>
      </c>
      <c r="AC28" s="13" t="s">
        <v>466</v>
      </c>
      <c r="AD28" s="13" t="s">
        <v>467</v>
      </c>
      <c r="AE28" s="13">
        <v>185</v>
      </c>
      <c r="AF28" s="14">
        <v>5.4411764705882355</v>
      </c>
    </row>
    <row r="29" spans="1:32" s="13" customFormat="1" x14ac:dyDescent="0.25">
      <c r="A29" s="13" t="s">
        <v>266</v>
      </c>
      <c r="B29" s="13" t="s">
        <v>87</v>
      </c>
      <c r="C29" s="13" t="s">
        <v>46</v>
      </c>
      <c r="D29" s="13">
        <v>0</v>
      </c>
      <c r="E29" s="13">
        <v>1</v>
      </c>
      <c r="F29" s="13">
        <v>1</v>
      </c>
      <c r="G29" s="13">
        <v>1</v>
      </c>
      <c r="H29" s="13">
        <v>34</v>
      </c>
      <c r="I29" s="13">
        <v>31</v>
      </c>
      <c r="J29" s="13">
        <v>3</v>
      </c>
      <c r="K29" s="13">
        <v>325</v>
      </c>
      <c r="L29" s="13">
        <v>968</v>
      </c>
      <c r="M29" s="13">
        <v>0.33574380165289258</v>
      </c>
      <c r="N29" s="13">
        <v>497</v>
      </c>
      <c r="O29" s="13">
        <v>719</v>
      </c>
      <c r="P29" s="13">
        <v>0.69123783031988872</v>
      </c>
      <c r="Q29" s="13">
        <v>1396</v>
      </c>
      <c r="R29" s="13">
        <v>1261</v>
      </c>
      <c r="S29" s="13">
        <v>135</v>
      </c>
      <c r="T29" s="13">
        <v>430</v>
      </c>
      <c r="U29" s="13">
        <v>573</v>
      </c>
      <c r="V29" s="13">
        <v>402</v>
      </c>
      <c r="W29" s="13">
        <v>1.4253731343283582</v>
      </c>
      <c r="X29" s="13">
        <v>121</v>
      </c>
      <c r="Y29" s="13">
        <v>1</v>
      </c>
      <c r="Z29" s="13">
        <v>1</v>
      </c>
      <c r="AA29" s="13" t="s">
        <v>429</v>
      </c>
      <c r="AB29" s="13" t="s">
        <v>430</v>
      </c>
      <c r="AC29" s="13" t="s">
        <v>431</v>
      </c>
      <c r="AD29" s="13" t="s">
        <v>432</v>
      </c>
      <c r="AE29" s="13">
        <v>490</v>
      </c>
      <c r="AF29" s="14">
        <v>14.411764705882353</v>
      </c>
    </row>
    <row r="30" spans="1:32" s="13" customFormat="1" x14ac:dyDescent="0.25">
      <c r="A30" s="13" t="s">
        <v>256</v>
      </c>
      <c r="B30" s="13" t="s">
        <v>97</v>
      </c>
      <c r="C30" s="13" t="s">
        <v>35</v>
      </c>
      <c r="D30" s="13">
        <v>0</v>
      </c>
      <c r="E30" s="13">
        <v>0</v>
      </c>
      <c r="F30" s="13">
        <v>1</v>
      </c>
      <c r="G30" s="13">
        <v>1</v>
      </c>
      <c r="H30" s="13">
        <v>34</v>
      </c>
      <c r="I30" s="13">
        <v>25</v>
      </c>
      <c r="J30" s="13">
        <v>9</v>
      </c>
      <c r="K30" s="13">
        <v>246</v>
      </c>
      <c r="L30" s="13">
        <v>702</v>
      </c>
      <c r="M30" s="13">
        <v>0.3504273504273504</v>
      </c>
      <c r="N30" s="13">
        <v>461</v>
      </c>
      <c r="O30" s="13">
        <v>661</v>
      </c>
      <c r="P30" s="13">
        <v>0.69742813918305602</v>
      </c>
      <c r="Q30" s="13">
        <v>1294</v>
      </c>
      <c r="R30" s="13">
        <v>1208</v>
      </c>
      <c r="S30" s="13">
        <v>86</v>
      </c>
      <c r="T30" s="13">
        <v>353</v>
      </c>
      <c r="U30" s="13">
        <v>453</v>
      </c>
      <c r="V30" s="13">
        <v>455</v>
      </c>
      <c r="W30" s="13">
        <v>0.99560439560439562</v>
      </c>
      <c r="X30" s="13">
        <v>5</v>
      </c>
      <c r="Y30" s="13">
        <v>15</v>
      </c>
      <c r="Z30" s="13">
        <v>7</v>
      </c>
      <c r="AA30" s="13" t="s">
        <v>395</v>
      </c>
      <c r="AB30" s="13" t="s">
        <v>396</v>
      </c>
      <c r="AC30" s="13" t="s">
        <v>397</v>
      </c>
      <c r="AD30" s="13" t="s">
        <v>398</v>
      </c>
      <c r="AE30" s="13">
        <v>180</v>
      </c>
      <c r="AF30" s="14">
        <v>5.2941176470588234</v>
      </c>
    </row>
    <row r="31" spans="1:32" s="13" customFormat="1" x14ac:dyDescent="0.25">
      <c r="A31" s="13" t="s">
        <v>265</v>
      </c>
      <c r="B31" s="13" t="s">
        <v>102</v>
      </c>
      <c r="C31" s="13" t="s">
        <v>31</v>
      </c>
      <c r="D31" s="13">
        <v>0</v>
      </c>
      <c r="E31" s="13">
        <v>0</v>
      </c>
      <c r="F31" s="13">
        <v>1</v>
      </c>
      <c r="G31" s="13">
        <v>0</v>
      </c>
      <c r="H31" s="13">
        <v>32</v>
      </c>
      <c r="I31" s="13">
        <v>22</v>
      </c>
      <c r="J31" s="13">
        <v>10</v>
      </c>
      <c r="K31" s="13">
        <v>232</v>
      </c>
      <c r="L31" s="13">
        <v>657</v>
      </c>
      <c r="M31" s="13">
        <v>0.35312024353120242</v>
      </c>
      <c r="N31" s="13">
        <v>437</v>
      </c>
      <c r="O31" s="13">
        <v>584</v>
      </c>
      <c r="P31" s="13">
        <v>0.74828767123287676</v>
      </c>
      <c r="Q31" s="13">
        <v>1253</v>
      </c>
      <c r="R31" s="13">
        <v>979</v>
      </c>
      <c r="S31" s="13">
        <v>274</v>
      </c>
      <c r="T31" s="13">
        <v>351</v>
      </c>
      <c r="U31" s="13">
        <v>423</v>
      </c>
      <c r="V31" s="13">
        <v>422</v>
      </c>
      <c r="W31" s="13">
        <v>1.0023696682464456</v>
      </c>
      <c r="X31" s="13">
        <v>20</v>
      </c>
      <c r="Y31" s="13">
        <v>9</v>
      </c>
      <c r="Z31" s="13">
        <v>8</v>
      </c>
      <c r="AA31" s="13" t="s">
        <v>427</v>
      </c>
      <c r="AB31" s="13" t="s">
        <v>428</v>
      </c>
      <c r="AC31" s="13" t="s">
        <v>381</v>
      </c>
      <c r="AD31" s="13" t="s">
        <v>362</v>
      </c>
      <c r="AE31" s="13">
        <v>201</v>
      </c>
      <c r="AF31" s="14">
        <v>6.28125</v>
      </c>
    </row>
    <row r="32" spans="1:32" s="13" customFormat="1" x14ac:dyDescent="0.25">
      <c r="A32" s="13" t="s">
        <v>264</v>
      </c>
      <c r="B32" s="13" t="s">
        <v>88</v>
      </c>
      <c r="C32" s="13" t="s">
        <v>33</v>
      </c>
      <c r="D32" s="13">
        <v>0</v>
      </c>
      <c r="E32" s="13">
        <v>1</v>
      </c>
      <c r="F32" s="13">
        <v>1</v>
      </c>
      <c r="G32" s="13">
        <v>1</v>
      </c>
      <c r="H32" s="13">
        <v>34</v>
      </c>
      <c r="I32" s="13">
        <v>25</v>
      </c>
      <c r="J32" s="13">
        <v>9</v>
      </c>
      <c r="K32" s="13">
        <v>361</v>
      </c>
      <c r="L32" s="13">
        <v>1023</v>
      </c>
      <c r="M32" s="13">
        <v>0.35288367546432065</v>
      </c>
      <c r="N32" s="13">
        <v>491</v>
      </c>
      <c r="O32" s="13">
        <v>675</v>
      </c>
      <c r="P32" s="13">
        <v>0.72740740740740739</v>
      </c>
      <c r="Q32" s="13">
        <v>1204</v>
      </c>
      <c r="R32" s="13">
        <v>1119</v>
      </c>
      <c r="S32" s="13">
        <v>85</v>
      </c>
      <c r="T32" s="13">
        <v>357</v>
      </c>
      <c r="U32" s="13">
        <v>485</v>
      </c>
      <c r="V32" s="13">
        <v>384</v>
      </c>
      <c r="W32" s="13">
        <v>1.2630208333333333</v>
      </c>
      <c r="X32" s="13">
        <v>57</v>
      </c>
      <c r="Y32" s="13">
        <v>4</v>
      </c>
      <c r="Z32" s="13">
        <v>3</v>
      </c>
      <c r="AA32" s="13" t="s">
        <v>371</v>
      </c>
      <c r="AB32" s="13" t="s">
        <v>425</v>
      </c>
      <c r="AC32" s="13" t="s">
        <v>426</v>
      </c>
      <c r="AD32" s="13" t="s">
        <v>402</v>
      </c>
      <c r="AE32" s="13">
        <v>251</v>
      </c>
      <c r="AF32" s="14">
        <v>7.382352941176471</v>
      </c>
    </row>
    <row r="33" spans="1:32" s="13" customFormat="1" x14ac:dyDescent="0.25">
      <c r="A33" s="13" t="s">
        <v>271</v>
      </c>
      <c r="B33" s="13" t="s">
        <v>114</v>
      </c>
      <c r="C33" s="13" t="s">
        <v>35</v>
      </c>
      <c r="D33" s="13">
        <v>0</v>
      </c>
      <c r="E33" s="13">
        <v>1</v>
      </c>
      <c r="F33" s="13">
        <v>1</v>
      </c>
      <c r="G33" s="13">
        <v>0</v>
      </c>
      <c r="H33" s="13">
        <v>33</v>
      </c>
      <c r="I33" s="13">
        <v>29</v>
      </c>
      <c r="J33" s="13">
        <v>4</v>
      </c>
      <c r="K33" s="13">
        <v>364</v>
      </c>
      <c r="L33" s="13">
        <v>874</v>
      </c>
      <c r="M33" s="13">
        <v>0.41647597254004576</v>
      </c>
      <c r="N33" s="13">
        <v>381</v>
      </c>
      <c r="O33" s="13">
        <v>545</v>
      </c>
      <c r="P33" s="13">
        <v>0.69908256880733943</v>
      </c>
      <c r="Q33" s="13">
        <v>1170</v>
      </c>
      <c r="R33" s="13">
        <v>956</v>
      </c>
      <c r="S33" s="13">
        <v>214</v>
      </c>
      <c r="T33" s="13">
        <v>350</v>
      </c>
      <c r="U33" s="13">
        <v>507</v>
      </c>
      <c r="V33" s="13">
        <v>363</v>
      </c>
      <c r="W33" s="13">
        <v>1.3966942148760331</v>
      </c>
      <c r="X33" s="13">
        <v>101</v>
      </c>
      <c r="Y33" s="13">
        <v>0</v>
      </c>
      <c r="Z33" s="13">
        <v>4</v>
      </c>
      <c r="AA33" s="13" t="s">
        <v>447</v>
      </c>
      <c r="AB33" s="13" t="s">
        <v>448</v>
      </c>
      <c r="AC33" s="13" t="s">
        <v>449</v>
      </c>
      <c r="AD33" s="13" t="s">
        <v>450</v>
      </c>
      <c r="AE33" s="13">
        <v>574</v>
      </c>
      <c r="AF33" s="14">
        <v>17.393939393939394</v>
      </c>
    </row>
    <row r="34" spans="1:32" s="13" customFormat="1" x14ac:dyDescent="0.25">
      <c r="A34" s="13" t="s">
        <v>304</v>
      </c>
      <c r="B34" s="13" t="s">
        <v>111</v>
      </c>
      <c r="C34" s="13" t="s">
        <v>35</v>
      </c>
      <c r="D34" s="13">
        <v>1</v>
      </c>
      <c r="E34" s="13">
        <v>1</v>
      </c>
      <c r="F34" s="13">
        <v>0</v>
      </c>
      <c r="G34" s="13">
        <v>0</v>
      </c>
      <c r="H34" s="13">
        <v>33</v>
      </c>
      <c r="I34" s="13">
        <v>27</v>
      </c>
      <c r="J34" s="13">
        <v>6</v>
      </c>
      <c r="K34" s="13">
        <v>246</v>
      </c>
      <c r="L34" s="13">
        <v>637</v>
      </c>
      <c r="M34" s="13">
        <v>0.38618524332810045</v>
      </c>
      <c r="N34" s="13">
        <v>452</v>
      </c>
      <c r="O34" s="13">
        <v>632</v>
      </c>
      <c r="P34" s="13">
        <v>0.71518987341772156</v>
      </c>
      <c r="Q34" s="13">
        <v>1093</v>
      </c>
      <c r="R34" s="13">
        <v>1037</v>
      </c>
      <c r="S34" s="13">
        <v>56</v>
      </c>
      <c r="T34" s="13">
        <v>325</v>
      </c>
      <c r="U34" s="13">
        <v>515</v>
      </c>
      <c r="V34" s="13">
        <v>397</v>
      </c>
      <c r="W34" s="13">
        <v>1.2972292191435768</v>
      </c>
      <c r="X34" s="13">
        <v>353</v>
      </c>
      <c r="Y34" s="13">
        <v>0</v>
      </c>
      <c r="Z34" s="13">
        <v>1</v>
      </c>
      <c r="AA34" s="13" t="s">
        <v>555</v>
      </c>
      <c r="AB34" s="13" t="s">
        <v>425</v>
      </c>
      <c r="AC34" s="13" t="s">
        <v>381</v>
      </c>
      <c r="AD34" s="13" t="s">
        <v>556</v>
      </c>
      <c r="AE34" s="13">
        <v>376</v>
      </c>
      <c r="AF34" s="14">
        <v>11.393939393939394</v>
      </c>
    </row>
    <row r="35" spans="1:32" s="13" customFormat="1" x14ac:dyDescent="0.25">
      <c r="A35" s="13" t="s">
        <v>288</v>
      </c>
      <c r="B35" s="13" t="s">
        <v>85</v>
      </c>
      <c r="C35" s="13" t="s">
        <v>46</v>
      </c>
      <c r="D35" s="13">
        <v>1</v>
      </c>
      <c r="E35" s="13">
        <v>0</v>
      </c>
      <c r="F35" s="13">
        <v>0</v>
      </c>
      <c r="G35" s="13">
        <v>1</v>
      </c>
      <c r="H35" s="13">
        <v>32</v>
      </c>
      <c r="I35" s="13">
        <v>22</v>
      </c>
      <c r="J35" s="13">
        <v>10</v>
      </c>
      <c r="K35" s="13">
        <v>232</v>
      </c>
      <c r="L35" s="13">
        <v>680</v>
      </c>
      <c r="M35" s="13">
        <v>0.3411764705882353</v>
      </c>
      <c r="N35" s="13">
        <v>556</v>
      </c>
      <c r="O35" s="13">
        <v>829</v>
      </c>
      <c r="P35" s="13">
        <v>0.6706875753920386</v>
      </c>
      <c r="Q35" s="13">
        <v>1279</v>
      </c>
      <c r="R35" s="13">
        <v>1127</v>
      </c>
      <c r="S35" s="13">
        <v>152</v>
      </c>
      <c r="T35" s="13">
        <v>389</v>
      </c>
      <c r="U35" s="13">
        <v>435</v>
      </c>
      <c r="V35" s="13">
        <v>435</v>
      </c>
      <c r="W35" s="13">
        <v>1</v>
      </c>
      <c r="X35" s="13">
        <v>73</v>
      </c>
      <c r="Y35" s="13">
        <v>4</v>
      </c>
      <c r="Z35" s="13">
        <v>3</v>
      </c>
      <c r="AA35" s="13" t="s">
        <v>504</v>
      </c>
      <c r="AB35" s="13" t="s">
        <v>505</v>
      </c>
      <c r="AC35" s="13" t="s">
        <v>506</v>
      </c>
      <c r="AD35" s="13" t="s">
        <v>384</v>
      </c>
      <c r="AE35" s="13">
        <v>152</v>
      </c>
      <c r="AF35" s="14">
        <v>4.75</v>
      </c>
    </row>
    <row r="36" spans="1:32" s="13" customFormat="1" x14ac:dyDescent="0.25">
      <c r="A36" s="13" t="s">
        <v>285</v>
      </c>
      <c r="B36" s="13" t="s">
        <v>104</v>
      </c>
      <c r="C36" s="13" t="s">
        <v>31</v>
      </c>
      <c r="D36" s="13">
        <v>1</v>
      </c>
      <c r="E36" s="13">
        <v>0</v>
      </c>
      <c r="F36" s="13">
        <v>0</v>
      </c>
      <c r="G36" s="13">
        <v>0</v>
      </c>
      <c r="H36" s="13">
        <v>31</v>
      </c>
      <c r="I36" s="13">
        <v>26</v>
      </c>
      <c r="J36" s="13">
        <v>5</v>
      </c>
      <c r="K36" s="13">
        <v>325</v>
      </c>
      <c r="L36" s="13">
        <v>871</v>
      </c>
      <c r="M36" s="13">
        <v>0.37313432835820898</v>
      </c>
      <c r="N36" s="13">
        <v>411</v>
      </c>
      <c r="O36" s="13">
        <v>557</v>
      </c>
      <c r="P36" s="13">
        <v>0.73788150807899466</v>
      </c>
      <c r="Q36" s="13">
        <v>1205</v>
      </c>
      <c r="R36" s="13">
        <v>1086</v>
      </c>
      <c r="S36" s="13">
        <v>119</v>
      </c>
      <c r="T36" s="13">
        <v>277</v>
      </c>
      <c r="U36" s="13">
        <v>616</v>
      </c>
      <c r="V36" s="13">
        <v>361</v>
      </c>
      <c r="W36" s="13">
        <v>1.706371191135734</v>
      </c>
      <c r="X36" s="13">
        <v>177</v>
      </c>
      <c r="Y36" s="13">
        <v>1</v>
      </c>
      <c r="Z36" s="13">
        <v>2</v>
      </c>
      <c r="AA36" s="13" t="s">
        <v>497</v>
      </c>
      <c r="AB36" s="13" t="s">
        <v>498</v>
      </c>
      <c r="AC36" s="13" t="s">
        <v>499</v>
      </c>
      <c r="AD36" s="13" t="s">
        <v>484</v>
      </c>
      <c r="AE36" s="13">
        <v>420</v>
      </c>
      <c r="AF36" s="14">
        <v>13.548387096774194</v>
      </c>
    </row>
    <row r="37" spans="1:32" s="13" customFormat="1" x14ac:dyDescent="0.25">
      <c r="A37" s="13" t="s">
        <v>303</v>
      </c>
      <c r="B37" s="13" t="s">
        <v>100</v>
      </c>
      <c r="C37" s="13" t="s">
        <v>31</v>
      </c>
      <c r="D37" s="13">
        <v>1</v>
      </c>
      <c r="E37" s="13">
        <v>1</v>
      </c>
      <c r="F37" s="13">
        <v>0</v>
      </c>
      <c r="G37" s="13">
        <v>0</v>
      </c>
      <c r="H37" s="13">
        <v>34</v>
      </c>
      <c r="I37" s="13">
        <v>20</v>
      </c>
      <c r="J37" s="13">
        <v>14</v>
      </c>
      <c r="K37" s="13">
        <v>231</v>
      </c>
      <c r="L37" s="13">
        <v>632</v>
      </c>
      <c r="M37" s="13">
        <v>0.36550632911392406</v>
      </c>
      <c r="N37" s="13">
        <v>453</v>
      </c>
      <c r="O37" s="13">
        <v>654</v>
      </c>
      <c r="P37" s="13">
        <v>0.69266055045871555</v>
      </c>
      <c r="Q37" s="13">
        <v>1169</v>
      </c>
      <c r="R37" s="13">
        <v>1127</v>
      </c>
      <c r="S37" s="13">
        <v>42</v>
      </c>
      <c r="T37" s="13">
        <v>314</v>
      </c>
      <c r="U37" s="13">
        <v>411</v>
      </c>
      <c r="V37" s="13">
        <v>431</v>
      </c>
      <c r="W37" s="13">
        <v>0.95359628770301619</v>
      </c>
      <c r="X37" s="13">
        <v>268</v>
      </c>
      <c r="Y37" s="13">
        <v>1</v>
      </c>
      <c r="Z37" s="13">
        <v>0</v>
      </c>
      <c r="AA37" s="13" t="s">
        <v>552</v>
      </c>
      <c r="AB37" s="13" t="s">
        <v>443</v>
      </c>
      <c r="AC37" s="13" t="s">
        <v>553</v>
      </c>
      <c r="AD37" s="13" t="s">
        <v>554</v>
      </c>
      <c r="AE37" s="13">
        <v>55</v>
      </c>
      <c r="AF37" s="14">
        <v>1.6176470588235294</v>
      </c>
    </row>
    <row r="38" spans="1:32" s="13" customFormat="1" x14ac:dyDescent="0.25">
      <c r="A38" s="13" t="s">
        <v>302</v>
      </c>
      <c r="B38" s="13" t="s">
        <v>86</v>
      </c>
      <c r="C38" s="13" t="s">
        <v>33</v>
      </c>
      <c r="D38" s="13">
        <v>1</v>
      </c>
      <c r="E38" s="13">
        <v>1</v>
      </c>
      <c r="F38" s="13">
        <v>0</v>
      </c>
      <c r="G38" s="13">
        <v>0</v>
      </c>
      <c r="H38" s="13">
        <v>34</v>
      </c>
      <c r="I38" s="13">
        <v>24</v>
      </c>
      <c r="J38" s="13">
        <v>10</v>
      </c>
      <c r="K38" s="13">
        <v>305</v>
      </c>
      <c r="L38" s="13">
        <v>786</v>
      </c>
      <c r="M38" s="13">
        <v>0.38804071246819338</v>
      </c>
      <c r="N38" s="13">
        <v>413</v>
      </c>
      <c r="O38" s="13">
        <v>557</v>
      </c>
      <c r="P38" s="13">
        <v>0.74147217235188512</v>
      </c>
      <c r="Q38" s="13">
        <v>1209</v>
      </c>
      <c r="R38" s="13">
        <v>1074</v>
      </c>
      <c r="S38" s="13">
        <v>135</v>
      </c>
      <c r="T38" s="13">
        <v>323</v>
      </c>
      <c r="U38" s="13">
        <v>531</v>
      </c>
      <c r="V38" s="13">
        <v>443</v>
      </c>
      <c r="W38" s="13">
        <v>1.1986455981941309</v>
      </c>
      <c r="X38" s="13">
        <v>273</v>
      </c>
      <c r="Y38" s="13">
        <v>0</v>
      </c>
      <c r="Z38" s="13">
        <v>2</v>
      </c>
      <c r="AA38" s="13" t="s">
        <v>548</v>
      </c>
      <c r="AB38" s="13" t="s">
        <v>549</v>
      </c>
      <c r="AC38" s="13" t="s">
        <v>550</v>
      </c>
      <c r="AD38" s="13" t="s">
        <v>551</v>
      </c>
      <c r="AE38" s="13">
        <v>197</v>
      </c>
      <c r="AF38" s="14">
        <v>5.7941176470588234</v>
      </c>
    </row>
    <row r="39" spans="1:32" s="13" customFormat="1" x14ac:dyDescent="0.25">
      <c r="A39" s="13" t="s">
        <v>308</v>
      </c>
      <c r="B39" s="13" t="s">
        <v>99</v>
      </c>
      <c r="C39" s="13" t="s">
        <v>46</v>
      </c>
      <c r="D39" s="13">
        <v>1</v>
      </c>
      <c r="E39" s="13">
        <v>1</v>
      </c>
      <c r="F39" s="13">
        <v>0</v>
      </c>
      <c r="G39" s="13">
        <v>0</v>
      </c>
      <c r="H39" s="13">
        <v>33</v>
      </c>
      <c r="I39" s="13">
        <v>20</v>
      </c>
      <c r="J39" s="13">
        <v>13</v>
      </c>
      <c r="K39" s="13">
        <v>254</v>
      </c>
      <c r="L39" s="13">
        <v>630</v>
      </c>
      <c r="M39" s="13">
        <v>0.40317460317460319</v>
      </c>
      <c r="N39" s="13">
        <v>483</v>
      </c>
      <c r="O39" s="13">
        <v>660</v>
      </c>
      <c r="P39" s="13">
        <v>0.73181818181818181</v>
      </c>
      <c r="Q39" s="13">
        <v>1085</v>
      </c>
      <c r="R39" s="13">
        <v>1112</v>
      </c>
      <c r="S39" s="13">
        <v>-27</v>
      </c>
      <c r="T39" s="13">
        <v>308</v>
      </c>
      <c r="U39" s="13">
        <v>466</v>
      </c>
      <c r="V39" s="13">
        <v>445</v>
      </c>
      <c r="W39" s="13">
        <v>1.047191011235955</v>
      </c>
      <c r="X39" s="13">
        <v>344</v>
      </c>
      <c r="Y39" s="13">
        <v>0</v>
      </c>
      <c r="Z39" s="13">
        <v>0</v>
      </c>
      <c r="AA39" s="13" t="s">
        <v>563</v>
      </c>
      <c r="AB39" s="13" t="s">
        <v>396</v>
      </c>
      <c r="AC39" s="13" t="s">
        <v>488</v>
      </c>
      <c r="AD39" s="13" t="s">
        <v>428</v>
      </c>
      <c r="AE39" s="13">
        <v>137</v>
      </c>
      <c r="AF39" s="14">
        <v>4.1515151515151514</v>
      </c>
    </row>
    <row r="40" spans="1:32" s="13" customFormat="1" x14ac:dyDescent="0.25">
      <c r="A40" s="13" t="s">
        <v>305</v>
      </c>
      <c r="B40" s="13" t="s">
        <v>109</v>
      </c>
      <c r="C40" s="13" t="s">
        <v>33</v>
      </c>
      <c r="D40" s="13">
        <v>1</v>
      </c>
      <c r="E40" s="13">
        <v>1</v>
      </c>
      <c r="F40" s="13">
        <v>0</v>
      </c>
      <c r="G40" s="13">
        <v>0</v>
      </c>
      <c r="H40" s="13">
        <v>34</v>
      </c>
      <c r="I40" s="13">
        <v>23</v>
      </c>
      <c r="J40" s="13">
        <v>11</v>
      </c>
      <c r="K40" s="13">
        <v>272</v>
      </c>
      <c r="L40" s="13">
        <v>696</v>
      </c>
      <c r="M40" s="13">
        <v>0.39080459770114945</v>
      </c>
      <c r="N40" s="13">
        <v>524</v>
      </c>
      <c r="O40" s="13">
        <v>737</v>
      </c>
      <c r="P40" s="13">
        <v>0.71099050203527814</v>
      </c>
      <c r="Q40" s="13">
        <v>1169</v>
      </c>
      <c r="R40" s="13">
        <v>1194</v>
      </c>
      <c r="S40" s="13">
        <v>-25</v>
      </c>
      <c r="T40" s="13">
        <v>269</v>
      </c>
      <c r="U40" s="13">
        <v>492</v>
      </c>
      <c r="V40" s="13">
        <v>391</v>
      </c>
      <c r="W40" s="13">
        <v>1.2583120204603579</v>
      </c>
      <c r="X40" s="13">
        <v>247</v>
      </c>
      <c r="Y40" s="13">
        <v>0</v>
      </c>
      <c r="Z40" s="13">
        <v>2</v>
      </c>
      <c r="AA40" s="13" t="s">
        <v>440</v>
      </c>
      <c r="AB40" s="13" t="s">
        <v>480</v>
      </c>
      <c r="AC40" s="13" t="s">
        <v>557</v>
      </c>
      <c r="AD40" s="13" t="s">
        <v>432</v>
      </c>
      <c r="AE40" s="13">
        <v>265</v>
      </c>
      <c r="AF40" s="14">
        <v>7.7941176470588234</v>
      </c>
    </row>
    <row r="41" spans="1:32" s="13" customFormat="1" x14ac:dyDescent="0.25">
      <c r="A41" s="13" t="s">
        <v>300</v>
      </c>
      <c r="B41" s="13" t="s">
        <v>94</v>
      </c>
      <c r="C41" s="13" t="s">
        <v>35</v>
      </c>
      <c r="D41" s="13">
        <v>1</v>
      </c>
      <c r="E41" s="13">
        <v>1</v>
      </c>
      <c r="F41" s="13">
        <v>0</v>
      </c>
      <c r="G41" s="13">
        <v>1</v>
      </c>
      <c r="H41" s="13">
        <v>33</v>
      </c>
      <c r="I41" s="13">
        <v>24</v>
      </c>
      <c r="J41" s="13">
        <v>9</v>
      </c>
      <c r="K41" s="13">
        <v>324</v>
      </c>
      <c r="L41" s="13">
        <v>836</v>
      </c>
      <c r="M41" s="13">
        <v>0.38755980861244022</v>
      </c>
      <c r="N41" s="13">
        <v>449</v>
      </c>
      <c r="O41" s="13">
        <v>677</v>
      </c>
      <c r="P41" s="13">
        <v>0.66322008862629245</v>
      </c>
      <c r="Q41" s="13">
        <v>1083</v>
      </c>
      <c r="R41" s="13">
        <v>1285</v>
      </c>
      <c r="S41" s="13">
        <v>-202</v>
      </c>
      <c r="T41" s="13">
        <v>268</v>
      </c>
      <c r="U41" s="13">
        <v>410</v>
      </c>
      <c r="V41" s="13">
        <v>384</v>
      </c>
      <c r="W41" s="13">
        <v>1.0677083333333333</v>
      </c>
      <c r="X41" s="13">
        <v>141</v>
      </c>
      <c r="Y41" s="13">
        <v>0</v>
      </c>
      <c r="Z41" s="13">
        <v>2</v>
      </c>
      <c r="AA41" s="13" t="s">
        <v>543</v>
      </c>
      <c r="AB41" s="13" t="s">
        <v>544</v>
      </c>
      <c r="AC41" s="13" t="s">
        <v>486</v>
      </c>
      <c r="AD41" s="13" t="s">
        <v>358</v>
      </c>
      <c r="AE41" s="13">
        <v>136</v>
      </c>
      <c r="AF41" s="14">
        <v>4.1212121212121211</v>
      </c>
    </row>
    <row r="42" spans="1:32" s="13" customFormat="1" x14ac:dyDescent="0.25">
      <c r="A42" s="13" t="s">
        <v>306</v>
      </c>
      <c r="B42" s="13" t="s">
        <v>96</v>
      </c>
      <c r="C42" s="13" t="s">
        <v>35</v>
      </c>
      <c r="D42" s="13">
        <v>1</v>
      </c>
      <c r="E42" s="13">
        <v>1</v>
      </c>
      <c r="F42" s="13">
        <v>0</v>
      </c>
      <c r="G42" s="13">
        <v>1</v>
      </c>
      <c r="H42" s="13">
        <v>32</v>
      </c>
      <c r="I42" s="13">
        <v>17</v>
      </c>
      <c r="J42" s="13">
        <v>15</v>
      </c>
      <c r="K42" s="13">
        <v>282</v>
      </c>
      <c r="L42" s="13">
        <v>804</v>
      </c>
      <c r="M42" s="13">
        <v>0.35074626865671643</v>
      </c>
      <c r="N42" s="13">
        <v>507</v>
      </c>
      <c r="O42" s="13">
        <v>684</v>
      </c>
      <c r="P42" s="13">
        <v>0.74122807017543857</v>
      </c>
      <c r="Q42" s="13">
        <v>1101</v>
      </c>
      <c r="R42" s="13">
        <v>1168</v>
      </c>
      <c r="S42" s="13">
        <v>-67</v>
      </c>
      <c r="T42" s="13">
        <v>282</v>
      </c>
      <c r="U42" s="13">
        <v>421</v>
      </c>
      <c r="V42" s="13">
        <v>397</v>
      </c>
      <c r="W42" s="13">
        <v>1.0604534005037782</v>
      </c>
      <c r="X42" s="13">
        <v>314</v>
      </c>
      <c r="Y42" s="13">
        <v>0</v>
      </c>
      <c r="Z42" s="13">
        <v>1</v>
      </c>
      <c r="AA42" s="13" t="s">
        <v>558</v>
      </c>
      <c r="AB42" s="13" t="s">
        <v>547</v>
      </c>
      <c r="AC42" s="13" t="s">
        <v>559</v>
      </c>
      <c r="AD42" s="13" t="s">
        <v>380</v>
      </c>
      <c r="AE42" s="13">
        <v>39</v>
      </c>
      <c r="AF42" s="14">
        <v>1.21875</v>
      </c>
    </row>
    <row r="43" spans="1:32" s="13" customFormat="1" x14ac:dyDescent="0.25">
      <c r="A43" s="13" t="s">
        <v>301</v>
      </c>
      <c r="B43" s="13" t="s">
        <v>103</v>
      </c>
      <c r="C43" s="13" t="s">
        <v>46</v>
      </c>
      <c r="D43" s="13">
        <v>1</v>
      </c>
      <c r="E43" s="13">
        <v>1</v>
      </c>
      <c r="F43" s="13">
        <v>0</v>
      </c>
      <c r="G43" s="13">
        <v>1</v>
      </c>
      <c r="H43" s="13">
        <v>34</v>
      </c>
      <c r="I43" s="13">
        <v>26</v>
      </c>
      <c r="J43" s="13">
        <v>8</v>
      </c>
      <c r="K43" s="13">
        <v>281</v>
      </c>
      <c r="L43" s="13">
        <v>739</v>
      </c>
      <c r="M43" s="13">
        <v>0.38024357239512857</v>
      </c>
      <c r="N43" s="13">
        <v>419</v>
      </c>
      <c r="O43" s="13">
        <v>608</v>
      </c>
      <c r="P43" s="13">
        <v>0.68914473684210531</v>
      </c>
      <c r="Q43" s="13">
        <v>1146</v>
      </c>
      <c r="R43" s="13">
        <v>1056</v>
      </c>
      <c r="S43" s="13">
        <v>90</v>
      </c>
      <c r="T43" s="13">
        <v>293</v>
      </c>
      <c r="U43" s="13">
        <v>500</v>
      </c>
      <c r="V43" s="13">
        <v>408</v>
      </c>
      <c r="W43" s="13">
        <v>1.2254901960784315</v>
      </c>
      <c r="X43" s="13">
        <v>298</v>
      </c>
      <c r="Y43" s="13">
        <v>0</v>
      </c>
      <c r="Z43" s="13">
        <v>1</v>
      </c>
      <c r="AA43" s="13" t="s">
        <v>546</v>
      </c>
      <c r="AB43" s="13" t="s">
        <v>547</v>
      </c>
      <c r="AC43" s="13" t="s">
        <v>435</v>
      </c>
      <c r="AD43" s="13" t="s">
        <v>436</v>
      </c>
      <c r="AE43" s="13">
        <v>287</v>
      </c>
      <c r="AF43" s="14">
        <v>8.4411764705882355</v>
      </c>
    </row>
    <row r="44" spans="1:32" s="13" customFormat="1" x14ac:dyDescent="0.25">
      <c r="A44" s="13" t="s">
        <v>310</v>
      </c>
      <c r="B44" s="13" t="s">
        <v>107</v>
      </c>
      <c r="C44" s="13" t="s">
        <v>31</v>
      </c>
      <c r="D44" s="13">
        <v>1</v>
      </c>
      <c r="E44" s="13">
        <v>1</v>
      </c>
      <c r="F44" s="13">
        <v>0</v>
      </c>
      <c r="G44" s="13">
        <v>1</v>
      </c>
      <c r="H44" s="13">
        <v>33</v>
      </c>
      <c r="I44" s="13">
        <v>18</v>
      </c>
      <c r="J44" s="13">
        <v>15</v>
      </c>
      <c r="K44" s="13">
        <v>212</v>
      </c>
      <c r="L44" s="13">
        <v>672</v>
      </c>
      <c r="M44" s="13">
        <v>0.31547619047619047</v>
      </c>
      <c r="N44" s="13">
        <v>443</v>
      </c>
      <c r="O44" s="13">
        <v>620</v>
      </c>
      <c r="P44" s="13">
        <v>0.71451612903225803</v>
      </c>
      <c r="Q44" s="13">
        <v>1233</v>
      </c>
      <c r="R44" s="13">
        <v>1019</v>
      </c>
      <c r="S44" s="13">
        <v>214</v>
      </c>
      <c r="T44" s="13">
        <v>389</v>
      </c>
      <c r="U44" s="13">
        <v>509</v>
      </c>
      <c r="V44" s="13">
        <v>507</v>
      </c>
      <c r="W44" s="13">
        <v>1.0039447731755424</v>
      </c>
      <c r="X44" s="13">
        <v>341</v>
      </c>
      <c r="Y44" s="13">
        <v>0</v>
      </c>
      <c r="Z44" s="13">
        <v>2</v>
      </c>
      <c r="AA44" s="13" t="s">
        <v>567</v>
      </c>
      <c r="AB44" s="13" t="s">
        <v>452</v>
      </c>
      <c r="AC44" s="13" t="s">
        <v>568</v>
      </c>
      <c r="AD44" s="13" t="s">
        <v>569</v>
      </c>
      <c r="AE44" s="13">
        <v>167</v>
      </c>
      <c r="AF44" s="14">
        <v>5.0606060606060606</v>
      </c>
    </row>
    <row r="45" spans="1:32" s="13" customFormat="1" x14ac:dyDescent="0.25">
      <c r="A45" s="13" t="s">
        <v>292</v>
      </c>
      <c r="B45" s="13" t="s">
        <v>106</v>
      </c>
      <c r="C45" s="13" t="s">
        <v>35</v>
      </c>
      <c r="D45" s="13">
        <v>1</v>
      </c>
      <c r="E45" s="13">
        <v>1</v>
      </c>
      <c r="F45" s="13">
        <v>0</v>
      </c>
      <c r="G45" s="13">
        <v>1</v>
      </c>
      <c r="H45" s="13">
        <v>34</v>
      </c>
      <c r="I45" s="13">
        <v>30</v>
      </c>
      <c r="J45" s="13">
        <v>4</v>
      </c>
      <c r="K45" s="13">
        <v>319</v>
      </c>
      <c r="L45" s="13">
        <v>952</v>
      </c>
      <c r="M45" s="13">
        <v>0.33508403361344535</v>
      </c>
      <c r="N45" s="13">
        <v>464</v>
      </c>
      <c r="O45" s="13">
        <v>687</v>
      </c>
      <c r="P45" s="13">
        <v>0.67540029112081512</v>
      </c>
      <c r="Q45" s="13">
        <v>1304</v>
      </c>
      <c r="R45" s="13">
        <v>979</v>
      </c>
      <c r="S45" s="13">
        <v>325</v>
      </c>
      <c r="T45" s="13">
        <v>436</v>
      </c>
      <c r="U45" s="13">
        <v>500</v>
      </c>
      <c r="V45" s="13">
        <v>403</v>
      </c>
      <c r="W45" s="13">
        <v>1.2406947890818858</v>
      </c>
      <c r="X45" s="13">
        <v>303</v>
      </c>
      <c r="Y45" s="13">
        <v>0</v>
      </c>
      <c r="Z45" s="13">
        <v>2</v>
      </c>
      <c r="AA45" s="13" t="s">
        <v>516</v>
      </c>
      <c r="AB45" s="13" t="s">
        <v>517</v>
      </c>
      <c r="AC45" s="13" t="s">
        <v>518</v>
      </c>
      <c r="AD45" s="13" t="s">
        <v>519</v>
      </c>
      <c r="AE45" s="13">
        <v>476</v>
      </c>
      <c r="AF45" s="14">
        <v>14</v>
      </c>
    </row>
    <row r="46" spans="1:32" s="13" customFormat="1" x14ac:dyDescent="0.25">
      <c r="A46" s="13" t="s">
        <v>309</v>
      </c>
      <c r="B46" s="13" t="s">
        <v>110</v>
      </c>
      <c r="C46" s="13" t="s">
        <v>31</v>
      </c>
      <c r="D46" s="13">
        <v>1</v>
      </c>
      <c r="E46" s="13">
        <v>1</v>
      </c>
      <c r="F46" s="13">
        <v>0</v>
      </c>
      <c r="G46" s="13">
        <v>0</v>
      </c>
      <c r="H46" s="13">
        <v>33</v>
      </c>
      <c r="I46" s="13">
        <v>18</v>
      </c>
      <c r="J46" s="13">
        <v>15</v>
      </c>
      <c r="K46" s="13">
        <v>315</v>
      </c>
      <c r="L46" s="13">
        <v>861</v>
      </c>
      <c r="M46" s="13">
        <v>0.36585365853658536</v>
      </c>
      <c r="N46" s="13">
        <v>445</v>
      </c>
      <c r="O46" s="13">
        <v>575</v>
      </c>
      <c r="P46" s="13">
        <v>0.77391304347826084</v>
      </c>
      <c r="Q46" s="13">
        <v>1041</v>
      </c>
      <c r="R46" s="13">
        <v>1087</v>
      </c>
      <c r="S46" s="13">
        <v>-46</v>
      </c>
      <c r="T46" s="13">
        <v>218</v>
      </c>
      <c r="U46" s="13">
        <v>383</v>
      </c>
      <c r="V46" s="13">
        <v>350</v>
      </c>
      <c r="W46" s="13">
        <v>1.0942857142857143</v>
      </c>
      <c r="X46" s="13">
        <v>186</v>
      </c>
      <c r="Y46" s="13">
        <v>0</v>
      </c>
      <c r="Z46" s="13">
        <v>2</v>
      </c>
      <c r="AA46" s="13" t="s">
        <v>564</v>
      </c>
      <c r="AB46" s="13" t="s">
        <v>539</v>
      </c>
      <c r="AC46" s="13" t="s">
        <v>565</v>
      </c>
      <c r="AD46" s="13" t="s">
        <v>566</v>
      </c>
      <c r="AE46" s="13">
        <v>34</v>
      </c>
      <c r="AF46" s="14">
        <v>1.0303030303030303</v>
      </c>
    </row>
    <row r="47" spans="1:32" s="13" customFormat="1" x14ac:dyDescent="0.25">
      <c r="A47" s="13" t="s">
        <v>297</v>
      </c>
      <c r="B47" s="13" t="s">
        <v>90</v>
      </c>
      <c r="C47" s="13" t="s">
        <v>35</v>
      </c>
      <c r="D47" s="13">
        <v>1</v>
      </c>
      <c r="E47" s="13">
        <v>1</v>
      </c>
      <c r="F47" s="13">
        <v>0</v>
      </c>
      <c r="G47" s="13">
        <v>0</v>
      </c>
      <c r="H47" s="13">
        <v>33</v>
      </c>
      <c r="I47" s="13">
        <v>23</v>
      </c>
      <c r="J47" s="13">
        <v>10</v>
      </c>
      <c r="K47" s="13">
        <v>322</v>
      </c>
      <c r="L47" s="13">
        <v>830</v>
      </c>
      <c r="M47" s="13">
        <v>0.38795180722891565</v>
      </c>
      <c r="N47" s="13">
        <v>461</v>
      </c>
      <c r="O47" s="13">
        <v>614</v>
      </c>
      <c r="P47" s="13">
        <v>0.750814332247557</v>
      </c>
      <c r="Q47" s="13">
        <v>1048</v>
      </c>
      <c r="R47" s="13">
        <v>1044</v>
      </c>
      <c r="S47" s="13">
        <v>4</v>
      </c>
      <c r="T47" s="13">
        <v>230</v>
      </c>
      <c r="U47" s="13">
        <v>473</v>
      </c>
      <c r="V47" s="13">
        <v>371</v>
      </c>
      <c r="W47" s="13">
        <v>1.274932614555256</v>
      </c>
      <c r="X47" s="13">
        <v>132</v>
      </c>
      <c r="Y47" s="13">
        <v>0</v>
      </c>
      <c r="Z47" s="13">
        <v>2</v>
      </c>
      <c r="AA47" s="13" t="s">
        <v>532</v>
      </c>
      <c r="AB47" s="13" t="s">
        <v>533</v>
      </c>
      <c r="AC47" s="13" t="s">
        <v>534</v>
      </c>
      <c r="AD47" s="13" t="s">
        <v>535</v>
      </c>
      <c r="AE47" s="13">
        <v>192</v>
      </c>
      <c r="AF47" s="14">
        <v>5.8181818181818183</v>
      </c>
    </row>
    <row r="48" spans="1:32" s="13" customFormat="1" x14ac:dyDescent="0.25">
      <c r="A48" s="13" t="s">
        <v>243</v>
      </c>
      <c r="B48" s="13" t="s">
        <v>115</v>
      </c>
      <c r="C48" s="13" t="s">
        <v>46</v>
      </c>
      <c r="D48" s="13">
        <v>1</v>
      </c>
      <c r="E48" s="13">
        <v>1</v>
      </c>
      <c r="F48" s="13">
        <v>0</v>
      </c>
      <c r="G48" s="13">
        <v>0</v>
      </c>
      <c r="H48" s="13">
        <v>34</v>
      </c>
      <c r="I48" s="13">
        <v>26</v>
      </c>
      <c r="J48" s="13">
        <v>8</v>
      </c>
      <c r="K48" s="13">
        <v>301</v>
      </c>
      <c r="L48" s="13">
        <v>823</v>
      </c>
      <c r="M48" s="13">
        <v>0.36573511543134873</v>
      </c>
      <c r="N48" s="13">
        <v>477</v>
      </c>
      <c r="O48" s="13">
        <v>717</v>
      </c>
      <c r="P48" s="13">
        <v>0.66527196652719667</v>
      </c>
      <c r="Q48" s="13">
        <v>1259</v>
      </c>
      <c r="R48" s="13">
        <v>1110</v>
      </c>
      <c r="S48" s="13">
        <v>149</v>
      </c>
      <c r="T48" s="13">
        <v>361</v>
      </c>
      <c r="U48" s="13">
        <v>581</v>
      </c>
      <c r="V48" s="13">
        <v>424</v>
      </c>
      <c r="W48" s="13">
        <v>1.3702830188679245</v>
      </c>
      <c r="X48" s="13">
        <v>305</v>
      </c>
      <c r="Y48" s="13">
        <v>0</v>
      </c>
      <c r="Z48" s="13">
        <v>2</v>
      </c>
      <c r="AA48" s="13" t="s">
        <v>461</v>
      </c>
      <c r="AB48" s="13" t="s">
        <v>462</v>
      </c>
      <c r="AC48" s="13" t="s">
        <v>506</v>
      </c>
      <c r="AD48" s="13" t="s">
        <v>545</v>
      </c>
      <c r="AE48" s="13">
        <v>352</v>
      </c>
      <c r="AF48" s="14">
        <v>10.352941176470589</v>
      </c>
    </row>
    <row r="49" spans="1:32" s="13" customFormat="1" x14ac:dyDescent="0.25">
      <c r="A49" s="13" t="s">
        <v>299</v>
      </c>
      <c r="B49" s="13" t="s">
        <v>101</v>
      </c>
      <c r="C49" s="13" t="s">
        <v>33</v>
      </c>
      <c r="D49" s="13">
        <v>1</v>
      </c>
      <c r="E49" s="13">
        <v>1</v>
      </c>
      <c r="F49" s="13">
        <v>0</v>
      </c>
      <c r="G49" s="13">
        <v>0</v>
      </c>
      <c r="H49" s="13">
        <v>34</v>
      </c>
      <c r="I49" s="13">
        <v>26</v>
      </c>
      <c r="J49" s="13">
        <v>8</v>
      </c>
      <c r="K49" s="13">
        <v>258</v>
      </c>
      <c r="L49" s="13">
        <v>731</v>
      </c>
      <c r="M49" s="13">
        <v>0.35294117647058826</v>
      </c>
      <c r="N49" s="13">
        <v>382</v>
      </c>
      <c r="O49" s="13">
        <v>579</v>
      </c>
      <c r="P49" s="13">
        <v>0.65975820379965455</v>
      </c>
      <c r="Q49" s="13">
        <v>1324</v>
      </c>
      <c r="R49" s="13">
        <v>1156</v>
      </c>
      <c r="S49" s="13">
        <v>168</v>
      </c>
      <c r="T49" s="13">
        <v>408</v>
      </c>
      <c r="U49" s="13">
        <v>435</v>
      </c>
      <c r="V49" s="13">
        <v>399</v>
      </c>
      <c r="W49" s="13">
        <v>1.0902255639097744</v>
      </c>
      <c r="X49" s="13">
        <v>276</v>
      </c>
      <c r="Y49" s="13">
        <v>2</v>
      </c>
      <c r="Z49" s="13">
        <v>0</v>
      </c>
      <c r="AA49" s="13" t="s">
        <v>540</v>
      </c>
      <c r="AB49" s="13" t="s">
        <v>496</v>
      </c>
      <c r="AC49" s="13" t="s">
        <v>541</v>
      </c>
      <c r="AD49" s="13" t="s">
        <v>542</v>
      </c>
      <c r="AE49" s="13">
        <v>181</v>
      </c>
      <c r="AF49" s="14">
        <v>5.3235294117647056</v>
      </c>
    </row>
    <row r="50" spans="1:32" s="13" customFormat="1" x14ac:dyDescent="0.25">
      <c r="A50" s="13" t="s">
        <v>307</v>
      </c>
      <c r="B50" s="13" t="s">
        <v>112</v>
      </c>
      <c r="C50" s="13" t="s">
        <v>46</v>
      </c>
      <c r="D50" s="13">
        <v>1</v>
      </c>
      <c r="E50" s="13">
        <v>1</v>
      </c>
      <c r="F50" s="13">
        <v>0</v>
      </c>
      <c r="G50" s="13">
        <v>0</v>
      </c>
      <c r="H50" s="13">
        <v>34</v>
      </c>
      <c r="I50" s="13">
        <v>22</v>
      </c>
      <c r="J50" s="13">
        <v>12</v>
      </c>
      <c r="K50" s="13">
        <v>210</v>
      </c>
      <c r="L50" s="13">
        <v>675</v>
      </c>
      <c r="M50" s="13">
        <v>0.31111111111111112</v>
      </c>
      <c r="N50" s="13">
        <v>591</v>
      </c>
      <c r="O50" s="13">
        <v>868</v>
      </c>
      <c r="P50" s="13">
        <v>0.68087557603686633</v>
      </c>
      <c r="Q50" s="13">
        <v>1125</v>
      </c>
      <c r="R50" s="13">
        <v>1276</v>
      </c>
      <c r="S50" s="13">
        <v>-151</v>
      </c>
      <c r="T50" s="13">
        <v>383</v>
      </c>
      <c r="U50" s="13">
        <v>428</v>
      </c>
      <c r="V50" s="13">
        <v>433</v>
      </c>
      <c r="W50" s="13">
        <v>0.98845265588914555</v>
      </c>
      <c r="X50" s="13">
        <v>297</v>
      </c>
      <c r="Y50" s="13">
        <v>0</v>
      </c>
      <c r="Z50" s="13">
        <v>2</v>
      </c>
      <c r="AA50" s="13" t="s">
        <v>523</v>
      </c>
      <c r="AB50" s="13" t="s">
        <v>560</v>
      </c>
      <c r="AC50" s="13" t="s">
        <v>561</v>
      </c>
      <c r="AD50" s="13" t="s">
        <v>562</v>
      </c>
      <c r="AE50" s="13">
        <v>86</v>
      </c>
      <c r="AF50" s="14">
        <v>2.5294117647058822</v>
      </c>
    </row>
    <row r="51" spans="1:32" s="13" customFormat="1" x14ac:dyDescent="0.25">
      <c r="A51" s="13" t="s">
        <v>296</v>
      </c>
      <c r="B51" s="13" t="s">
        <v>93</v>
      </c>
      <c r="C51" s="13" t="s">
        <v>31</v>
      </c>
      <c r="D51" s="13">
        <v>1</v>
      </c>
      <c r="E51" s="13">
        <v>1</v>
      </c>
      <c r="F51" s="13">
        <v>0</v>
      </c>
      <c r="G51" s="13">
        <v>0</v>
      </c>
      <c r="H51" s="13">
        <v>35</v>
      </c>
      <c r="I51" s="13">
        <v>23</v>
      </c>
      <c r="J51" s="13">
        <v>12</v>
      </c>
      <c r="K51" s="13">
        <v>201</v>
      </c>
      <c r="L51" s="13">
        <v>652</v>
      </c>
      <c r="M51" s="13">
        <v>0.30828220858895705</v>
      </c>
      <c r="N51" s="13">
        <v>474</v>
      </c>
      <c r="O51" s="13">
        <v>793</v>
      </c>
      <c r="P51" s="13">
        <v>0.59773013871374525</v>
      </c>
      <c r="Q51" s="13">
        <v>1391</v>
      </c>
      <c r="R51" s="13">
        <v>1163</v>
      </c>
      <c r="S51" s="13">
        <v>228</v>
      </c>
      <c r="T51" s="13">
        <v>483</v>
      </c>
      <c r="U51" s="13">
        <v>454</v>
      </c>
      <c r="V51" s="13">
        <v>445</v>
      </c>
      <c r="W51" s="13">
        <v>1.0202247191011236</v>
      </c>
      <c r="X51" s="13">
        <v>95</v>
      </c>
      <c r="Y51" s="13">
        <v>0</v>
      </c>
      <c r="Z51" s="13">
        <v>3</v>
      </c>
      <c r="AA51" s="13" t="s">
        <v>529</v>
      </c>
      <c r="AB51" s="13" t="s">
        <v>402</v>
      </c>
      <c r="AC51" s="13" t="s">
        <v>530</v>
      </c>
      <c r="AD51" s="13" t="s">
        <v>531</v>
      </c>
      <c r="AE51" s="13">
        <v>116</v>
      </c>
      <c r="AF51" s="14">
        <v>3.3142857142857145</v>
      </c>
    </row>
    <row r="52" spans="1:32" s="13" customFormat="1" x14ac:dyDescent="0.25">
      <c r="A52" s="13" t="s">
        <v>287</v>
      </c>
      <c r="B52" s="13" t="s">
        <v>95</v>
      </c>
      <c r="C52" s="13" t="s">
        <v>33</v>
      </c>
      <c r="D52" s="13">
        <v>1</v>
      </c>
      <c r="E52" s="13">
        <v>1</v>
      </c>
      <c r="F52" s="13">
        <v>0</v>
      </c>
      <c r="G52" s="13">
        <v>0</v>
      </c>
      <c r="H52" s="13">
        <v>33</v>
      </c>
      <c r="I52" s="13">
        <v>22</v>
      </c>
      <c r="J52" s="13">
        <v>11</v>
      </c>
      <c r="K52" s="13">
        <v>245</v>
      </c>
      <c r="L52" s="13">
        <v>648</v>
      </c>
      <c r="M52" s="13">
        <v>0.37808641975308643</v>
      </c>
      <c r="N52" s="13">
        <v>409</v>
      </c>
      <c r="O52" s="13">
        <v>549</v>
      </c>
      <c r="P52" s="13">
        <v>0.74499089253187611</v>
      </c>
      <c r="Q52" s="13">
        <v>1146</v>
      </c>
      <c r="R52" s="13">
        <v>965</v>
      </c>
      <c r="S52" s="13">
        <v>181</v>
      </c>
      <c r="T52" s="13">
        <v>324</v>
      </c>
      <c r="U52" s="13">
        <v>332</v>
      </c>
      <c r="V52" s="13">
        <v>349</v>
      </c>
      <c r="W52" s="13">
        <v>0.95128939828080228</v>
      </c>
      <c r="X52" s="13">
        <v>75</v>
      </c>
      <c r="Y52" s="13">
        <v>1</v>
      </c>
      <c r="Z52" s="13">
        <v>5</v>
      </c>
      <c r="AA52" s="13" t="s">
        <v>502</v>
      </c>
      <c r="AB52" s="13" t="s">
        <v>358</v>
      </c>
      <c r="AC52" s="13" t="s">
        <v>503</v>
      </c>
      <c r="AD52" s="13" t="s">
        <v>467</v>
      </c>
      <c r="AE52" s="13">
        <v>282</v>
      </c>
      <c r="AF52" s="14">
        <v>8.545454545454545</v>
      </c>
    </row>
    <row r="53" spans="1:32" s="13" customFormat="1" x14ac:dyDescent="0.25">
      <c r="A53" s="13" t="s">
        <v>281</v>
      </c>
      <c r="B53" s="13" t="s">
        <v>88</v>
      </c>
      <c r="C53" s="13" t="s">
        <v>35</v>
      </c>
      <c r="D53" s="13">
        <v>1</v>
      </c>
      <c r="E53" s="13">
        <v>0</v>
      </c>
      <c r="F53" s="13">
        <v>0</v>
      </c>
      <c r="G53" s="13">
        <v>1</v>
      </c>
      <c r="H53" s="13">
        <v>33</v>
      </c>
      <c r="I53" s="13">
        <v>20</v>
      </c>
      <c r="J53" s="13">
        <v>13</v>
      </c>
      <c r="K53" s="13">
        <v>231</v>
      </c>
      <c r="L53" s="13">
        <v>714</v>
      </c>
      <c r="M53" s="13">
        <v>0.3235294117647059</v>
      </c>
      <c r="N53" s="13">
        <v>483</v>
      </c>
      <c r="O53" s="13">
        <v>682</v>
      </c>
      <c r="P53" s="13">
        <v>0.7082111436950147</v>
      </c>
      <c r="Q53" s="13">
        <v>1183</v>
      </c>
      <c r="R53" s="13">
        <v>1190</v>
      </c>
      <c r="S53" s="13">
        <v>-7</v>
      </c>
      <c r="T53" s="13">
        <v>351</v>
      </c>
      <c r="U53" s="13">
        <v>447</v>
      </c>
      <c r="V53" s="13">
        <v>410</v>
      </c>
      <c r="W53" s="13">
        <v>1.0902439024390245</v>
      </c>
      <c r="X53" s="13">
        <v>37</v>
      </c>
      <c r="Y53" s="13">
        <v>7</v>
      </c>
      <c r="Z53" s="13">
        <v>5</v>
      </c>
      <c r="AA53" s="13" t="s">
        <v>483</v>
      </c>
      <c r="AB53" s="13" t="s">
        <v>484</v>
      </c>
      <c r="AC53" s="13" t="s">
        <v>485</v>
      </c>
      <c r="AD53" s="13" t="s">
        <v>452</v>
      </c>
      <c r="AE53" s="13">
        <v>83</v>
      </c>
      <c r="AF53" s="14">
        <v>2.5151515151515151</v>
      </c>
    </row>
    <row r="54" spans="1:32" s="13" customFormat="1" x14ac:dyDescent="0.25">
      <c r="A54" s="13" t="s">
        <v>290</v>
      </c>
      <c r="B54" s="13" t="s">
        <v>88</v>
      </c>
      <c r="C54" s="13" t="s">
        <v>46</v>
      </c>
      <c r="D54" s="13">
        <v>1</v>
      </c>
      <c r="E54" s="13">
        <v>0</v>
      </c>
      <c r="F54" s="13">
        <v>0</v>
      </c>
      <c r="G54" s="13">
        <v>0</v>
      </c>
      <c r="H54" s="13">
        <v>33</v>
      </c>
      <c r="I54" s="13">
        <v>21</v>
      </c>
      <c r="J54" s="13">
        <v>12</v>
      </c>
      <c r="K54" s="13">
        <v>281</v>
      </c>
      <c r="L54" s="13">
        <v>778</v>
      </c>
      <c r="M54" s="13">
        <v>0.36118251928020567</v>
      </c>
      <c r="N54" s="13">
        <v>433</v>
      </c>
      <c r="O54" s="13">
        <v>597</v>
      </c>
      <c r="P54" s="13">
        <v>0.72529313232830817</v>
      </c>
      <c r="Q54" s="13">
        <v>1074</v>
      </c>
      <c r="R54" s="13">
        <v>1276</v>
      </c>
      <c r="S54" s="13">
        <v>-202</v>
      </c>
      <c r="T54" s="13">
        <v>252</v>
      </c>
      <c r="U54" s="13">
        <v>463</v>
      </c>
      <c r="V54" s="13">
        <v>342</v>
      </c>
      <c r="W54" s="13">
        <v>1.3538011695906433</v>
      </c>
      <c r="X54" s="13">
        <v>63</v>
      </c>
      <c r="Y54" s="13">
        <v>6</v>
      </c>
      <c r="Z54" s="13">
        <v>3</v>
      </c>
      <c r="AA54" s="13" t="s">
        <v>510</v>
      </c>
      <c r="AB54" s="13" t="s">
        <v>511</v>
      </c>
      <c r="AC54" s="13" t="s">
        <v>512</v>
      </c>
      <c r="AD54" s="13" t="s">
        <v>501</v>
      </c>
      <c r="AE54" s="13">
        <v>90</v>
      </c>
      <c r="AF54" s="14">
        <v>2.7272727272727271</v>
      </c>
    </row>
    <row r="55" spans="1:32" s="13" customFormat="1" x14ac:dyDescent="0.25">
      <c r="A55" s="13" t="s">
        <v>286</v>
      </c>
      <c r="B55" s="13" t="s">
        <v>91</v>
      </c>
      <c r="C55" s="13" t="s">
        <v>31</v>
      </c>
      <c r="D55" s="13">
        <v>1</v>
      </c>
      <c r="E55" s="13">
        <v>0</v>
      </c>
      <c r="F55" s="13">
        <v>0</v>
      </c>
      <c r="G55" s="13">
        <v>0</v>
      </c>
      <c r="H55" s="13">
        <v>32</v>
      </c>
      <c r="I55" s="13">
        <v>23</v>
      </c>
      <c r="J55" s="13">
        <v>9</v>
      </c>
      <c r="K55" s="13">
        <v>240</v>
      </c>
      <c r="L55" s="13">
        <v>726</v>
      </c>
      <c r="M55" s="13">
        <v>0.33057851239669422</v>
      </c>
      <c r="N55" s="13">
        <v>465</v>
      </c>
      <c r="O55" s="13">
        <v>636</v>
      </c>
      <c r="P55" s="13">
        <v>0.73113207547169812</v>
      </c>
      <c r="Q55" s="13">
        <v>1097</v>
      </c>
      <c r="R55" s="13">
        <v>1189</v>
      </c>
      <c r="S55" s="13">
        <v>-92</v>
      </c>
      <c r="T55" s="13">
        <v>311</v>
      </c>
      <c r="U55" s="13">
        <v>463</v>
      </c>
      <c r="V55" s="13">
        <v>357</v>
      </c>
      <c r="W55" s="13">
        <v>1.2969187675070029</v>
      </c>
      <c r="X55" s="13">
        <v>78</v>
      </c>
      <c r="Y55" s="13">
        <v>2</v>
      </c>
      <c r="Z55" s="13">
        <v>5</v>
      </c>
      <c r="AA55" s="13" t="s">
        <v>500</v>
      </c>
      <c r="AB55" s="13" t="s">
        <v>501</v>
      </c>
      <c r="AC55" s="13" t="s">
        <v>475</v>
      </c>
      <c r="AD55" s="13" t="s">
        <v>476</v>
      </c>
      <c r="AE55" s="13">
        <v>118</v>
      </c>
      <c r="AF55" s="14">
        <v>3.6875</v>
      </c>
    </row>
    <row r="56" spans="1:32" s="13" customFormat="1" x14ac:dyDescent="0.25">
      <c r="A56" s="13" t="s">
        <v>295</v>
      </c>
      <c r="B56" s="13" t="s">
        <v>113</v>
      </c>
      <c r="C56" s="13" t="s">
        <v>46</v>
      </c>
      <c r="D56" s="13">
        <v>1</v>
      </c>
      <c r="E56" s="13">
        <v>1</v>
      </c>
      <c r="F56" s="13">
        <v>0</v>
      </c>
      <c r="G56" s="13">
        <v>0</v>
      </c>
      <c r="H56" s="13">
        <v>33</v>
      </c>
      <c r="I56" s="13">
        <v>27</v>
      </c>
      <c r="J56" s="13">
        <v>6</v>
      </c>
      <c r="K56" s="13">
        <v>257</v>
      </c>
      <c r="L56" s="13">
        <v>729</v>
      </c>
      <c r="M56" s="13">
        <v>0.35253772290809327</v>
      </c>
      <c r="N56" s="13">
        <v>500</v>
      </c>
      <c r="O56" s="13">
        <v>665</v>
      </c>
      <c r="P56" s="13">
        <v>0.75187969924812026</v>
      </c>
      <c r="Q56" s="13">
        <v>1161</v>
      </c>
      <c r="R56" s="13">
        <v>1011</v>
      </c>
      <c r="S56" s="13">
        <v>150</v>
      </c>
      <c r="T56" s="13">
        <v>307</v>
      </c>
      <c r="U56" s="13">
        <v>390</v>
      </c>
      <c r="V56" s="13">
        <v>361</v>
      </c>
      <c r="W56" s="13">
        <v>1.0803324099722991</v>
      </c>
      <c r="X56" s="13">
        <v>244</v>
      </c>
      <c r="Y56" s="13">
        <v>0</v>
      </c>
      <c r="Z56" s="13">
        <v>2</v>
      </c>
      <c r="AA56" s="13" t="s">
        <v>526</v>
      </c>
      <c r="AB56" s="13" t="s">
        <v>484</v>
      </c>
      <c r="AC56" s="13" t="s">
        <v>527</v>
      </c>
      <c r="AD56" s="13" t="s">
        <v>528</v>
      </c>
      <c r="AE56" s="13">
        <v>372</v>
      </c>
      <c r="AF56" s="14">
        <v>11.272727272727273</v>
      </c>
    </row>
    <row r="57" spans="1:32" s="13" customFormat="1" x14ac:dyDescent="0.25">
      <c r="A57" s="13" t="s">
        <v>298</v>
      </c>
      <c r="B57" s="13" t="s">
        <v>108</v>
      </c>
      <c r="C57" s="13" t="s">
        <v>31</v>
      </c>
      <c r="D57" s="13">
        <v>1</v>
      </c>
      <c r="E57" s="13">
        <v>1</v>
      </c>
      <c r="F57" s="13">
        <v>0</v>
      </c>
      <c r="G57" s="13">
        <v>0</v>
      </c>
      <c r="H57" s="13">
        <v>29</v>
      </c>
      <c r="I57" s="13">
        <v>22</v>
      </c>
      <c r="J57" s="13">
        <v>7</v>
      </c>
      <c r="K57" s="13">
        <v>222</v>
      </c>
      <c r="L57" s="13">
        <v>597</v>
      </c>
      <c r="M57" s="13">
        <v>0.37185929648241206</v>
      </c>
      <c r="N57" s="13">
        <v>399</v>
      </c>
      <c r="O57" s="13">
        <v>542</v>
      </c>
      <c r="P57" s="13">
        <v>0.73616236162361626</v>
      </c>
      <c r="Q57" s="13">
        <v>1120</v>
      </c>
      <c r="R57" s="13">
        <v>983</v>
      </c>
      <c r="S57" s="13">
        <v>137</v>
      </c>
      <c r="T57" s="13">
        <v>251</v>
      </c>
      <c r="U57" s="13">
        <v>495</v>
      </c>
      <c r="V57" s="13">
        <v>383</v>
      </c>
      <c r="W57" s="13">
        <v>1.2924281984334203</v>
      </c>
      <c r="X57" s="13">
        <v>173</v>
      </c>
      <c r="Y57" s="13">
        <v>0</v>
      </c>
      <c r="Z57" s="13">
        <v>1</v>
      </c>
      <c r="AA57" s="13" t="s">
        <v>536</v>
      </c>
      <c r="AB57" s="13" t="s">
        <v>537</v>
      </c>
      <c r="AC57" s="13" t="s">
        <v>538</v>
      </c>
      <c r="AD57" s="13" t="s">
        <v>539</v>
      </c>
      <c r="AE57" s="13">
        <v>230</v>
      </c>
      <c r="AF57" s="14">
        <v>7.931034482758621</v>
      </c>
    </row>
    <row r="58" spans="1:32" s="13" customFormat="1" x14ac:dyDescent="0.25">
      <c r="A58" s="13" t="s">
        <v>270</v>
      </c>
      <c r="B58" s="13" t="s">
        <v>91</v>
      </c>
      <c r="C58" s="13" t="s">
        <v>33</v>
      </c>
      <c r="D58" s="13">
        <v>0</v>
      </c>
      <c r="E58" s="13">
        <v>1</v>
      </c>
      <c r="F58" s="13">
        <v>0</v>
      </c>
      <c r="G58" s="13">
        <v>1</v>
      </c>
      <c r="H58" s="13">
        <v>34</v>
      </c>
      <c r="I58" s="13">
        <v>28</v>
      </c>
      <c r="J58" s="13">
        <v>6</v>
      </c>
      <c r="K58" s="13">
        <v>226</v>
      </c>
      <c r="L58" s="13">
        <v>646</v>
      </c>
      <c r="M58" s="13">
        <v>0.34984520123839008</v>
      </c>
      <c r="N58" s="13">
        <v>524</v>
      </c>
      <c r="O58" s="13">
        <v>744</v>
      </c>
      <c r="P58" s="13">
        <v>0.70430107526881724</v>
      </c>
      <c r="Q58" s="13">
        <v>1232</v>
      </c>
      <c r="R58" s="13">
        <v>1055</v>
      </c>
      <c r="S58" s="13">
        <v>177</v>
      </c>
      <c r="T58" s="13">
        <v>436</v>
      </c>
      <c r="U58" s="13">
        <v>457</v>
      </c>
      <c r="V58" s="13">
        <v>358</v>
      </c>
      <c r="W58" s="13">
        <v>1.276536312849162</v>
      </c>
      <c r="X58" s="13">
        <v>67</v>
      </c>
      <c r="Y58" s="13">
        <v>3</v>
      </c>
      <c r="Z58" s="13">
        <v>5</v>
      </c>
      <c r="AA58" s="13" t="s">
        <v>391</v>
      </c>
      <c r="AB58" s="13" t="s">
        <v>444</v>
      </c>
      <c r="AC58" s="13" t="s">
        <v>445</v>
      </c>
      <c r="AD58" s="13" t="s">
        <v>446</v>
      </c>
      <c r="AE58" s="13">
        <v>323</v>
      </c>
      <c r="AF58" s="14">
        <v>9.5</v>
      </c>
    </row>
    <row r="59" spans="1:32" s="13" customFormat="1" x14ac:dyDescent="0.25">
      <c r="A59" s="13" t="s">
        <v>267</v>
      </c>
      <c r="B59" s="13" t="s">
        <v>97</v>
      </c>
      <c r="C59" s="13" t="s">
        <v>35</v>
      </c>
      <c r="D59" s="13">
        <v>0</v>
      </c>
      <c r="E59" s="13">
        <v>1</v>
      </c>
      <c r="F59" s="13">
        <v>0</v>
      </c>
      <c r="G59" s="13">
        <v>0</v>
      </c>
      <c r="H59" s="13">
        <v>34</v>
      </c>
      <c r="I59" s="13">
        <v>23</v>
      </c>
      <c r="J59" s="13">
        <v>11</v>
      </c>
      <c r="K59" s="13">
        <v>288</v>
      </c>
      <c r="L59" s="13">
        <v>789</v>
      </c>
      <c r="M59" s="13">
        <v>0.36501901140684412</v>
      </c>
      <c r="N59" s="13">
        <v>443</v>
      </c>
      <c r="O59" s="13">
        <v>605</v>
      </c>
      <c r="P59" s="13">
        <v>0.73223140495867767</v>
      </c>
      <c r="Q59" s="13">
        <v>1196</v>
      </c>
      <c r="R59" s="13">
        <v>1177</v>
      </c>
      <c r="S59" s="13">
        <v>19</v>
      </c>
      <c r="T59" s="13">
        <v>320</v>
      </c>
      <c r="U59" s="13">
        <v>518</v>
      </c>
      <c r="V59" s="13">
        <v>378</v>
      </c>
      <c r="W59" s="13">
        <v>1.3703703703703705</v>
      </c>
      <c r="X59" s="13">
        <v>28</v>
      </c>
      <c r="Y59" s="13">
        <v>10</v>
      </c>
      <c r="Z59" s="13">
        <v>9</v>
      </c>
      <c r="AA59" s="13" t="s">
        <v>433</v>
      </c>
      <c r="AB59" s="13" t="s">
        <v>434</v>
      </c>
      <c r="AC59" s="13" t="s">
        <v>435</v>
      </c>
      <c r="AD59" s="13" t="s">
        <v>436</v>
      </c>
      <c r="AE59" s="13">
        <v>310</v>
      </c>
      <c r="AF59" s="14">
        <v>9.117647058823529</v>
      </c>
    </row>
    <row r="60" spans="1:32" s="13" customFormat="1" x14ac:dyDescent="0.25">
      <c r="A60" s="13" t="s">
        <v>258</v>
      </c>
      <c r="B60" s="13" t="s">
        <v>97</v>
      </c>
      <c r="C60" s="13" t="s">
        <v>33</v>
      </c>
      <c r="D60" s="13">
        <v>0</v>
      </c>
      <c r="E60" s="13">
        <v>0</v>
      </c>
      <c r="F60" s="13">
        <v>0</v>
      </c>
      <c r="G60" s="13">
        <v>1</v>
      </c>
      <c r="H60" s="13">
        <v>33</v>
      </c>
      <c r="I60" s="13">
        <v>25</v>
      </c>
      <c r="J60" s="13">
        <v>8</v>
      </c>
      <c r="K60" s="13">
        <v>233</v>
      </c>
      <c r="L60" s="13">
        <v>694</v>
      </c>
      <c r="M60" s="13">
        <v>0.33573487031700289</v>
      </c>
      <c r="N60" s="13">
        <v>371</v>
      </c>
      <c r="O60" s="13">
        <v>559</v>
      </c>
      <c r="P60" s="13">
        <v>0.6636851520572451</v>
      </c>
      <c r="Q60" s="13">
        <v>1098</v>
      </c>
      <c r="R60" s="13">
        <v>1060</v>
      </c>
      <c r="S60" s="13">
        <v>38</v>
      </c>
      <c r="T60" s="13">
        <v>312</v>
      </c>
      <c r="U60" s="13">
        <v>454</v>
      </c>
      <c r="V60" s="13">
        <v>372</v>
      </c>
      <c r="W60" s="13">
        <v>1.2204301075268817</v>
      </c>
      <c r="X60" s="13">
        <v>34</v>
      </c>
      <c r="Y60" s="13">
        <v>11</v>
      </c>
      <c r="Z60" s="13">
        <v>6</v>
      </c>
      <c r="AA60" s="13" t="s">
        <v>403</v>
      </c>
      <c r="AB60" s="13" t="s">
        <v>404</v>
      </c>
      <c r="AC60" s="13" t="s">
        <v>405</v>
      </c>
      <c r="AD60" s="13" t="s">
        <v>406</v>
      </c>
      <c r="AE60" s="13">
        <v>217</v>
      </c>
      <c r="AF60" s="14">
        <v>6.5757575757575761</v>
      </c>
    </row>
    <row r="61" spans="1:32" s="13" customFormat="1" x14ac:dyDescent="0.25">
      <c r="A61" s="13" t="s">
        <v>268</v>
      </c>
      <c r="B61" s="13" t="s">
        <v>92</v>
      </c>
      <c r="C61" s="13" t="s">
        <v>31</v>
      </c>
      <c r="D61" s="13">
        <v>0</v>
      </c>
      <c r="E61" s="13">
        <v>0</v>
      </c>
      <c r="F61" s="13">
        <v>0</v>
      </c>
      <c r="G61" s="13">
        <v>0</v>
      </c>
      <c r="H61" s="13">
        <v>33</v>
      </c>
      <c r="I61" s="13">
        <v>20</v>
      </c>
      <c r="J61" s="13">
        <v>13</v>
      </c>
      <c r="K61" s="13">
        <v>285</v>
      </c>
      <c r="L61" s="13">
        <v>834</v>
      </c>
      <c r="M61" s="13">
        <v>0.34172661870503596</v>
      </c>
      <c r="N61" s="13">
        <v>519</v>
      </c>
      <c r="O61" s="13">
        <v>670</v>
      </c>
      <c r="P61" s="13">
        <v>0.77462686567164174</v>
      </c>
      <c r="Q61" s="13">
        <v>1262</v>
      </c>
      <c r="R61" s="13">
        <v>1141</v>
      </c>
      <c r="S61" s="13">
        <v>121</v>
      </c>
      <c r="T61" s="13">
        <v>338</v>
      </c>
      <c r="U61" s="13">
        <v>442</v>
      </c>
      <c r="V61" s="13">
        <v>409</v>
      </c>
      <c r="W61" s="13">
        <v>1.0806845965770171</v>
      </c>
      <c r="X61" s="13">
        <v>6</v>
      </c>
      <c r="Y61" s="13">
        <v>5</v>
      </c>
      <c r="Z61" s="13">
        <v>11</v>
      </c>
      <c r="AA61" s="13" t="s">
        <v>437</v>
      </c>
      <c r="AB61" s="13" t="s">
        <v>425</v>
      </c>
      <c r="AC61" s="13" t="s">
        <v>438</v>
      </c>
      <c r="AD61" s="13" t="s">
        <v>439</v>
      </c>
      <c r="AE61" s="13">
        <v>222</v>
      </c>
      <c r="AF61" s="14">
        <v>6.7272727272727275</v>
      </c>
    </row>
    <row r="62" spans="1:32" s="13" customFormat="1" x14ac:dyDescent="0.25">
      <c r="A62" s="13" t="s">
        <v>260</v>
      </c>
      <c r="B62" s="13" t="s">
        <v>88</v>
      </c>
      <c r="C62" s="13" t="s">
        <v>46</v>
      </c>
      <c r="D62" s="13">
        <v>0</v>
      </c>
      <c r="E62" s="13">
        <v>0</v>
      </c>
      <c r="F62" s="13">
        <v>0</v>
      </c>
      <c r="G62" s="13">
        <v>0</v>
      </c>
      <c r="H62" s="13">
        <v>33</v>
      </c>
      <c r="I62" s="13">
        <v>24</v>
      </c>
      <c r="J62" s="13">
        <v>9</v>
      </c>
      <c r="K62" s="13">
        <v>311</v>
      </c>
      <c r="L62" s="13">
        <v>791</v>
      </c>
      <c r="M62" s="13">
        <v>0.39317319848293297</v>
      </c>
      <c r="N62" s="13">
        <v>516</v>
      </c>
      <c r="O62" s="13">
        <v>680</v>
      </c>
      <c r="P62" s="13">
        <v>0.75882352941176467</v>
      </c>
      <c r="Q62" s="13">
        <v>1256</v>
      </c>
      <c r="R62" s="13">
        <v>1106</v>
      </c>
      <c r="S62" s="13">
        <v>150</v>
      </c>
      <c r="T62" s="13">
        <v>317</v>
      </c>
      <c r="U62" s="13">
        <v>450</v>
      </c>
      <c r="V62" s="13">
        <v>459</v>
      </c>
      <c r="W62" s="13">
        <v>0.98039215686274506</v>
      </c>
      <c r="X62" s="13">
        <v>58</v>
      </c>
      <c r="Y62" s="13">
        <v>6</v>
      </c>
      <c r="Z62" s="13">
        <v>4</v>
      </c>
      <c r="AA62" s="13" t="s">
        <v>411</v>
      </c>
      <c r="AB62" s="13" t="s">
        <v>412</v>
      </c>
      <c r="AC62" s="13" t="s">
        <v>413</v>
      </c>
      <c r="AD62" s="13" t="s">
        <v>414</v>
      </c>
      <c r="AE62" s="13">
        <v>285</v>
      </c>
      <c r="AF62" s="14">
        <v>8.6363636363636367</v>
      </c>
    </row>
    <row r="63" spans="1:32" s="13" customFormat="1" x14ac:dyDescent="0.25">
      <c r="A63" s="13" t="s">
        <v>263</v>
      </c>
      <c r="B63" s="13" t="s">
        <v>84</v>
      </c>
      <c r="C63" s="13" t="s">
        <v>31</v>
      </c>
      <c r="D63" s="13">
        <v>0</v>
      </c>
      <c r="E63" s="13">
        <v>0</v>
      </c>
      <c r="F63" s="13">
        <v>0</v>
      </c>
      <c r="G63" s="13">
        <v>0</v>
      </c>
      <c r="H63" s="13">
        <v>33</v>
      </c>
      <c r="I63" s="13">
        <v>23</v>
      </c>
      <c r="J63" s="13">
        <v>10</v>
      </c>
      <c r="K63" s="13">
        <v>284</v>
      </c>
      <c r="L63" s="13">
        <v>752</v>
      </c>
      <c r="M63" s="13">
        <v>0.37765957446808512</v>
      </c>
      <c r="N63" s="13">
        <v>446</v>
      </c>
      <c r="O63" s="13">
        <v>624</v>
      </c>
      <c r="P63" s="13">
        <v>0.71474358974358976</v>
      </c>
      <c r="Q63" s="13">
        <v>1181</v>
      </c>
      <c r="R63" s="13">
        <v>1057</v>
      </c>
      <c r="S63" s="13">
        <v>124</v>
      </c>
      <c r="T63" s="13">
        <v>385</v>
      </c>
      <c r="U63" s="13">
        <v>470</v>
      </c>
      <c r="V63" s="13">
        <v>439</v>
      </c>
      <c r="W63" s="13">
        <v>1.070615034168565</v>
      </c>
      <c r="X63" s="13">
        <v>27</v>
      </c>
      <c r="Y63" s="13">
        <v>7</v>
      </c>
      <c r="Z63" s="13">
        <v>7</v>
      </c>
      <c r="AA63" s="13" t="s">
        <v>422</v>
      </c>
      <c r="AB63" s="13" t="s">
        <v>423</v>
      </c>
      <c r="AC63" s="13" t="s">
        <v>424</v>
      </c>
      <c r="AD63" s="13" t="s">
        <v>398</v>
      </c>
      <c r="AE63" s="13">
        <v>238</v>
      </c>
      <c r="AF63" s="14">
        <v>7.2121212121212119</v>
      </c>
    </row>
    <row r="64" spans="1:32" s="13" customFormat="1" x14ac:dyDescent="0.25">
      <c r="A64" s="13" t="s">
        <v>269</v>
      </c>
      <c r="B64" s="13" t="s">
        <v>105</v>
      </c>
      <c r="C64" s="13" t="s">
        <v>46</v>
      </c>
      <c r="D64" s="13">
        <v>0</v>
      </c>
      <c r="E64" s="13">
        <v>0</v>
      </c>
      <c r="F64" s="13">
        <v>0</v>
      </c>
      <c r="G64" s="13">
        <v>1</v>
      </c>
      <c r="H64" s="13">
        <v>33</v>
      </c>
      <c r="I64" s="13">
        <v>29</v>
      </c>
      <c r="J64" s="13">
        <v>4</v>
      </c>
      <c r="K64" s="13">
        <v>292</v>
      </c>
      <c r="L64" s="13">
        <v>831</v>
      </c>
      <c r="M64" s="13">
        <v>0.35138387484957884</v>
      </c>
      <c r="N64" s="13">
        <v>560</v>
      </c>
      <c r="O64" s="13">
        <v>791</v>
      </c>
      <c r="P64" s="13">
        <v>0.70796460176991149</v>
      </c>
      <c r="Q64" s="13">
        <v>1233</v>
      </c>
      <c r="R64" s="13">
        <v>1155</v>
      </c>
      <c r="S64" s="13">
        <v>78</v>
      </c>
      <c r="T64" s="13">
        <v>307</v>
      </c>
      <c r="U64" s="13">
        <v>494</v>
      </c>
      <c r="V64" s="13">
        <v>338</v>
      </c>
      <c r="W64" s="13">
        <v>1.4615384615384615</v>
      </c>
      <c r="X64" s="13">
        <v>124</v>
      </c>
      <c r="Y64" s="13">
        <v>1</v>
      </c>
      <c r="Z64" s="13">
        <v>1</v>
      </c>
      <c r="AA64" s="13" t="s">
        <v>440</v>
      </c>
      <c r="AB64" s="13" t="s">
        <v>441</v>
      </c>
      <c r="AC64" s="13" t="s">
        <v>442</v>
      </c>
      <c r="AD64" s="13" t="s">
        <v>443</v>
      </c>
      <c r="AE64" s="13">
        <v>464</v>
      </c>
      <c r="AF64" s="14">
        <v>14.060606060606061</v>
      </c>
    </row>
    <row r="65" spans="1:32" s="13" customFormat="1" x14ac:dyDescent="0.25">
      <c r="A65" s="13" t="s">
        <v>273</v>
      </c>
      <c r="B65" s="13" t="s">
        <v>84</v>
      </c>
      <c r="C65" s="13" t="s">
        <v>33</v>
      </c>
      <c r="D65" s="13">
        <v>0</v>
      </c>
      <c r="E65" s="13">
        <v>0</v>
      </c>
      <c r="F65" s="13">
        <v>0</v>
      </c>
      <c r="G65" s="13">
        <v>0</v>
      </c>
      <c r="H65" s="13">
        <v>32</v>
      </c>
      <c r="I65" s="13">
        <v>20</v>
      </c>
      <c r="J65" s="13">
        <v>12</v>
      </c>
      <c r="K65" s="13">
        <v>261</v>
      </c>
      <c r="L65" s="13">
        <v>729</v>
      </c>
      <c r="M65" s="13">
        <v>0.35802469135802467</v>
      </c>
      <c r="N65" s="13">
        <v>458</v>
      </c>
      <c r="O65" s="13">
        <v>585</v>
      </c>
      <c r="P65" s="13">
        <v>0.7829059829059829</v>
      </c>
      <c r="Q65" s="13">
        <v>1098</v>
      </c>
      <c r="R65" s="13">
        <v>1048</v>
      </c>
      <c r="S65" s="13">
        <v>50</v>
      </c>
      <c r="T65" s="13">
        <v>315</v>
      </c>
      <c r="U65" s="13">
        <v>459</v>
      </c>
      <c r="V65" s="13">
        <v>405</v>
      </c>
      <c r="W65" s="13">
        <v>1.1333333333333333</v>
      </c>
      <c r="X65" s="13">
        <v>56</v>
      </c>
      <c r="Y65" s="13">
        <v>4</v>
      </c>
      <c r="Z65" s="13">
        <v>7</v>
      </c>
      <c r="AA65" s="13" t="s">
        <v>459</v>
      </c>
      <c r="AB65" s="13" t="s">
        <v>396</v>
      </c>
      <c r="AC65" s="13" t="s">
        <v>460</v>
      </c>
      <c r="AD65" s="13" t="s">
        <v>376</v>
      </c>
      <c r="AE65" s="13">
        <v>161</v>
      </c>
      <c r="AF65" s="14">
        <v>5.03125</v>
      </c>
    </row>
    <row r="66" spans="1:32" s="13" customFormat="1" x14ac:dyDescent="0.25">
      <c r="A66" s="13" t="s">
        <v>274</v>
      </c>
      <c r="B66" s="13" t="s">
        <v>92</v>
      </c>
      <c r="C66" s="13" t="s">
        <v>46</v>
      </c>
      <c r="D66" s="13">
        <v>0</v>
      </c>
      <c r="E66" s="13">
        <v>0</v>
      </c>
      <c r="F66" s="13">
        <v>0</v>
      </c>
      <c r="G66" s="13">
        <v>1</v>
      </c>
      <c r="H66" s="13">
        <v>33</v>
      </c>
      <c r="I66" s="13">
        <v>20</v>
      </c>
      <c r="J66" s="13">
        <v>13</v>
      </c>
      <c r="K66" s="13">
        <v>262</v>
      </c>
      <c r="L66" s="13">
        <v>795</v>
      </c>
      <c r="M66" s="13">
        <v>0.32955974842767294</v>
      </c>
      <c r="N66" s="13">
        <v>465</v>
      </c>
      <c r="O66" s="13">
        <v>683</v>
      </c>
      <c r="P66" s="13">
        <v>0.68081991215226945</v>
      </c>
      <c r="Q66" s="13">
        <v>1148</v>
      </c>
      <c r="R66" s="13">
        <v>1224</v>
      </c>
      <c r="S66" s="13">
        <v>-76</v>
      </c>
      <c r="T66" s="13">
        <v>356</v>
      </c>
      <c r="U66" s="13">
        <v>396</v>
      </c>
      <c r="V66" s="13">
        <v>411</v>
      </c>
      <c r="W66" s="13">
        <v>0.96350364963503654</v>
      </c>
      <c r="X66" s="13">
        <v>30</v>
      </c>
      <c r="Y66" s="13">
        <v>4</v>
      </c>
      <c r="Z66" s="13">
        <v>10</v>
      </c>
      <c r="AA66" s="13" t="s">
        <v>455</v>
      </c>
      <c r="AB66" s="13" t="s">
        <v>456</v>
      </c>
      <c r="AC66" s="13" t="s">
        <v>457</v>
      </c>
      <c r="AD66" s="13" t="s">
        <v>458</v>
      </c>
      <c r="AE66" s="13">
        <v>133</v>
      </c>
      <c r="AF66" s="14">
        <v>4.0303030303030303</v>
      </c>
    </row>
    <row r="67" spans="1:32" s="13" customFormat="1" x14ac:dyDescent="0.25">
      <c r="A67" s="13" t="s">
        <v>275</v>
      </c>
      <c r="B67" s="13" t="s">
        <v>105</v>
      </c>
      <c r="C67" s="13" t="s">
        <v>35</v>
      </c>
      <c r="D67" s="13">
        <v>0</v>
      </c>
      <c r="E67" s="13">
        <v>1</v>
      </c>
      <c r="F67" s="13">
        <v>0</v>
      </c>
      <c r="G67" s="13">
        <v>0</v>
      </c>
      <c r="H67" s="13">
        <v>34</v>
      </c>
      <c r="I67" s="13">
        <v>28</v>
      </c>
      <c r="J67" s="13">
        <v>6</v>
      </c>
      <c r="K67" s="13">
        <v>267</v>
      </c>
      <c r="L67" s="13">
        <v>752</v>
      </c>
      <c r="M67" s="13">
        <v>0.35505319148936171</v>
      </c>
      <c r="N67" s="13">
        <v>543</v>
      </c>
      <c r="O67" s="13">
        <v>727</v>
      </c>
      <c r="P67" s="13">
        <v>0.74690508940852818</v>
      </c>
      <c r="Q67" s="13">
        <v>1368</v>
      </c>
      <c r="R67" s="13">
        <v>1066</v>
      </c>
      <c r="S67" s="13">
        <v>302</v>
      </c>
      <c r="T67" s="13">
        <v>368</v>
      </c>
      <c r="U67" s="13">
        <v>585</v>
      </c>
      <c r="V67" s="13">
        <v>426</v>
      </c>
      <c r="W67" s="13">
        <v>1.3732394366197183</v>
      </c>
      <c r="X67" s="13">
        <v>122</v>
      </c>
      <c r="Y67" s="13">
        <v>2</v>
      </c>
      <c r="Z67" s="13">
        <v>2</v>
      </c>
      <c r="AA67" s="13" t="s">
        <v>461</v>
      </c>
      <c r="AB67" s="13" t="s">
        <v>462</v>
      </c>
      <c r="AC67" s="13" t="s">
        <v>463</v>
      </c>
      <c r="AD67" s="13" t="s">
        <v>394</v>
      </c>
      <c r="AE67" s="13">
        <v>419</v>
      </c>
      <c r="AF67" s="14">
        <v>12.323529411764707</v>
      </c>
    </row>
    <row r="68" spans="1:32" s="13" customFormat="1" x14ac:dyDescent="0.25">
      <c r="A68" s="13" t="s">
        <v>272</v>
      </c>
      <c r="B68" s="13" t="s">
        <v>93</v>
      </c>
      <c r="C68" s="13" t="s">
        <v>31</v>
      </c>
      <c r="D68" s="13">
        <v>0</v>
      </c>
      <c r="E68" s="13">
        <v>0</v>
      </c>
      <c r="F68" s="13">
        <v>0</v>
      </c>
      <c r="G68" s="13">
        <v>0</v>
      </c>
      <c r="H68" s="13">
        <v>32</v>
      </c>
      <c r="I68" s="13">
        <v>25</v>
      </c>
      <c r="J68" s="13">
        <v>7</v>
      </c>
      <c r="K68" s="13">
        <v>229</v>
      </c>
      <c r="L68" s="13">
        <v>745</v>
      </c>
      <c r="M68" s="13">
        <v>0.30738255033557049</v>
      </c>
      <c r="N68" s="13">
        <v>455</v>
      </c>
      <c r="O68" s="13">
        <v>652</v>
      </c>
      <c r="P68" s="13">
        <v>0.69785276073619629</v>
      </c>
      <c r="Q68" s="13">
        <v>1177</v>
      </c>
      <c r="R68" s="13">
        <v>1137</v>
      </c>
      <c r="S68" s="13">
        <v>40</v>
      </c>
      <c r="T68" s="13">
        <v>347</v>
      </c>
      <c r="U68" s="13">
        <v>444</v>
      </c>
      <c r="V68" s="13">
        <v>448</v>
      </c>
      <c r="W68" s="13">
        <v>0.9910714285714286</v>
      </c>
      <c r="X68" s="13">
        <v>99</v>
      </c>
      <c r="Y68" s="13">
        <v>1</v>
      </c>
      <c r="Z68" s="13">
        <v>1</v>
      </c>
      <c r="AA68" s="13" t="s">
        <v>451</v>
      </c>
      <c r="AB68" s="13" t="s">
        <v>452</v>
      </c>
      <c r="AC68" s="13" t="s">
        <v>453</v>
      </c>
      <c r="AD68" s="13" t="s">
        <v>454</v>
      </c>
      <c r="AE68" s="13">
        <v>315</v>
      </c>
      <c r="AF68" s="14">
        <v>9.84375</v>
      </c>
    </row>
    <row r="69" spans="1:32" s="13" customFormat="1" x14ac:dyDescent="0.25">
      <c r="A69" s="13" t="s">
        <v>262</v>
      </c>
      <c r="B69" s="13" t="s">
        <v>102</v>
      </c>
      <c r="C69" s="13" t="s">
        <v>33</v>
      </c>
      <c r="D69" s="13">
        <v>0</v>
      </c>
      <c r="E69" s="13">
        <v>0</v>
      </c>
      <c r="F69" s="13">
        <v>0</v>
      </c>
      <c r="G69" s="13">
        <v>0</v>
      </c>
      <c r="H69" s="13">
        <v>33</v>
      </c>
      <c r="I69" s="13">
        <v>23</v>
      </c>
      <c r="J69" s="13">
        <v>10</v>
      </c>
      <c r="K69" s="13">
        <v>235</v>
      </c>
      <c r="L69" s="13">
        <v>642</v>
      </c>
      <c r="M69" s="13">
        <v>0.36604361370716509</v>
      </c>
      <c r="N69" s="13">
        <v>336</v>
      </c>
      <c r="O69" s="13">
        <v>518</v>
      </c>
      <c r="P69" s="13">
        <v>0.64864864864864868</v>
      </c>
      <c r="Q69" s="13">
        <v>1162</v>
      </c>
      <c r="R69" s="13">
        <v>1172</v>
      </c>
      <c r="S69" s="13">
        <v>-10</v>
      </c>
      <c r="T69" s="13">
        <v>269</v>
      </c>
      <c r="U69" s="13">
        <v>421</v>
      </c>
      <c r="V69" s="13">
        <v>315</v>
      </c>
      <c r="W69" s="13">
        <v>1.3365079365079364</v>
      </c>
      <c r="X69" s="13">
        <v>2</v>
      </c>
      <c r="Y69" s="13">
        <v>11</v>
      </c>
      <c r="Z69" s="13">
        <v>8</v>
      </c>
      <c r="AA69" s="13" t="s">
        <v>419</v>
      </c>
      <c r="AB69" s="13" t="s">
        <v>414</v>
      </c>
      <c r="AC69" s="13" t="s">
        <v>420</v>
      </c>
      <c r="AD69" s="13" t="s">
        <v>421</v>
      </c>
      <c r="AE69" s="13">
        <v>252</v>
      </c>
      <c r="AF69" s="14">
        <v>7.6363636363636367</v>
      </c>
    </row>
  </sheetData>
  <sortState xmlns:xlrd2="http://schemas.microsoft.com/office/spreadsheetml/2017/richdata2" ref="A2:AF69">
    <sortCondition descending="1" ref="F2:F69"/>
    <sortCondition descending="1" ref="D2:D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CA07-DFCB-4730-9D67-6DA20C279C5D}">
  <sheetPr codeName="Sheet3"/>
  <dimension ref="A1:AF67"/>
  <sheetViews>
    <sheetView zoomScale="140" zoomScaleNormal="140" workbookViewId="0">
      <selection activeCell="F2" sqref="F2:F19"/>
    </sheetView>
  </sheetViews>
  <sheetFormatPr defaultColWidth="9.140625" defaultRowHeight="15" x14ac:dyDescent="0.25"/>
  <cols>
    <col min="1" max="1" width="16" style="6" bestFit="1" customWidth="1"/>
    <col min="2" max="2" width="13.42578125" style="6" bestFit="1" customWidth="1"/>
    <col min="3" max="3" width="8" style="6" bestFit="1" customWidth="1"/>
    <col min="4" max="4" width="5.140625" style="6" bestFit="1" customWidth="1"/>
    <col min="5" max="5" width="31.140625" style="6" bestFit="1" customWidth="1"/>
    <col min="6" max="6" width="26" style="6" bestFit="1" customWidth="1"/>
    <col min="7" max="7" width="29" style="6" bestFit="1" customWidth="1"/>
    <col min="8" max="8" width="11.42578125" style="6" bestFit="1" customWidth="1"/>
    <col min="9" max="9" width="5.140625" style="6" bestFit="1" customWidth="1"/>
    <col min="10" max="10" width="6.28515625" style="6" bestFit="1" customWidth="1"/>
    <col min="11" max="11" width="15" style="6" bestFit="1" customWidth="1"/>
    <col min="12" max="12" width="19.28515625" style="6" bestFit="1" customWidth="1"/>
    <col min="13" max="13" width="17.140625" style="7" bestFit="1" customWidth="1"/>
    <col min="14" max="14" width="16.5703125" style="6" bestFit="1" customWidth="1"/>
    <col min="15" max="15" width="20.85546875" style="6" bestFit="1" customWidth="1"/>
    <col min="16" max="16" width="20.42578125" style="6" bestFit="1" customWidth="1"/>
    <col min="17" max="17" width="9.42578125" style="6" bestFit="1" customWidth="1"/>
    <col min="18" max="18" width="19.85546875" style="6" bestFit="1" customWidth="1"/>
    <col min="19" max="19" width="18.7109375" style="6" bestFit="1" customWidth="1"/>
    <col min="20" max="20" width="18.140625" style="6" bestFit="1" customWidth="1"/>
    <col min="21" max="21" width="6.42578125" style="6" bestFit="1" customWidth="1"/>
    <col min="22" max="22" width="9.42578125" style="6" bestFit="1" customWidth="1"/>
    <col min="23" max="23" width="20.7109375" style="6" customWidth="1"/>
    <col min="24" max="24" width="23.85546875" style="6" bestFit="1" customWidth="1"/>
    <col min="25" max="25" width="27.42578125" style="6" bestFit="1" customWidth="1"/>
    <col min="26" max="26" width="28.7109375" style="6" bestFit="1" customWidth="1"/>
    <col min="27" max="27" width="10.85546875" style="6" bestFit="1" customWidth="1"/>
    <col min="28" max="28" width="11.85546875" style="6" bestFit="1" customWidth="1"/>
    <col min="29" max="29" width="15" style="6" bestFit="1" customWidth="1"/>
    <col min="30" max="30" width="15.85546875" style="6" bestFit="1" customWidth="1"/>
    <col min="31" max="31" width="22" style="6" bestFit="1" customWidth="1"/>
    <col min="32" max="32" width="26" style="6" bestFit="1" customWidth="1"/>
    <col min="33" max="16384" width="9.140625" style="6"/>
  </cols>
  <sheetData>
    <row r="1" spans="1:32" ht="15.75" thickBot="1" x14ac:dyDescent="0.3">
      <c r="A1" s="1" t="s">
        <v>0</v>
      </c>
      <c r="B1" s="2" t="s">
        <v>1</v>
      </c>
      <c r="C1" s="2" t="s">
        <v>2</v>
      </c>
      <c r="D1" s="2" t="s">
        <v>570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25">
      <c r="A2" s="6" t="s">
        <v>264</v>
      </c>
      <c r="B2" s="6" t="s">
        <v>88</v>
      </c>
      <c r="C2" s="6" t="s">
        <v>31</v>
      </c>
      <c r="D2" s="6">
        <v>0</v>
      </c>
      <c r="E2" s="6">
        <v>1</v>
      </c>
      <c r="F2" s="6">
        <v>6</v>
      </c>
      <c r="G2" s="6">
        <v>1</v>
      </c>
      <c r="H2" s="6">
        <v>34</v>
      </c>
      <c r="I2" s="6">
        <v>30</v>
      </c>
      <c r="J2" s="6">
        <v>4</v>
      </c>
      <c r="K2" s="6">
        <v>388</v>
      </c>
      <c r="L2" s="6">
        <v>975</v>
      </c>
      <c r="M2" s="6">
        <v>0.39794871794871794</v>
      </c>
      <c r="N2" s="6">
        <v>462</v>
      </c>
      <c r="O2" s="6">
        <v>599</v>
      </c>
      <c r="P2" s="6">
        <v>0.77128547579298834</v>
      </c>
      <c r="Q2" s="6">
        <v>1210</v>
      </c>
      <c r="R2" s="6">
        <v>1112</v>
      </c>
      <c r="S2" s="6">
        <v>98</v>
      </c>
      <c r="T2" s="6">
        <v>319</v>
      </c>
      <c r="U2" s="6">
        <v>567</v>
      </c>
      <c r="V2" s="6">
        <v>352</v>
      </c>
      <c r="W2" s="6">
        <v>1.61</v>
      </c>
      <c r="X2" s="6">
        <v>19</v>
      </c>
      <c r="Y2" s="6">
        <v>4</v>
      </c>
      <c r="Z2" s="6">
        <v>0</v>
      </c>
      <c r="AA2" s="6">
        <v>2960</v>
      </c>
      <c r="AB2" s="6">
        <v>87.1</v>
      </c>
      <c r="AC2" s="6">
        <v>2410</v>
      </c>
      <c r="AD2" s="6">
        <v>70.900000000000006</v>
      </c>
      <c r="AE2" s="6">
        <v>550</v>
      </c>
      <c r="AF2" s="6">
        <v>16.2</v>
      </c>
    </row>
    <row r="3" spans="1:32" x14ac:dyDescent="0.25">
      <c r="A3" s="6" t="s">
        <v>251</v>
      </c>
      <c r="B3" s="6" t="s">
        <v>102</v>
      </c>
      <c r="C3" s="6" t="s">
        <v>46</v>
      </c>
      <c r="D3" s="6">
        <v>0</v>
      </c>
      <c r="E3" s="6">
        <v>1</v>
      </c>
      <c r="F3" s="6">
        <v>5</v>
      </c>
      <c r="G3" s="6">
        <v>1</v>
      </c>
      <c r="H3" s="6">
        <v>35</v>
      </c>
      <c r="I3" s="6">
        <v>28</v>
      </c>
      <c r="J3" s="6">
        <v>7</v>
      </c>
      <c r="K3" s="6">
        <v>320</v>
      </c>
      <c r="L3" s="6">
        <v>868</v>
      </c>
      <c r="M3" s="6">
        <v>0.3686635944700461</v>
      </c>
      <c r="N3" s="6">
        <v>400</v>
      </c>
      <c r="O3" s="6">
        <v>607</v>
      </c>
      <c r="P3" s="6">
        <v>0.65897858319604607</v>
      </c>
      <c r="Q3" s="6">
        <v>1166</v>
      </c>
      <c r="R3" s="6">
        <v>1141</v>
      </c>
      <c r="S3" s="6">
        <v>25</v>
      </c>
      <c r="T3" s="6">
        <v>300</v>
      </c>
      <c r="U3" s="6">
        <v>518</v>
      </c>
      <c r="V3" s="6">
        <v>320</v>
      </c>
      <c r="W3" s="6">
        <v>1.62</v>
      </c>
      <c r="X3" s="6">
        <v>61</v>
      </c>
      <c r="Y3" s="6">
        <v>4</v>
      </c>
      <c r="Z3" s="6">
        <v>4</v>
      </c>
      <c r="AA3" s="6">
        <v>2606</v>
      </c>
      <c r="AB3" s="6">
        <v>74.5</v>
      </c>
      <c r="AC3" s="6">
        <v>2224</v>
      </c>
      <c r="AD3" s="6">
        <v>63.5</v>
      </c>
      <c r="AE3" s="6">
        <v>382</v>
      </c>
      <c r="AF3" s="6">
        <v>10.9</v>
      </c>
    </row>
    <row r="4" spans="1:32" x14ac:dyDescent="0.25">
      <c r="A4" s="6" t="s">
        <v>311</v>
      </c>
      <c r="B4" s="6" t="s">
        <v>100</v>
      </c>
      <c r="C4" s="6" t="s">
        <v>33</v>
      </c>
      <c r="D4" s="6">
        <v>1</v>
      </c>
      <c r="E4" s="6">
        <v>1</v>
      </c>
      <c r="F4" s="6">
        <v>4</v>
      </c>
      <c r="G4" s="6">
        <v>0</v>
      </c>
      <c r="H4" s="6">
        <v>33</v>
      </c>
      <c r="I4" s="6">
        <v>28</v>
      </c>
      <c r="J4" s="6">
        <v>5</v>
      </c>
      <c r="K4" s="6">
        <v>246</v>
      </c>
      <c r="L4" s="6">
        <v>618</v>
      </c>
      <c r="M4" s="6">
        <v>0.39805825242718446</v>
      </c>
      <c r="N4" s="6">
        <v>406</v>
      </c>
      <c r="O4" s="6">
        <v>561</v>
      </c>
      <c r="P4" s="6">
        <v>0.72370766488413552</v>
      </c>
      <c r="Q4" s="6">
        <v>1067</v>
      </c>
      <c r="R4" s="6">
        <v>1013</v>
      </c>
      <c r="S4" s="6">
        <v>54</v>
      </c>
      <c r="T4" s="6">
        <v>209</v>
      </c>
      <c r="U4" s="6">
        <v>520</v>
      </c>
      <c r="V4" s="6">
        <v>404</v>
      </c>
      <c r="W4" s="6">
        <v>1.29</v>
      </c>
      <c r="X4" s="6">
        <v>158</v>
      </c>
      <c r="Y4" s="6">
        <v>0</v>
      </c>
      <c r="Z4" s="6">
        <v>0</v>
      </c>
      <c r="AA4" s="6">
        <v>2390</v>
      </c>
      <c r="AB4" s="6">
        <v>72.400000000000006</v>
      </c>
      <c r="AC4" s="6">
        <v>2054</v>
      </c>
      <c r="AD4" s="6">
        <v>62.2</v>
      </c>
      <c r="AE4" s="6">
        <v>336</v>
      </c>
      <c r="AF4" s="6">
        <v>10.199999999999999</v>
      </c>
    </row>
    <row r="5" spans="1:32" x14ac:dyDescent="0.25">
      <c r="A5" s="6" t="s">
        <v>256</v>
      </c>
      <c r="B5" s="6" t="s">
        <v>97</v>
      </c>
      <c r="C5" s="6" t="s">
        <v>35</v>
      </c>
      <c r="D5" s="6">
        <v>0</v>
      </c>
      <c r="E5" s="6">
        <v>1</v>
      </c>
      <c r="F5" s="6">
        <v>4</v>
      </c>
      <c r="G5" s="6">
        <v>1</v>
      </c>
      <c r="H5" s="6">
        <v>34</v>
      </c>
      <c r="I5" s="6">
        <v>27</v>
      </c>
      <c r="J5" s="6">
        <v>7</v>
      </c>
      <c r="K5" s="6">
        <v>345</v>
      </c>
      <c r="L5" s="6">
        <v>857</v>
      </c>
      <c r="M5" s="6">
        <v>0.40256709451575262</v>
      </c>
      <c r="N5" s="6">
        <v>378</v>
      </c>
      <c r="O5" s="6">
        <v>540</v>
      </c>
      <c r="P5" s="6">
        <v>0.7</v>
      </c>
      <c r="Q5" s="6">
        <v>1197</v>
      </c>
      <c r="R5" s="6">
        <v>1195</v>
      </c>
      <c r="S5" s="6">
        <v>2</v>
      </c>
      <c r="T5" s="6">
        <v>325</v>
      </c>
      <c r="U5" s="6">
        <v>578</v>
      </c>
      <c r="V5" s="6">
        <v>397</v>
      </c>
      <c r="W5" s="6">
        <v>1.46</v>
      </c>
      <c r="X5" s="6">
        <v>3</v>
      </c>
      <c r="Y5" s="6">
        <v>4</v>
      </c>
      <c r="Z5" s="6">
        <v>1</v>
      </c>
      <c r="AA5" s="6">
        <v>2771</v>
      </c>
      <c r="AB5" s="6">
        <v>81.5</v>
      </c>
      <c r="AC5" s="6">
        <v>2410</v>
      </c>
      <c r="AD5" s="6">
        <v>70.900000000000006</v>
      </c>
      <c r="AE5" s="6">
        <v>361</v>
      </c>
      <c r="AF5" s="6">
        <v>10.6</v>
      </c>
    </row>
    <row r="6" spans="1:32" x14ac:dyDescent="0.25">
      <c r="A6" s="6" t="s">
        <v>257</v>
      </c>
      <c r="B6" s="6" t="s">
        <v>92</v>
      </c>
      <c r="C6" s="6" t="s">
        <v>46</v>
      </c>
      <c r="D6" s="6">
        <v>1</v>
      </c>
      <c r="E6" s="6">
        <v>0</v>
      </c>
      <c r="F6" s="6">
        <v>3</v>
      </c>
      <c r="G6" s="6">
        <v>1</v>
      </c>
      <c r="H6" s="6">
        <v>31</v>
      </c>
      <c r="I6" s="6">
        <v>20</v>
      </c>
      <c r="J6" s="6">
        <v>11</v>
      </c>
      <c r="K6" s="6">
        <v>248</v>
      </c>
      <c r="L6" s="6">
        <v>706</v>
      </c>
      <c r="M6" s="6">
        <v>0.35127478753541075</v>
      </c>
      <c r="N6" s="6">
        <v>473</v>
      </c>
      <c r="O6" s="6">
        <v>691</v>
      </c>
      <c r="P6" s="6">
        <v>0.68451519536903038</v>
      </c>
      <c r="Q6" s="6">
        <v>1179</v>
      </c>
      <c r="R6" s="6">
        <v>1083</v>
      </c>
      <c r="S6" s="6">
        <v>96</v>
      </c>
      <c r="T6" s="6">
        <v>363</v>
      </c>
      <c r="U6" s="6">
        <v>473</v>
      </c>
      <c r="V6" s="6">
        <v>403</v>
      </c>
      <c r="W6" s="6">
        <v>1.17</v>
      </c>
      <c r="X6" s="6">
        <v>87</v>
      </c>
      <c r="Y6" s="6">
        <v>2</v>
      </c>
      <c r="Z6" s="6">
        <v>3</v>
      </c>
      <c r="AA6" s="6">
        <v>2533</v>
      </c>
      <c r="AB6" s="6">
        <v>81.7</v>
      </c>
      <c r="AC6" s="6">
        <v>2309</v>
      </c>
      <c r="AD6" s="6">
        <v>74.5</v>
      </c>
      <c r="AE6" s="6">
        <v>224</v>
      </c>
      <c r="AF6" s="6">
        <v>7.2</v>
      </c>
    </row>
    <row r="7" spans="1:32" x14ac:dyDescent="0.25">
      <c r="A7" s="6" t="s">
        <v>258</v>
      </c>
      <c r="B7" s="6" t="s">
        <v>97</v>
      </c>
      <c r="C7" s="6" t="s">
        <v>33</v>
      </c>
      <c r="D7" s="6">
        <v>1</v>
      </c>
      <c r="E7" s="6">
        <v>0</v>
      </c>
      <c r="F7" s="6">
        <v>3</v>
      </c>
      <c r="G7" s="6">
        <v>1</v>
      </c>
      <c r="H7" s="6">
        <v>33</v>
      </c>
      <c r="I7" s="6">
        <v>22</v>
      </c>
      <c r="J7" s="6">
        <v>11</v>
      </c>
      <c r="K7" s="6">
        <v>229</v>
      </c>
      <c r="L7" s="6">
        <v>666</v>
      </c>
      <c r="M7" s="6">
        <v>0.34384384384384387</v>
      </c>
      <c r="N7" s="6">
        <v>451</v>
      </c>
      <c r="O7" s="6">
        <v>607</v>
      </c>
      <c r="P7" s="6">
        <v>0.74299835255354196</v>
      </c>
      <c r="Q7" s="6">
        <v>1009</v>
      </c>
      <c r="R7" s="6">
        <v>1114</v>
      </c>
      <c r="S7" s="6">
        <v>-105</v>
      </c>
      <c r="T7" s="6">
        <v>270</v>
      </c>
      <c r="U7" s="6">
        <v>473</v>
      </c>
      <c r="V7" s="6">
        <v>378</v>
      </c>
      <c r="W7" s="6">
        <v>1.25</v>
      </c>
      <c r="X7" s="6">
        <v>89</v>
      </c>
      <c r="Y7" s="6">
        <v>2</v>
      </c>
      <c r="Z7" s="6">
        <v>6</v>
      </c>
      <c r="AA7" s="6">
        <v>2388</v>
      </c>
      <c r="AB7" s="6">
        <v>72.400000000000006</v>
      </c>
      <c r="AC7" s="6">
        <v>2240</v>
      </c>
      <c r="AD7" s="6">
        <v>67.900000000000006</v>
      </c>
      <c r="AE7" s="6">
        <v>148</v>
      </c>
      <c r="AF7" s="6">
        <v>4.5</v>
      </c>
    </row>
    <row r="8" spans="1:32" x14ac:dyDescent="0.25">
      <c r="A8" s="6" t="s">
        <v>244</v>
      </c>
      <c r="B8" s="6" t="s">
        <v>92</v>
      </c>
      <c r="C8" s="6" t="s">
        <v>35</v>
      </c>
      <c r="D8" s="6">
        <v>0</v>
      </c>
      <c r="E8" s="6">
        <v>0</v>
      </c>
      <c r="F8" s="6">
        <v>3</v>
      </c>
      <c r="G8" s="6">
        <v>1</v>
      </c>
      <c r="H8" s="6">
        <v>33</v>
      </c>
      <c r="I8" s="6">
        <v>26</v>
      </c>
      <c r="J8" s="6">
        <v>7</v>
      </c>
      <c r="K8" s="6">
        <v>274</v>
      </c>
      <c r="L8" s="6">
        <v>725</v>
      </c>
      <c r="M8" s="6">
        <v>0.37793103448275861</v>
      </c>
      <c r="N8" s="6">
        <v>505</v>
      </c>
      <c r="O8" s="6">
        <v>713</v>
      </c>
      <c r="P8" s="6">
        <v>0.70827489481065919</v>
      </c>
      <c r="Q8" s="6">
        <v>1382</v>
      </c>
      <c r="R8" s="6">
        <v>1080</v>
      </c>
      <c r="S8" s="6">
        <v>302</v>
      </c>
      <c r="T8" s="6">
        <v>447</v>
      </c>
      <c r="U8" s="6">
        <v>578</v>
      </c>
      <c r="V8" s="6">
        <v>416</v>
      </c>
      <c r="W8" s="6">
        <v>1.39</v>
      </c>
      <c r="X8" s="6">
        <v>17</v>
      </c>
      <c r="Y8" s="6">
        <v>3</v>
      </c>
      <c r="Z8" s="6">
        <v>3</v>
      </c>
      <c r="AA8" s="6">
        <v>2795</v>
      </c>
      <c r="AB8" s="6">
        <v>84.7</v>
      </c>
      <c r="AC8" s="6">
        <v>2297</v>
      </c>
      <c r="AD8" s="6">
        <v>69.599999999999994</v>
      </c>
      <c r="AE8" s="6">
        <v>498</v>
      </c>
      <c r="AF8" s="6">
        <v>15.1</v>
      </c>
    </row>
    <row r="9" spans="1:32" x14ac:dyDescent="0.25">
      <c r="A9" s="6" t="s">
        <v>253</v>
      </c>
      <c r="B9" s="6" t="s">
        <v>97</v>
      </c>
      <c r="C9" s="6" t="s">
        <v>31</v>
      </c>
      <c r="D9" s="6">
        <v>0</v>
      </c>
      <c r="E9" s="6">
        <v>0</v>
      </c>
      <c r="F9" s="6">
        <v>3</v>
      </c>
      <c r="G9" s="6">
        <v>0</v>
      </c>
      <c r="H9" s="6">
        <v>33</v>
      </c>
      <c r="I9" s="6">
        <v>24</v>
      </c>
      <c r="J9" s="6">
        <v>9</v>
      </c>
      <c r="K9" s="6">
        <v>232</v>
      </c>
      <c r="L9" s="6">
        <v>634</v>
      </c>
      <c r="M9" s="6">
        <v>0.36593059936908517</v>
      </c>
      <c r="N9" s="6">
        <v>525</v>
      </c>
      <c r="O9" s="6">
        <v>749</v>
      </c>
      <c r="P9" s="6">
        <v>0.7009345794392523</v>
      </c>
      <c r="Q9" s="6">
        <v>1186</v>
      </c>
      <c r="R9" s="6">
        <v>1048</v>
      </c>
      <c r="S9" s="6">
        <v>138</v>
      </c>
      <c r="T9" s="6">
        <v>363</v>
      </c>
      <c r="U9" s="6">
        <v>476</v>
      </c>
      <c r="V9" s="6">
        <v>414</v>
      </c>
      <c r="W9" s="6">
        <v>1.1499999999999999</v>
      </c>
      <c r="X9" s="6">
        <v>62</v>
      </c>
      <c r="Y9" s="6">
        <v>4</v>
      </c>
      <c r="Z9" s="6">
        <v>1</v>
      </c>
      <c r="AA9" s="6">
        <v>2483</v>
      </c>
      <c r="AB9" s="6">
        <v>75.2</v>
      </c>
      <c r="AC9" s="6">
        <v>2135</v>
      </c>
      <c r="AD9" s="6">
        <v>64.7</v>
      </c>
      <c r="AE9" s="6">
        <v>348</v>
      </c>
      <c r="AF9" s="6">
        <v>10.5</v>
      </c>
    </row>
    <row r="10" spans="1:32" x14ac:dyDescent="0.25">
      <c r="A10" s="6" t="s">
        <v>274</v>
      </c>
      <c r="B10" s="6" t="s">
        <v>92</v>
      </c>
      <c r="C10" s="6" t="s">
        <v>35</v>
      </c>
      <c r="D10" s="6">
        <v>1</v>
      </c>
      <c r="E10" s="6">
        <v>0</v>
      </c>
      <c r="F10" s="6">
        <v>2</v>
      </c>
      <c r="G10" s="6">
        <v>0</v>
      </c>
      <c r="H10" s="6">
        <v>33</v>
      </c>
      <c r="I10" s="6">
        <v>20</v>
      </c>
      <c r="J10" s="6">
        <v>13</v>
      </c>
      <c r="K10" s="6">
        <v>193</v>
      </c>
      <c r="L10" s="6">
        <v>600</v>
      </c>
      <c r="M10" s="6">
        <v>0.32166666666666666</v>
      </c>
      <c r="N10" s="6">
        <v>534</v>
      </c>
      <c r="O10" s="6">
        <v>721</v>
      </c>
      <c r="P10" s="6">
        <v>0.74063800277392511</v>
      </c>
      <c r="Q10" s="6">
        <v>1235</v>
      </c>
      <c r="R10" s="6">
        <v>1085</v>
      </c>
      <c r="S10" s="6">
        <v>150</v>
      </c>
      <c r="T10" s="6">
        <v>399</v>
      </c>
      <c r="U10" s="6">
        <v>362</v>
      </c>
      <c r="V10" s="6">
        <v>415</v>
      </c>
      <c r="W10" s="6">
        <v>0.87</v>
      </c>
      <c r="X10" s="6">
        <v>15</v>
      </c>
      <c r="Y10" s="6">
        <v>2</v>
      </c>
      <c r="Z10" s="6">
        <v>7</v>
      </c>
      <c r="AA10" s="6">
        <v>2229</v>
      </c>
      <c r="AB10" s="6">
        <v>67.5</v>
      </c>
      <c r="AC10" s="6">
        <v>2130</v>
      </c>
      <c r="AD10" s="6">
        <v>64.5</v>
      </c>
      <c r="AE10" s="6">
        <v>99</v>
      </c>
      <c r="AF10" s="6">
        <v>3</v>
      </c>
    </row>
    <row r="11" spans="1:32" x14ac:dyDescent="0.25">
      <c r="A11" s="6" t="s">
        <v>312</v>
      </c>
      <c r="B11" s="6" t="s">
        <v>92</v>
      </c>
      <c r="C11" s="6" t="s">
        <v>35</v>
      </c>
      <c r="D11" s="6">
        <v>0</v>
      </c>
      <c r="E11" s="6">
        <v>0</v>
      </c>
      <c r="F11" s="6">
        <v>2</v>
      </c>
      <c r="G11" s="6">
        <v>0</v>
      </c>
      <c r="H11" s="6">
        <v>32</v>
      </c>
      <c r="I11" s="6">
        <v>23</v>
      </c>
      <c r="J11" s="6">
        <v>9</v>
      </c>
      <c r="K11" s="6">
        <v>266</v>
      </c>
      <c r="L11" s="6">
        <v>726</v>
      </c>
      <c r="M11" s="6">
        <v>0.36639118457300274</v>
      </c>
      <c r="N11" s="6">
        <v>461</v>
      </c>
      <c r="O11" s="6">
        <v>609</v>
      </c>
      <c r="P11" s="6">
        <v>0.75697865353037763</v>
      </c>
      <c r="Q11" s="6">
        <v>1135</v>
      </c>
      <c r="R11" s="6">
        <v>1069</v>
      </c>
      <c r="S11" s="6">
        <v>66</v>
      </c>
      <c r="T11" s="6">
        <v>287</v>
      </c>
      <c r="U11" s="6">
        <v>422</v>
      </c>
      <c r="V11" s="6">
        <v>387</v>
      </c>
      <c r="W11" s="6">
        <v>1.0900000000000001</v>
      </c>
      <c r="X11" s="6">
        <v>12</v>
      </c>
      <c r="Y11" s="6">
        <v>2</v>
      </c>
      <c r="Z11" s="6">
        <v>4</v>
      </c>
      <c r="AA11" s="6">
        <v>2345</v>
      </c>
      <c r="AB11" s="6">
        <v>73.3</v>
      </c>
      <c r="AC11" s="6">
        <v>2106</v>
      </c>
      <c r="AD11" s="6">
        <v>65.8</v>
      </c>
      <c r="AE11" s="6">
        <v>239</v>
      </c>
      <c r="AF11" s="6">
        <v>7.5</v>
      </c>
    </row>
    <row r="12" spans="1:32" x14ac:dyDescent="0.25">
      <c r="A12" s="6" t="s">
        <v>247</v>
      </c>
      <c r="B12" s="6" t="s">
        <v>95</v>
      </c>
      <c r="C12" s="6" t="s">
        <v>46</v>
      </c>
      <c r="D12" s="6">
        <v>0</v>
      </c>
      <c r="E12" s="6">
        <v>1</v>
      </c>
      <c r="F12" s="6">
        <v>2</v>
      </c>
      <c r="G12" s="6">
        <v>1</v>
      </c>
      <c r="H12" s="6">
        <v>34</v>
      </c>
      <c r="I12" s="6">
        <v>30</v>
      </c>
      <c r="J12" s="6">
        <v>4</v>
      </c>
      <c r="K12" s="6">
        <v>309</v>
      </c>
      <c r="L12" s="6">
        <v>826</v>
      </c>
      <c r="M12" s="6">
        <v>0.37409200968523004</v>
      </c>
      <c r="N12" s="6">
        <v>466</v>
      </c>
      <c r="O12" s="6">
        <v>645</v>
      </c>
      <c r="P12" s="6">
        <v>0.72248062015503878</v>
      </c>
      <c r="Q12" s="6">
        <v>1357</v>
      </c>
      <c r="R12" s="6">
        <v>1051</v>
      </c>
      <c r="S12" s="6">
        <v>306</v>
      </c>
      <c r="T12" s="6">
        <v>376</v>
      </c>
      <c r="U12" s="6">
        <v>535</v>
      </c>
      <c r="V12" s="6">
        <v>384</v>
      </c>
      <c r="W12" s="6">
        <v>1.39</v>
      </c>
      <c r="X12" s="6">
        <v>151</v>
      </c>
      <c r="Y12" s="6">
        <v>1</v>
      </c>
      <c r="Z12" s="6">
        <v>1</v>
      </c>
      <c r="AA12" s="6">
        <v>2873</v>
      </c>
      <c r="AB12" s="6">
        <v>84.5</v>
      </c>
      <c r="AC12" s="6">
        <v>2282</v>
      </c>
      <c r="AD12" s="6">
        <v>67.099999999999994</v>
      </c>
      <c r="AE12" s="6">
        <v>591</v>
      </c>
      <c r="AF12" s="6">
        <v>17.399999999999999</v>
      </c>
    </row>
    <row r="13" spans="1:32" x14ac:dyDescent="0.25">
      <c r="A13" s="6" t="s">
        <v>250</v>
      </c>
      <c r="B13" s="6" t="s">
        <v>84</v>
      </c>
      <c r="C13" s="6" t="s">
        <v>33</v>
      </c>
      <c r="D13" s="6">
        <v>0</v>
      </c>
      <c r="E13" s="6">
        <v>1</v>
      </c>
      <c r="F13" s="6">
        <v>2</v>
      </c>
      <c r="G13" s="6">
        <v>1</v>
      </c>
      <c r="H13" s="6">
        <v>33</v>
      </c>
      <c r="I13" s="6">
        <v>23</v>
      </c>
      <c r="J13" s="6">
        <v>10</v>
      </c>
      <c r="K13" s="6">
        <v>178</v>
      </c>
      <c r="L13" s="6">
        <v>497</v>
      </c>
      <c r="M13" s="6">
        <v>0.35814889336016098</v>
      </c>
      <c r="N13" s="6">
        <v>564</v>
      </c>
      <c r="O13" s="6">
        <v>814</v>
      </c>
      <c r="P13" s="6">
        <v>0.69287469287469283</v>
      </c>
      <c r="Q13" s="6">
        <v>1280</v>
      </c>
      <c r="R13" s="6">
        <v>1118</v>
      </c>
      <c r="S13" s="6">
        <v>162</v>
      </c>
      <c r="T13" s="6">
        <v>400</v>
      </c>
      <c r="U13" s="6">
        <v>447</v>
      </c>
      <c r="V13" s="6">
        <v>433</v>
      </c>
      <c r="W13" s="6">
        <v>1.03</v>
      </c>
      <c r="X13" s="6">
        <v>6</v>
      </c>
      <c r="Y13" s="6">
        <v>0</v>
      </c>
      <c r="Z13" s="6">
        <v>4</v>
      </c>
      <c r="AA13" s="6">
        <v>2532</v>
      </c>
      <c r="AB13" s="6">
        <v>76.7</v>
      </c>
      <c r="AC13" s="6">
        <v>2318</v>
      </c>
      <c r="AD13" s="6">
        <v>70.2</v>
      </c>
      <c r="AE13" s="6">
        <v>214</v>
      </c>
      <c r="AF13" s="6">
        <v>6.5</v>
      </c>
    </row>
    <row r="14" spans="1:32" x14ac:dyDescent="0.25">
      <c r="A14" s="6" t="s">
        <v>313</v>
      </c>
      <c r="B14" s="6" t="s">
        <v>84</v>
      </c>
      <c r="C14" s="6" t="s">
        <v>46</v>
      </c>
      <c r="D14" s="6">
        <v>0</v>
      </c>
      <c r="E14" s="6">
        <v>0</v>
      </c>
      <c r="F14" s="6">
        <v>2</v>
      </c>
      <c r="G14" s="6">
        <v>0</v>
      </c>
      <c r="H14" s="6">
        <v>32</v>
      </c>
      <c r="I14" s="6">
        <v>20</v>
      </c>
      <c r="J14" s="6">
        <v>12</v>
      </c>
      <c r="K14" s="6">
        <v>211</v>
      </c>
      <c r="L14" s="6">
        <v>644</v>
      </c>
      <c r="M14" s="6">
        <v>0.32763975155279501</v>
      </c>
      <c r="N14" s="6">
        <v>415</v>
      </c>
      <c r="O14" s="6">
        <v>622</v>
      </c>
      <c r="P14" s="6">
        <v>0.66720257234726688</v>
      </c>
      <c r="Q14" s="6">
        <v>1323</v>
      </c>
      <c r="R14" s="6">
        <v>1133</v>
      </c>
      <c r="S14" s="6">
        <v>190</v>
      </c>
      <c r="T14" s="6">
        <v>402</v>
      </c>
      <c r="U14" s="6">
        <v>495</v>
      </c>
      <c r="V14" s="6">
        <v>434</v>
      </c>
      <c r="W14" s="6">
        <v>1.1399999999999999</v>
      </c>
      <c r="X14" s="6">
        <v>8</v>
      </c>
      <c r="Y14" s="6">
        <v>3</v>
      </c>
      <c r="Z14" s="6">
        <v>4</v>
      </c>
      <c r="AA14" s="6">
        <v>2400</v>
      </c>
      <c r="AB14" s="6">
        <v>75</v>
      </c>
      <c r="AC14" s="6">
        <v>2234</v>
      </c>
      <c r="AD14" s="6">
        <v>69.8</v>
      </c>
      <c r="AE14" s="6">
        <v>166</v>
      </c>
      <c r="AF14" s="6">
        <v>5.2</v>
      </c>
    </row>
    <row r="15" spans="1:32" x14ac:dyDescent="0.25">
      <c r="A15" s="6" t="s">
        <v>314</v>
      </c>
      <c r="B15" s="6" t="s">
        <v>97</v>
      </c>
      <c r="C15" s="6" t="s">
        <v>31</v>
      </c>
      <c r="D15" s="6">
        <v>0</v>
      </c>
      <c r="E15" s="6">
        <v>0</v>
      </c>
      <c r="F15" s="6">
        <v>2</v>
      </c>
      <c r="G15" s="6">
        <v>1</v>
      </c>
      <c r="H15" s="6">
        <v>34</v>
      </c>
      <c r="I15" s="6">
        <v>24</v>
      </c>
      <c r="J15" s="6">
        <v>10</v>
      </c>
      <c r="K15" s="6">
        <v>299</v>
      </c>
      <c r="L15" s="6">
        <v>847</v>
      </c>
      <c r="M15" s="6">
        <v>0.35301062573789849</v>
      </c>
      <c r="N15" s="6">
        <v>520</v>
      </c>
      <c r="O15" s="6">
        <v>679</v>
      </c>
      <c r="P15" s="6">
        <v>0.76583210603829166</v>
      </c>
      <c r="Q15" s="6">
        <v>1288</v>
      </c>
      <c r="R15" s="6">
        <v>1172</v>
      </c>
      <c r="S15" s="6">
        <v>116</v>
      </c>
      <c r="T15" s="6">
        <v>476</v>
      </c>
      <c r="U15" s="6">
        <v>512</v>
      </c>
      <c r="V15" s="6">
        <v>385</v>
      </c>
      <c r="W15" s="6">
        <v>1.33</v>
      </c>
      <c r="X15" s="6">
        <v>52</v>
      </c>
      <c r="Y15" s="6">
        <v>4</v>
      </c>
      <c r="Z15" s="6">
        <v>6</v>
      </c>
      <c r="AA15" s="6">
        <v>2707</v>
      </c>
      <c r="AB15" s="6">
        <v>79.599999999999994</v>
      </c>
      <c r="AC15" s="6">
        <v>2346</v>
      </c>
      <c r="AD15" s="6">
        <v>69</v>
      </c>
      <c r="AE15" s="6">
        <v>361</v>
      </c>
      <c r="AF15" s="6">
        <v>10.6</v>
      </c>
    </row>
    <row r="16" spans="1:32" x14ac:dyDescent="0.25">
      <c r="A16" s="6" t="s">
        <v>315</v>
      </c>
      <c r="B16" s="6" t="s">
        <v>84</v>
      </c>
      <c r="C16" s="6" t="s">
        <v>31</v>
      </c>
      <c r="D16" s="6">
        <v>1</v>
      </c>
      <c r="E16" s="6">
        <v>0</v>
      </c>
      <c r="F16" s="6">
        <v>1</v>
      </c>
      <c r="G16" s="6">
        <v>0</v>
      </c>
      <c r="H16" s="6">
        <v>34</v>
      </c>
      <c r="I16" s="6">
        <v>19</v>
      </c>
      <c r="J16" s="6">
        <v>15</v>
      </c>
      <c r="K16" s="6">
        <v>217</v>
      </c>
      <c r="L16" s="6">
        <v>669</v>
      </c>
      <c r="M16" s="6">
        <v>0.32436472346786249</v>
      </c>
      <c r="N16" s="6">
        <v>523</v>
      </c>
      <c r="O16" s="6">
        <v>778</v>
      </c>
      <c r="P16" s="6">
        <v>0.67223650385604117</v>
      </c>
      <c r="Q16" s="6">
        <v>1234</v>
      </c>
      <c r="R16" s="6">
        <v>1227</v>
      </c>
      <c r="S16" s="6">
        <v>7</v>
      </c>
      <c r="T16" s="6">
        <v>341</v>
      </c>
      <c r="U16" s="6">
        <v>426</v>
      </c>
      <c r="V16" s="6">
        <v>481</v>
      </c>
      <c r="W16" s="6">
        <v>0.89</v>
      </c>
      <c r="X16" s="6">
        <v>4</v>
      </c>
      <c r="Y16" s="6">
        <v>4</v>
      </c>
      <c r="Z16" s="6">
        <v>4</v>
      </c>
      <c r="AA16" s="6">
        <v>2460</v>
      </c>
      <c r="AB16" s="6">
        <v>72.400000000000006</v>
      </c>
      <c r="AC16" s="6">
        <v>2379</v>
      </c>
      <c r="AD16" s="6">
        <v>70</v>
      </c>
      <c r="AE16" s="6">
        <v>81</v>
      </c>
      <c r="AF16" s="6">
        <v>2.4</v>
      </c>
    </row>
    <row r="17" spans="1:32" x14ac:dyDescent="0.25">
      <c r="A17" s="6" t="s">
        <v>266</v>
      </c>
      <c r="B17" s="6" t="s">
        <v>87</v>
      </c>
      <c r="C17" s="6" t="s">
        <v>33</v>
      </c>
      <c r="D17" s="6">
        <v>1</v>
      </c>
      <c r="E17" s="6">
        <v>1</v>
      </c>
      <c r="F17" s="6">
        <v>1</v>
      </c>
      <c r="G17" s="6">
        <v>0</v>
      </c>
      <c r="H17" s="6">
        <v>34</v>
      </c>
      <c r="I17" s="6">
        <v>26</v>
      </c>
      <c r="J17" s="6">
        <v>8</v>
      </c>
      <c r="K17" s="6">
        <v>329</v>
      </c>
      <c r="L17" s="6">
        <v>887</v>
      </c>
      <c r="M17" s="6">
        <v>0.37091319052987598</v>
      </c>
      <c r="N17" s="6">
        <v>464</v>
      </c>
      <c r="O17" s="6">
        <v>666</v>
      </c>
      <c r="P17" s="6">
        <v>0.69669669669669665</v>
      </c>
      <c r="Q17" s="6">
        <v>1326</v>
      </c>
      <c r="R17" s="6">
        <v>1240</v>
      </c>
      <c r="S17" s="6">
        <v>86</v>
      </c>
      <c r="T17" s="6">
        <v>408</v>
      </c>
      <c r="U17" s="6">
        <v>576</v>
      </c>
      <c r="V17" s="6">
        <v>426</v>
      </c>
      <c r="W17" s="6">
        <v>1.35</v>
      </c>
      <c r="X17" s="6">
        <v>74</v>
      </c>
      <c r="Y17" s="6">
        <v>0</v>
      </c>
      <c r="Z17" s="6">
        <v>2</v>
      </c>
      <c r="AA17" s="6">
        <v>2883</v>
      </c>
      <c r="AB17" s="6">
        <v>84.8</v>
      </c>
      <c r="AC17" s="6">
        <v>2579</v>
      </c>
      <c r="AD17" s="6">
        <v>75.900000000000006</v>
      </c>
      <c r="AE17" s="6">
        <v>304</v>
      </c>
      <c r="AF17" s="6">
        <v>8.9</v>
      </c>
    </row>
    <row r="18" spans="1:32" x14ac:dyDescent="0.25">
      <c r="A18" s="6" t="s">
        <v>316</v>
      </c>
      <c r="B18" s="6" t="s">
        <v>88</v>
      </c>
      <c r="C18" s="6" t="s">
        <v>31</v>
      </c>
      <c r="D18" s="6">
        <v>1</v>
      </c>
      <c r="E18" s="6">
        <v>0</v>
      </c>
      <c r="F18" s="6">
        <v>1</v>
      </c>
      <c r="G18" s="6">
        <v>1</v>
      </c>
      <c r="H18" s="6">
        <v>33</v>
      </c>
      <c r="I18" s="6">
        <v>20</v>
      </c>
      <c r="J18" s="6">
        <v>13</v>
      </c>
      <c r="K18" s="6">
        <v>270</v>
      </c>
      <c r="L18" s="6">
        <v>759</v>
      </c>
      <c r="M18" s="6">
        <v>0.35573122529644269</v>
      </c>
      <c r="N18" s="6">
        <v>413</v>
      </c>
      <c r="O18" s="6">
        <v>536</v>
      </c>
      <c r="P18" s="6">
        <v>0.77052238805970152</v>
      </c>
      <c r="Q18" s="6">
        <v>1122</v>
      </c>
      <c r="R18" s="6">
        <v>1079</v>
      </c>
      <c r="S18" s="6">
        <v>43</v>
      </c>
      <c r="T18" s="6">
        <v>304</v>
      </c>
      <c r="U18" s="6">
        <v>462</v>
      </c>
      <c r="V18" s="6">
        <v>369</v>
      </c>
      <c r="W18" s="6">
        <v>1.25</v>
      </c>
      <c r="X18" s="6">
        <v>21</v>
      </c>
      <c r="Y18" s="6">
        <v>2</v>
      </c>
      <c r="Z18" s="6">
        <v>5</v>
      </c>
      <c r="AA18" s="6">
        <v>2611</v>
      </c>
      <c r="AB18" s="6">
        <v>79.099999999999994</v>
      </c>
      <c r="AC18" s="6">
        <v>2402</v>
      </c>
      <c r="AD18" s="6">
        <v>72.8</v>
      </c>
      <c r="AE18" s="6">
        <v>209</v>
      </c>
      <c r="AF18" s="6">
        <v>6.3</v>
      </c>
    </row>
    <row r="19" spans="1:32" x14ac:dyDescent="0.25">
      <c r="A19" s="6" t="s">
        <v>317</v>
      </c>
      <c r="B19" s="6" t="s">
        <v>101</v>
      </c>
      <c r="C19" s="6" t="s">
        <v>31</v>
      </c>
      <c r="D19" s="6">
        <v>1</v>
      </c>
      <c r="E19" s="6">
        <v>1</v>
      </c>
      <c r="F19" s="6">
        <v>1</v>
      </c>
      <c r="G19" s="6">
        <v>0</v>
      </c>
      <c r="H19" s="6">
        <v>34</v>
      </c>
      <c r="I19" s="6">
        <v>24</v>
      </c>
      <c r="J19" s="6">
        <v>10</v>
      </c>
      <c r="K19" s="6">
        <v>341</v>
      </c>
      <c r="L19" s="6">
        <v>963</v>
      </c>
      <c r="M19" s="6">
        <v>0.35410176531671861</v>
      </c>
      <c r="N19" s="6">
        <v>540</v>
      </c>
      <c r="O19" s="6">
        <v>704</v>
      </c>
      <c r="P19" s="6">
        <v>0.76704545454545459</v>
      </c>
      <c r="Q19" s="6">
        <v>1232</v>
      </c>
      <c r="R19" s="6">
        <v>1383</v>
      </c>
      <c r="S19" s="6">
        <v>-151</v>
      </c>
      <c r="T19" s="6">
        <v>276</v>
      </c>
      <c r="U19" s="6">
        <v>586</v>
      </c>
      <c r="V19" s="6">
        <v>449</v>
      </c>
      <c r="W19" s="6">
        <v>1.31</v>
      </c>
      <c r="X19" s="6">
        <v>176</v>
      </c>
      <c r="Y19" s="6">
        <v>0</v>
      </c>
      <c r="Z19" s="6">
        <v>1</v>
      </c>
      <c r="AA19" s="6">
        <v>2865</v>
      </c>
      <c r="AB19" s="6">
        <v>84.3</v>
      </c>
      <c r="AC19" s="6">
        <v>2680</v>
      </c>
      <c r="AD19" s="6">
        <v>78.8</v>
      </c>
      <c r="AE19" s="6">
        <v>185</v>
      </c>
      <c r="AF19" s="6">
        <v>5.4</v>
      </c>
    </row>
    <row r="20" spans="1:32" x14ac:dyDescent="0.25">
      <c r="A20" s="6" t="s">
        <v>319</v>
      </c>
      <c r="B20" s="6" t="s">
        <v>113</v>
      </c>
      <c r="C20" s="6" t="s">
        <v>33</v>
      </c>
      <c r="D20" s="6">
        <v>1</v>
      </c>
      <c r="E20" s="6">
        <v>1</v>
      </c>
      <c r="F20" s="6">
        <v>1</v>
      </c>
      <c r="G20" s="6">
        <v>0</v>
      </c>
      <c r="H20" s="6">
        <v>34</v>
      </c>
      <c r="I20" s="6">
        <v>24</v>
      </c>
      <c r="J20" s="6">
        <v>10</v>
      </c>
      <c r="K20" s="6">
        <v>346</v>
      </c>
      <c r="L20" s="6">
        <v>894</v>
      </c>
      <c r="M20" s="6">
        <v>0.38702460850111858</v>
      </c>
      <c r="N20" s="6">
        <v>395</v>
      </c>
      <c r="O20" s="6">
        <v>609</v>
      </c>
      <c r="P20" s="6">
        <v>0.64860426929392445</v>
      </c>
      <c r="Q20" s="6">
        <v>1184</v>
      </c>
      <c r="R20" s="6">
        <v>1232</v>
      </c>
      <c r="S20" s="6">
        <v>-48</v>
      </c>
      <c r="T20" s="6">
        <v>338</v>
      </c>
      <c r="U20" s="6">
        <v>525</v>
      </c>
      <c r="V20" s="6">
        <v>411</v>
      </c>
      <c r="W20" s="6">
        <v>1.28</v>
      </c>
      <c r="X20" s="6">
        <v>262</v>
      </c>
      <c r="Y20" s="6">
        <v>0</v>
      </c>
      <c r="Z20" s="6">
        <v>1</v>
      </c>
      <c r="AA20" s="6">
        <v>2513</v>
      </c>
      <c r="AB20" s="6">
        <v>73.900000000000006</v>
      </c>
      <c r="AC20" s="6">
        <v>2362</v>
      </c>
      <c r="AD20" s="6">
        <v>69.5</v>
      </c>
      <c r="AE20" s="6">
        <v>151</v>
      </c>
      <c r="AF20" s="6">
        <v>4.4000000000000004</v>
      </c>
    </row>
    <row r="21" spans="1:32" x14ac:dyDescent="0.25">
      <c r="A21" s="6" t="s">
        <v>261</v>
      </c>
      <c r="B21" s="6" t="s">
        <v>84</v>
      </c>
      <c r="C21" s="6" t="s">
        <v>35</v>
      </c>
      <c r="D21" s="6">
        <v>0</v>
      </c>
      <c r="E21" s="6">
        <v>0</v>
      </c>
      <c r="F21" s="6">
        <v>1</v>
      </c>
      <c r="G21" s="6">
        <v>0</v>
      </c>
      <c r="H21" s="6">
        <v>32</v>
      </c>
      <c r="I21" s="6">
        <v>25</v>
      </c>
      <c r="J21" s="6">
        <v>7</v>
      </c>
      <c r="K21" s="6">
        <v>312</v>
      </c>
      <c r="L21" s="6">
        <v>852</v>
      </c>
      <c r="M21" s="6">
        <v>0.36619718309859156</v>
      </c>
      <c r="N21" s="6">
        <v>620</v>
      </c>
      <c r="O21" s="6">
        <v>789</v>
      </c>
      <c r="P21" s="6">
        <v>0.78580481622306719</v>
      </c>
      <c r="Q21" s="6">
        <v>1221</v>
      </c>
      <c r="R21" s="6">
        <v>1114</v>
      </c>
      <c r="S21" s="6">
        <v>107</v>
      </c>
      <c r="T21" s="6">
        <v>388</v>
      </c>
      <c r="U21" s="6">
        <v>462</v>
      </c>
      <c r="V21" s="6">
        <v>392</v>
      </c>
      <c r="W21" s="6">
        <v>1.18</v>
      </c>
      <c r="X21" s="6">
        <v>55</v>
      </c>
      <c r="Y21" s="6">
        <v>2</v>
      </c>
      <c r="Z21" s="6">
        <v>0</v>
      </c>
      <c r="AA21" s="6">
        <v>2668</v>
      </c>
      <c r="AB21" s="6">
        <v>83.4</v>
      </c>
      <c r="AC21" s="6">
        <v>2346</v>
      </c>
      <c r="AD21" s="6">
        <v>73.3</v>
      </c>
      <c r="AE21" s="6">
        <v>322</v>
      </c>
      <c r="AF21" s="6">
        <v>10.1</v>
      </c>
    </row>
    <row r="22" spans="1:32" x14ac:dyDescent="0.25">
      <c r="A22" s="6" t="s">
        <v>270</v>
      </c>
      <c r="B22" s="6" t="s">
        <v>91</v>
      </c>
      <c r="C22" s="6" t="s">
        <v>33</v>
      </c>
      <c r="D22" s="6">
        <v>0</v>
      </c>
      <c r="E22" s="6">
        <v>1</v>
      </c>
      <c r="F22" s="6">
        <v>1</v>
      </c>
      <c r="G22" s="6">
        <v>1</v>
      </c>
      <c r="H22" s="6">
        <v>33</v>
      </c>
      <c r="I22" s="6">
        <v>29</v>
      </c>
      <c r="J22" s="6">
        <v>4</v>
      </c>
      <c r="K22" s="6">
        <v>244</v>
      </c>
      <c r="L22" s="6">
        <v>681</v>
      </c>
      <c r="M22" s="6">
        <v>0.35829662261380324</v>
      </c>
      <c r="N22" s="6">
        <v>486</v>
      </c>
      <c r="O22" s="6">
        <v>706</v>
      </c>
      <c r="P22" s="6">
        <v>0.68838526912181308</v>
      </c>
      <c r="Q22" s="6">
        <v>1290</v>
      </c>
      <c r="R22" s="6">
        <v>1044</v>
      </c>
      <c r="S22" s="6">
        <v>246</v>
      </c>
      <c r="T22" s="6">
        <v>435</v>
      </c>
      <c r="U22" s="6">
        <v>535</v>
      </c>
      <c r="V22" s="6">
        <v>377</v>
      </c>
      <c r="W22" s="6">
        <v>1.42</v>
      </c>
      <c r="X22" s="6">
        <v>66</v>
      </c>
      <c r="Y22" s="6">
        <v>3</v>
      </c>
      <c r="Z22" s="6">
        <v>3</v>
      </c>
      <c r="AA22" s="6">
        <v>2476</v>
      </c>
      <c r="AB22" s="6">
        <v>75</v>
      </c>
      <c r="AC22" s="6">
        <v>1888</v>
      </c>
      <c r="AD22" s="6">
        <v>57.2</v>
      </c>
      <c r="AE22" s="6">
        <v>588</v>
      </c>
      <c r="AF22" s="6">
        <v>17.8</v>
      </c>
    </row>
    <row r="23" spans="1:32" x14ac:dyDescent="0.25">
      <c r="A23" s="6" t="s">
        <v>283</v>
      </c>
      <c r="B23" s="6" t="s">
        <v>84</v>
      </c>
      <c r="C23" s="6" t="s">
        <v>31</v>
      </c>
      <c r="D23" s="6">
        <v>0</v>
      </c>
      <c r="E23" s="6">
        <v>0</v>
      </c>
      <c r="F23" s="6">
        <v>1</v>
      </c>
      <c r="G23" s="6">
        <v>1</v>
      </c>
      <c r="H23" s="6">
        <v>32</v>
      </c>
      <c r="I23" s="6">
        <v>20</v>
      </c>
      <c r="J23" s="6">
        <v>12</v>
      </c>
      <c r="K23" s="6">
        <v>292</v>
      </c>
      <c r="L23" s="6">
        <v>778</v>
      </c>
      <c r="M23" s="6">
        <v>0.37532133676092544</v>
      </c>
      <c r="N23" s="6">
        <v>460</v>
      </c>
      <c r="O23" s="6">
        <v>640</v>
      </c>
      <c r="P23" s="6">
        <v>0.71875</v>
      </c>
      <c r="Q23" s="6">
        <v>1124</v>
      </c>
      <c r="R23" s="6">
        <v>1194</v>
      </c>
      <c r="S23" s="6">
        <v>-70</v>
      </c>
      <c r="T23" s="6">
        <v>345</v>
      </c>
      <c r="U23" s="6">
        <v>415</v>
      </c>
      <c r="V23" s="6">
        <v>314</v>
      </c>
      <c r="W23" s="6">
        <v>1.32</v>
      </c>
      <c r="X23" s="6">
        <v>29</v>
      </c>
      <c r="Y23" s="6">
        <v>5</v>
      </c>
      <c r="Z23" s="6">
        <v>3</v>
      </c>
      <c r="AA23" s="6">
        <v>2434</v>
      </c>
      <c r="AB23" s="6">
        <v>76.099999999999994</v>
      </c>
      <c r="AC23" s="6">
        <v>2222</v>
      </c>
      <c r="AD23" s="6">
        <v>69.400000000000006</v>
      </c>
      <c r="AE23" s="6">
        <v>212</v>
      </c>
      <c r="AF23" s="6">
        <v>6.6</v>
      </c>
    </row>
    <row r="24" spans="1:32" x14ac:dyDescent="0.25">
      <c r="A24" s="6" t="s">
        <v>252</v>
      </c>
      <c r="B24" s="6" t="s">
        <v>91</v>
      </c>
      <c r="C24" s="6" t="s">
        <v>46</v>
      </c>
      <c r="D24" s="6">
        <v>0</v>
      </c>
      <c r="E24" s="6">
        <v>0</v>
      </c>
      <c r="F24" s="6">
        <v>1</v>
      </c>
      <c r="G24" s="6">
        <v>0</v>
      </c>
      <c r="H24" s="6">
        <v>32</v>
      </c>
      <c r="I24" s="6">
        <v>26</v>
      </c>
      <c r="J24" s="6">
        <v>6</v>
      </c>
      <c r="K24" s="6">
        <v>278</v>
      </c>
      <c r="L24" s="6">
        <v>714</v>
      </c>
      <c r="M24" s="6">
        <v>0.38935574229691877</v>
      </c>
      <c r="N24" s="6">
        <v>440</v>
      </c>
      <c r="O24" s="6">
        <v>616</v>
      </c>
      <c r="P24" s="6">
        <v>0.7142857142857143</v>
      </c>
      <c r="Q24" s="6">
        <v>1244</v>
      </c>
      <c r="R24" s="6">
        <v>1011</v>
      </c>
      <c r="S24" s="6">
        <v>233</v>
      </c>
      <c r="T24" s="6">
        <v>382</v>
      </c>
      <c r="U24" s="6">
        <v>480</v>
      </c>
      <c r="V24" s="6">
        <v>389</v>
      </c>
      <c r="W24" s="6">
        <v>1.23</v>
      </c>
      <c r="X24" s="6">
        <v>93</v>
      </c>
      <c r="Y24" s="6">
        <v>3</v>
      </c>
      <c r="Z24" s="6">
        <v>2</v>
      </c>
      <c r="AA24" s="6">
        <v>2500</v>
      </c>
      <c r="AB24" s="6">
        <v>78.099999999999994</v>
      </c>
      <c r="AC24" s="6">
        <v>2086</v>
      </c>
      <c r="AD24" s="6">
        <v>65.2</v>
      </c>
      <c r="AE24" s="6">
        <v>414</v>
      </c>
      <c r="AF24" s="6">
        <v>12.9</v>
      </c>
    </row>
    <row r="25" spans="1:32" x14ac:dyDescent="0.25">
      <c r="A25" s="6" t="s">
        <v>249</v>
      </c>
      <c r="B25" s="6" t="s">
        <v>102</v>
      </c>
      <c r="C25" s="6" t="s">
        <v>35</v>
      </c>
      <c r="D25" s="6">
        <v>0</v>
      </c>
      <c r="E25" s="6">
        <v>0</v>
      </c>
      <c r="F25" s="6">
        <v>1</v>
      </c>
      <c r="G25" s="6">
        <v>1</v>
      </c>
      <c r="H25" s="6">
        <v>33</v>
      </c>
      <c r="I25" s="6">
        <v>29</v>
      </c>
      <c r="J25" s="6">
        <v>4</v>
      </c>
      <c r="K25" s="6">
        <v>277</v>
      </c>
      <c r="L25" s="6">
        <v>671</v>
      </c>
      <c r="M25" s="6">
        <v>0.4128166915052161</v>
      </c>
      <c r="N25" s="6">
        <v>509</v>
      </c>
      <c r="O25" s="6">
        <v>678</v>
      </c>
      <c r="P25" s="6">
        <v>0.75073746312684364</v>
      </c>
      <c r="Q25" s="6">
        <v>1348</v>
      </c>
      <c r="R25" s="6">
        <v>1005</v>
      </c>
      <c r="S25" s="6">
        <v>343</v>
      </c>
      <c r="T25" s="6">
        <v>365</v>
      </c>
      <c r="U25" s="6">
        <v>638</v>
      </c>
      <c r="V25" s="6">
        <v>435</v>
      </c>
      <c r="W25" s="6">
        <v>1.47</v>
      </c>
      <c r="X25" s="6">
        <v>112</v>
      </c>
      <c r="Y25" s="6">
        <v>2</v>
      </c>
      <c r="Z25" s="6">
        <v>4</v>
      </c>
      <c r="AA25" s="6">
        <v>2672</v>
      </c>
      <c r="AB25" s="6">
        <v>81</v>
      </c>
      <c r="AC25" s="6">
        <v>2138</v>
      </c>
      <c r="AD25" s="6">
        <v>64.8</v>
      </c>
      <c r="AE25" s="6">
        <v>534</v>
      </c>
      <c r="AF25" s="6">
        <v>16.2</v>
      </c>
    </row>
    <row r="26" spans="1:32" x14ac:dyDescent="0.25">
      <c r="A26" s="6" t="s">
        <v>246</v>
      </c>
      <c r="B26" s="6" t="s">
        <v>92</v>
      </c>
      <c r="C26" s="6" t="s">
        <v>46</v>
      </c>
      <c r="D26" s="6">
        <v>0</v>
      </c>
      <c r="E26" s="6">
        <v>0</v>
      </c>
      <c r="F26" s="6">
        <v>1</v>
      </c>
      <c r="G26" s="6">
        <v>1</v>
      </c>
      <c r="H26" s="6">
        <v>35</v>
      </c>
      <c r="I26" s="6">
        <v>25</v>
      </c>
      <c r="J26" s="6">
        <v>10</v>
      </c>
      <c r="K26" s="6">
        <v>290</v>
      </c>
      <c r="L26" s="6">
        <v>796</v>
      </c>
      <c r="M26" s="6">
        <v>0.36432160804020103</v>
      </c>
      <c r="N26" s="6">
        <v>483</v>
      </c>
      <c r="O26" s="6">
        <v>652</v>
      </c>
      <c r="P26" s="6">
        <v>0.74079754601226999</v>
      </c>
      <c r="Q26" s="6">
        <v>1487</v>
      </c>
      <c r="R26" s="6">
        <v>1137</v>
      </c>
      <c r="S26" s="6">
        <v>350</v>
      </c>
      <c r="T26" s="6">
        <v>492</v>
      </c>
      <c r="U26" s="6">
        <v>638</v>
      </c>
      <c r="V26" s="6">
        <v>421</v>
      </c>
      <c r="W26" s="6">
        <v>1.52</v>
      </c>
      <c r="X26" s="6">
        <v>1</v>
      </c>
      <c r="Y26" s="6">
        <v>6</v>
      </c>
      <c r="Z26" s="6">
        <v>5</v>
      </c>
      <c r="AA26" s="6">
        <v>2869</v>
      </c>
      <c r="AB26" s="6">
        <v>82</v>
      </c>
      <c r="AC26" s="6">
        <v>2559</v>
      </c>
      <c r="AD26" s="6">
        <v>73.099999999999994</v>
      </c>
      <c r="AE26" s="6">
        <v>310</v>
      </c>
      <c r="AF26" s="6">
        <v>8.9</v>
      </c>
    </row>
    <row r="27" spans="1:32" x14ac:dyDescent="0.25">
      <c r="A27" s="6" t="s">
        <v>284</v>
      </c>
      <c r="B27" s="6" t="s">
        <v>102</v>
      </c>
      <c r="C27" s="6" t="s">
        <v>46</v>
      </c>
      <c r="D27" s="6">
        <v>0</v>
      </c>
      <c r="E27" s="6">
        <v>0</v>
      </c>
      <c r="F27" s="6">
        <v>1</v>
      </c>
      <c r="G27" s="6">
        <v>0</v>
      </c>
      <c r="H27" s="6">
        <v>32</v>
      </c>
      <c r="I27" s="6">
        <v>24</v>
      </c>
      <c r="J27" s="6">
        <v>8</v>
      </c>
      <c r="K27" s="6">
        <v>216</v>
      </c>
      <c r="L27" s="6">
        <v>612</v>
      </c>
      <c r="M27" s="6">
        <v>0.35294117647058826</v>
      </c>
      <c r="N27" s="6">
        <v>422</v>
      </c>
      <c r="O27" s="6">
        <v>581</v>
      </c>
      <c r="P27" s="6">
        <v>0.72633390705679868</v>
      </c>
      <c r="Q27" s="6">
        <v>1172</v>
      </c>
      <c r="R27" s="6">
        <v>1001</v>
      </c>
      <c r="S27" s="6">
        <v>171</v>
      </c>
      <c r="T27" s="6">
        <v>311</v>
      </c>
      <c r="U27" s="6">
        <v>472</v>
      </c>
      <c r="V27" s="6">
        <v>378</v>
      </c>
      <c r="W27" s="6">
        <v>1.25</v>
      </c>
      <c r="X27" s="6">
        <v>25</v>
      </c>
      <c r="Y27" s="6">
        <v>3</v>
      </c>
      <c r="Z27" s="6">
        <v>4</v>
      </c>
      <c r="AA27" s="6">
        <v>2426</v>
      </c>
      <c r="AB27" s="6">
        <v>75.8</v>
      </c>
      <c r="AC27" s="6">
        <v>2134</v>
      </c>
      <c r="AD27" s="6">
        <v>66.7</v>
      </c>
      <c r="AE27" s="6">
        <v>292</v>
      </c>
      <c r="AF27" s="6">
        <v>9.1</v>
      </c>
    </row>
    <row r="28" spans="1:32" x14ac:dyDescent="0.25">
      <c r="A28" s="6" t="s">
        <v>318</v>
      </c>
      <c r="B28" s="6" t="s">
        <v>93</v>
      </c>
      <c r="C28" s="6" t="s">
        <v>35</v>
      </c>
      <c r="D28" s="6">
        <v>0</v>
      </c>
      <c r="E28" s="6">
        <v>0</v>
      </c>
      <c r="F28" s="6">
        <v>1</v>
      </c>
      <c r="G28" s="6">
        <v>1</v>
      </c>
      <c r="H28" s="6">
        <v>31</v>
      </c>
      <c r="I28" s="6">
        <v>25</v>
      </c>
      <c r="J28" s="6">
        <v>6</v>
      </c>
      <c r="K28" s="6">
        <v>210</v>
      </c>
      <c r="L28" s="6">
        <v>600</v>
      </c>
      <c r="M28" s="6">
        <v>0.35</v>
      </c>
      <c r="N28" s="6">
        <v>413</v>
      </c>
      <c r="O28" s="6">
        <v>580</v>
      </c>
      <c r="P28" s="6">
        <v>0.71206896551724141</v>
      </c>
      <c r="Q28" s="6">
        <v>1064</v>
      </c>
      <c r="R28" s="6">
        <v>1048</v>
      </c>
      <c r="S28" s="6">
        <v>16</v>
      </c>
      <c r="T28" s="6">
        <v>350</v>
      </c>
      <c r="U28" s="6">
        <v>477</v>
      </c>
      <c r="V28" s="6">
        <v>330</v>
      </c>
      <c r="W28" s="6">
        <v>1.45</v>
      </c>
      <c r="X28" s="6">
        <v>58</v>
      </c>
      <c r="Y28" s="6">
        <v>1</v>
      </c>
      <c r="Z28" s="6">
        <v>3</v>
      </c>
      <c r="AA28" s="6">
        <v>2381</v>
      </c>
      <c r="AB28" s="6">
        <v>76.8</v>
      </c>
      <c r="AC28" s="6">
        <v>2115</v>
      </c>
      <c r="AD28" s="6">
        <v>68.2</v>
      </c>
      <c r="AE28" s="6">
        <v>266</v>
      </c>
      <c r="AF28" s="6">
        <v>8.6</v>
      </c>
    </row>
    <row r="29" spans="1:32" x14ac:dyDescent="0.25">
      <c r="A29" s="6" t="s">
        <v>281</v>
      </c>
      <c r="B29" s="6" t="s">
        <v>88</v>
      </c>
      <c r="C29" s="6" t="s">
        <v>35</v>
      </c>
      <c r="D29" s="6">
        <v>0</v>
      </c>
      <c r="E29" s="6">
        <v>0</v>
      </c>
      <c r="F29" s="6">
        <v>1</v>
      </c>
      <c r="G29" s="6">
        <v>1</v>
      </c>
      <c r="H29" s="6">
        <v>32</v>
      </c>
      <c r="I29" s="6">
        <v>21</v>
      </c>
      <c r="J29" s="6">
        <v>11</v>
      </c>
      <c r="K29" s="6">
        <v>233</v>
      </c>
      <c r="L29" s="6">
        <v>640</v>
      </c>
      <c r="M29" s="6">
        <v>0.36406250000000001</v>
      </c>
      <c r="N29" s="6">
        <v>467</v>
      </c>
      <c r="O29" s="6">
        <v>674</v>
      </c>
      <c r="P29" s="6">
        <v>0.69287833827893175</v>
      </c>
      <c r="Q29" s="6">
        <v>1222</v>
      </c>
      <c r="R29" s="6">
        <v>1083</v>
      </c>
      <c r="S29" s="6">
        <v>139</v>
      </c>
      <c r="T29" s="6">
        <v>390</v>
      </c>
      <c r="U29" s="6">
        <v>506</v>
      </c>
      <c r="V29" s="6">
        <v>410</v>
      </c>
      <c r="W29" s="6">
        <v>1.23</v>
      </c>
      <c r="X29" s="6">
        <v>27</v>
      </c>
      <c r="Y29" s="6">
        <v>1</v>
      </c>
      <c r="Z29" s="6">
        <v>5</v>
      </c>
      <c r="AA29" s="6">
        <v>2528</v>
      </c>
      <c r="AB29" s="6">
        <v>79</v>
      </c>
      <c r="AC29" s="6">
        <v>2346</v>
      </c>
      <c r="AD29" s="6">
        <v>73.3</v>
      </c>
      <c r="AE29" s="6">
        <v>182</v>
      </c>
      <c r="AF29" s="6">
        <v>5.7</v>
      </c>
    </row>
    <row r="30" spans="1:32" x14ac:dyDescent="0.25">
      <c r="A30" s="6" t="s">
        <v>248</v>
      </c>
      <c r="B30" s="6" t="s">
        <v>84</v>
      </c>
      <c r="C30" s="6" t="s">
        <v>33</v>
      </c>
      <c r="D30" s="6">
        <v>0</v>
      </c>
      <c r="E30" s="6">
        <v>0</v>
      </c>
      <c r="F30" s="6">
        <v>1</v>
      </c>
      <c r="G30" s="6">
        <v>0</v>
      </c>
      <c r="H30" s="6">
        <v>32</v>
      </c>
      <c r="I30" s="6">
        <v>25</v>
      </c>
      <c r="J30" s="6">
        <v>7</v>
      </c>
      <c r="K30" s="6">
        <v>249</v>
      </c>
      <c r="L30" s="6">
        <v>648</v>
      </c>
      <c r="M30" s="6">
        <v>0.38425925925925924</v>
      </c>
      <c r="N30" s="6">
        <v>508</v>
      </c>
      <c r="O30" s="6">
        <v>673</v>
      </c>
      <c r="P30" s="6">
        <v>0.75482912332838037</v>
      </c>
      <c r="Q30" s="6">
        <v>1159</v>
      </c>
      <c r="R30" s="6">
        <v>1101</v>
      </c>
      <c r="S30" s="6">
        <v>58</v>
      </c>
      <c r="T30" s="6">
        <v>367</v>
      </c>
      <c r="U30" s="6">
        <v>508</v>
      </c>
      <c r="V30" s="6">
        <v>393</v>
      </c>
      <c r="W30" s="6">
        <v>1.29</v>
      </c>
      <c r="X30" s="6">
        <v>28</v>
      </c>
      <c r="Y30" s="6">
        <v>3</v>
      </c>
      <c r="Z30" s="6">
        <v>3</v>
      </c>
      <c r="AA30" s="6">
        <v>2377</v>
      </c>
      <c r="AB30" s="6">
        <v>74.3</v>
      </c>
      <c r="AC30" s="6">
        <v>2114</v>
      </c>
      <c r="AD30" s="6">
        <v>66.099999999999994</v>
      </c>
      <c r="AE30" s="6">
        <v>263</v>
      </c>
      <c r="AF30" s="6">
        <v>8.1999999999999993</v>
      </c>
    </row>
    <row r="31" spans="1:32" x14ac:dyDescent="0.25">
      <c r="A31" s="6" t="s">
        <v>320</v>
      </c>
      <c r="B31" s="6" t="s">
        <v>88</v>
      </c>
      <c r="C31" s="6" t="s">
        <v>46</v>
      </c>
      <c r="D31" s="6">
        <v>0</v>
      </c>
      <c r="E31" s="6">
        <v>0</v>
      </c>
      <c r="F31" s="6">
        <v>1</v>
      </c>
      <c r="G31" s="6">
        <v>1</v>
      </c>
      <c r="H31" s="6">
        <v>33</v>
      </c>
      <c r="I31" s="6">
        <v>28</v>
      </c>
      <c r="J31" s="6">
        <v>5</v>
      </c>
      <c r="K31" s="6">
        <v>258</v>
      </c>
      <c r="L31" s="6">
        <v>699</v>
      </c>
      <c r="M31" s="6">
        <v>0.36909871244635195</v>
      </c>
      <c r="N31" s="6">
        <v>617</v>
      </c>
      <c r="O31" s="6">
        <v>781</v>
      </c>
      <c r="P31" s="6">
        <v>0.79001280409731112</v>
      </c>
      <c r="Q31" s="6">
        <v>1267</v>
      </c>
      <c r="R31" s="6">
        <v>1030</v>
      </c>
      <c r="S31" s="6">
        <v>237</v>
      </c>
      <c r="T31" s="6">
        <v>323</v>
      </c>
      <c r="U31" s="6">
        <v>549</v>
      </c>
      <c r="V31" s="6">
        <v>410</v>
      </c>
      <c r="W31" s="6">
        <v>1.34</v>
      </c>
      <c r="X31" s="6">
        <v>20</v>
      </c>
      <c r="Y31" s="6">
        <v>1</v>
      </c>
      <c r="Z31" s="6">
        <v>2</v>
      </c>
      <c r="AA31" s="6">
        <v>2781</v>
      </c>
      <c r="AB31" s="6">
        <v>84.3</v>
      </c>
      <c r="AC31" s="6">
        <v>2458</v>
      </c>
      <c r="AD31" s="6">
        <v>74.5</v>
      </c>
      <c r="AE31" s="6">
        <v>323</v>
      </c>
      <c r="AF31" s="6">
        <v>9.8000000000000007</v>
      </c>
    </row>
    <row r="32" spans="1:32" x14ac:dyDescent="0.25">
      <c r="A32" s="6" t="s">
        <v>288</v>
      </c>
      <c r="B32" s="6" t="s">
        <v>85</v>
      </c>
      <c r="C32" s="6" t="s">
        <v>35</v>
      </c>
      <c r="D32" s="6">
        <v>1</v>
      </c>
      <c r="E32" s="6">
        <v>0</v>
      </c>
      <c r="F32" s="6">
        <v>0</v>
      </c>
      <c r="G32" s="6">
        <v>0</v>
      </c>
      <c r="H32" s="6">
        <v>31</v>
      </c>
      <c r="I32" s="6">
        <v>20</v>
      </c>
      <c r="J32" s="6">
        <v>11</v>
      </c>
      <c r="K32" s="6">
        <v>277</v>
      </c>
      <c r="L32" s="6">
        <v>761</v>
      </c>
      <c r="M32" s="6">
        <v>0.36399474375821289</v>
      </c>
      <c r="N32" s="6">
        <v>578</v>
      </c>
      <c r="O32" s="6">
        <v>783</v>
      </c>
      <c r="P32" s="6">
        <v>0.73818646232439333</v>
      </c>
      <c r="Q32" s="6">
        <v>1092</v>
      </c>
      <c r="R32" s="6">
        <v>1134</v>
      </c>
      <c r="S32" s="6">
        <v>-42</v>
      </c>
      <c r="T32" s="6">
        <v>307</v>
      </c>
      <c r="U32" s="6">
        <v>439</v>
      </c>
      <c r="V32" s="6">
        <v>332</v>
      </c>
      <c r="W32" s="6">
        <v>1.32</v>
      </c>
      <c r="X32" s="6">
        <v>80</v>
      </c>
      <c r="Y32" s="6">
        <v>2</v>
      </c>
      <c r="Z32" s="6">
        <v>2</v>
      </c>
      <c r="AA32" s="6">
        <v>2589</v>
      </c>
      <c r="AB32" s="6">
        <v>83.5</v>
      </c>
      <c r="AC32" s="6">
        <v>2335</v>
      </c>
      <c r="AD32" s="6">
        <v>75.3</v>
      </c>
      <c r="AE32" s="6">
        <v>254</v>
      </c>
      <c r="AF32" s="6">
        <v>8.1999999999999993</v>
      </c>
    </row>
    <row r="33" spans="1:32" x14ac:dyDescent="0.25">
      <c r="A33" s="6" t="s">
        <v>321</v>
      </c>
      <c r="B33" s="6" t="s">
        <v>86</v>
      </c>
      <c r="C33" s="6" t="s">
        <v>35</v>
      </c>
      <c r="D33" s="6">
        <v>1</v>
      </c>
      <c r="E33" s="6">
        <v>1</v>
      </c>
      <c r="F33" s="6">
        <v>0</v>
      </c>
      <c r="G33" s="6">
        <v>1</v>
      </c>
      <c r="H33" s="6">
        <v>34</v>
      </c>
      <c r="I33" s="6">
        <v>25</v>
      </c>
      <c r="J33" s="6">
        <v>9</v>
      </c>
      <c r="K33" s="6">
        <v>269</v>
      </c>
      <c r="L33" s="6">
        <v>784</v>
      </c>
      <c r="M33" s="6">
        <v>0.34311224489795916</v>
      </c>
      <c r="N33" s="6">
        <v>606</v>
      </c>
      <c r="O33" s="6">
        <v>844</v>
      </c>
      <c r="P33" s="6">
        <v>0.71800947867298581</v>
      </c>
      <c r="Q33" s="6">
        <v>1253</v>
      </c>
      <c r="R33" s="6">
        <v>1200</v>
      </c>
      <c r="S33" s="6">
        <v>53</v>
      </c>
      <c r="T33" s="6">
        <v>318</v>
      </c>
      <c r="U33" s="6">
        <v>492</v>
      </c>
      <c r="V33" s="6">
        <v>429</v>
      </c>
      <c r="W33" s="6">
        <v>1.1499999999999999</v>
      </c>
      <c r="X33" s="6">
        <v>238</v>
      </c>
      <c r="Y33" s="6">
        <v>0</v>
      </c>
      <c r="Z33" s="6">
        <v>1</v>
      </c>
      <c r="AA33" s="6">
        <v>2759</v>
      </c>
      <c r="AB33" s="6">
        <v>81.099999999999994</v>
      </c>
      <c r="AC33" s="6">
        <v>2477</v>
      </c>
      <c r="AD33" s="6">
        <v>72.900000000000006</v>
      </c>
      <c r="AE33" s="6">
        <v>282</v>
      </c>
      <c r="AF33" s="6">
        <v>8.3000000000000007</v>
      </c>
    </row>
    <row r="34" spans="1:32" x14ac:dyDescent="0.25">
      <c r="A34" s="6" t="s">
        <v>325</v>
      </c>
      <c r="B34" s="6" t="s">
        <v>89</v>
      </c>
      <c r="C34" s="6" t="s">
        <v>31</v>
      </c>
      <c r="D34" s="6">
        <v>1</v>
      </c>
      <c r="E34" s="6">
        <v>1</v>
      </c>
      <c r="F34" s="6">
        <v>0</v>
      </c>
      <c r="G34" s="6">
        <v>0</v>
      </c>
      <c r="H34" s="6">
        <v>31</v>
      </c>
      <c r="I34" s="6">
        <v>20</v>
      </c>
      <c r="J34" s="6">
        <v>11</v>
      </c>
      <c r="K34" s="6">
        <v>163</v>
      </c>
      <c r="L34" s="6">
        <v>482</v>
      </c>
      <c r="M34" s="6">
        <v>0.33817427385892118</v>
      </c>
      <c r="N34" s="6">
        <v>535</v>
      </c>
      <c r="O34" s="6">
        <v>729</v>
      </c>
      <c r="P34" s="6">
        <v>0.73388203017832643</v>
      </c>
      <c r="Q34" s="6">
        <v>1089</v>
      </c>
      <c r="R34" s="6">
        <v>1030</v>
      </c>
      <c r="S34" s="6">
        <v>59</v>
      </c>
      <c r="T34" s="6">
        <v>275</v>
      </c>
      <c r="U34" s="6">
        <v>396</v>
      </c>
      <c r="V34" s="6">
        <v>438</v>
      </c>
      <c r="W34" s="6">
        <v>0.9</v>
      </c>
      <c r="X34" s="6">
        <v>243</v>
      </c>
      <c r="Y34" s="6">
        <v>0</v>
      </c>
      <c r="Z34" s="6">
        <v>0</v>
      </c>
      <c r="AA34" s="6">
        <v>2270</v>
      </c>
      <c r="AB34" s="6">
        <v>73.2</v>
      </c>
      <c r="AC34" s="6">
        <v>2171</v>
      </c>
      <c r="AD34" s="6">
        <v>70</v>
      </c>
      <c r="AE34" s="6">
        <v>99</v>
      </c>
      <c r="AF34" s="6">
        <v>3.2</v>
      </c>
    </row>
    <row r="35" spans="1:32" x14ac:dyDescent="0.25">
      <c r="A35" s="6" t="s">
        <v>326</v>
      </c>
      <c r="B35" s="6" t="s">
        <v>90</v>
      </c>
      <c r="C35" s="6" t="s">
        <v>35</v>
      </c>
      <c r="D35" s="6">
        <v>1</v>
      </c>
      <c r="E35" s="6">
        <v>1</v>
      </c>
      <c r="F35" s="6">
        <v>0</v>
      </c>
      <c r="G35" s="6">
        <v>0</v>
      </c>
      <c r="H35" s="6">
        <v>33</v>
      </c>
      <c r="I35" s="6">
        <v>26</v>
      </c>
      <c r="J35" s="6">
        <v>7</v>
      </c>
      <c r="K35" s="6">
        <v>254</v>
      </c>
      <c r="L35" s="6">
        <v>698</v>
      </c>
      <c r="M35" s="6">
        <v>0.36389684813753581</v>
      </c>
      <c r="N35" s="6">
        <v>520</v>
      </c>
      <c r="O35" s="6">
        <v>685</v>
      </c>
      <c r="P35" s="6">
        <v>0.75912408759124084</v>
      </c>
      <c r="Q35" s="6">
        <v>1089</v>
      </c>
      <c r="R35" s="6">
        <v>1113</v>
      </c>
      <c r="S35" s="6">
        <v>-24</v>
      </c>
      <c r="T35" s="6">
        <v>280</v>
      </c>
      <c r="U35" s="6">
        <v>377</v>
      </c>
      <c r="V35" s="6">
        <v>318</v>
      </c>
      <c r="W35" s="6">
        <v>1.19</v>
      </c>
      <c r="X35" s="6">
        <v>244</v>
      </c>
      <c r="Y35" s="6">
        <v>0</v>
      </c>
      <c r="Z35" s="6">
        <v>2</v>
      </c>
      <c r="AA35" s="6">
        <v>2478</v>
      </c>
      <c r="AB35" s="6">
        <v>75.099999999999994</v>
      </c>
      <c r="AC35" s="6">
        <v>2269</v>
      </c>
      <c r="AD35" s="6">
        <v>68.8</v>
      </c>
      <c r="AE35" s="6">
        <v>209</v>
      </c>
      <c r="AF35" s="6">
        <v>6.3</v>
      </c>
    </row>
    <row r="36" spans="1:32" x14ac:dyDescent="0.25">
      <c r="A36" s="6" t="s">
        <v>328</v>
      </c>
      <c r="B36" s="6" t="s">
        <v>93</v>
      </c>
      <c r="C36" s="6" t="s">
        <v>33</v>
      </c>
      <c r="D36" s="6">
        <v>1</v>
      </c>
      <c r="E36" s="6">
        <v>1</v>
      </c>
      <c r="F36" s="6">
        <v>0</v>
      </c>
      <c r="G36" s="6">
        <v>0</v>
      </c>
      <c r="H36" s="6">
        <v>31</v>
      </c>
      <c r="I36" s="6">
        <v>20</v>
      </c>
      <c r="J36" s="6">
        <v>11</v>
      </c>
      <c r="K36" s="6">
        <v>336</v>
      </c>
      <c r="L36" s="6">
        <v>856</v>
      </c>
      <c r="M36" s="6">
        <v>0.3925233644859813</v>
      </c>
      <c r="N36" s="6">
        <v>340</v>
      </c>
      <c r="O36" s="6">
        <v>428</v>
      </c>
      <c r="P36" s="6">
        <v>0.79439252336448596</v>
      </c>
      <c r="Q36" s="6">
        <v>1018</v>
      </c>
      <c r="R36" s="6">
        <v>969</v>
      </c>
      <c r="S36" s="6">
        <v>49</v>
      </c>
      <c r="T36" s="6">
        <v>215</v>
      </c>
      <c r="U36" s="6">
        <v>530</v>
      </c>
      <c r="V36" s="6">
        <v>294</v>
      </c>
      <c r="W36" s="6">
        <v>1.8</v>
      </c>
      <c r="X36" s="6">
        <v>100</v>
      </c>
      <c r="Y36" s="6">
        <v>3</v>
      </c>
      <c r="Z36" s="6">
        <v>5</v>
      </c>
      <c r="AA36" s="6">
        <v>2388</v>
      </c>
      <c r="AB36" s="6">
        <v>77</v>
      </c>
      <c r="AC36" s="6">
        <v>2105</v>
      </c>
      <c r="AD36" s="6">
        <v>67.900000000000006</v>
      </c>
      <c r="AE36" s="6">
        <v>283</v>
      </c>
      <c r="AF36" s="6">
        <v>9.1</v>
      </c>
    </row>
    <row r="37" spans="1:32" x14ac:dyDescent="0.25">
      <c r="A37" s="6" t="s">
        <v>300</v>
      </c>
      <c r="B37" s="6" t="s">
        <v>94</v>
      </c>
      <c r="C37" s="6" t="s">
        <v>33</v>
      </c>
      <c r="D37" s="6">
        <v>1</v>
      </c>
      <c r="E37" s="6">
        <v>1</v>
      </c>
      <c r="F37" s="6">
        <v>0</v>
      </c>
      <c r="G37" s="6">
        <v>0</v>
      </c>
      <c r="H37" s="6">
        <v>33</v>
      </c>
      <c r="I37" s="6">
        <v>23</v>
      </c>
      <c r="J37" s="6">
        <v>10</v>
      </c>
      <c r="K37" s="6">
        <v>307</v>
      </c>
      <c r="L37" s="6">
        <v>795</v>
      </c>
      <c r="M37" s="6">
        <v>0.38616352201257864</v>
      </c>
      <c r="N37" s="6">
        <v>398</v>
      </c>
      <c r="O37" s="6">
        <v>592</v>
      </c>
      <c r="P37" s="6">
        <v>0.67229729729729726</v>
      </c>
      <c r="Q37" s="6">
        <v>1125</v>
      </c>
      <c r="R37" s="6">
        <v>1207</v>
      </c>
      <c r="S37" s="6">
        <v>-82</v>
      </c>
      <c r="T37" s="6">
        <v>295</v>
      </c>
      <c r="U37" s="6">
        <v>443</v>
      </c>
      <c r="V37" s="6">
        <v>378</v>
      </c>
      <c r="W37" s="6">
        <v>1.17</v>
      </c>
      <c r="X37" s="6">
        <v>294</v>
      </c>
      <c r="Y37" s="6">
        <v>0</v>
      </c>
      <c r="Z37" s="6">
        <v>0</v>
      </c>
      <c r="AA37" s="6">
        <v>2487</v>
      </c>
      <c r="AB37" s="6">
        <v>75.400000000000006</v>
      </c>
      <c r="AC37" s="6">
        <v>2227</v>
      </c>
      <c r="AD37" s="6">
        <v>67.5</v>
      </c>
      <c r="AE37" s="6">
        <v>260</v>
      </c>
      <c r="AF37" s="6">
        <v>7.9</v>
      </c>
    </row>
    <row r="38" spans="1:32" x14ac:dyDescent="0.25">
      <c r="A38" s="6" t="s">
        <v>306</v>
      </c>
      <c r="B38" s="6" t="s">
        <v>96</v>
      </c>
      <c r="C38" s="6" t="s">
        <v>35</v>
      </c>
      <c r="D38" s="6">
        <v>1</v>
      </c>
      <c r="E38" s="6">
        <v>1</v>
      </c>
      <c r="F38" s="6">
        <v>0</v>
      </c>
      <c r="G38" s="6">
        <v>1</v>
      </c>
      <c r="H38" s="6">
        <v>33</v>
      </c>
      <c r="I38" s="6">
        <v>20</v>
      </c>
      <c r="J38" s="6">
        <v>13</v>
      </c>
      <c r="K38" s="6">
        <v>319</v>
      </c>
      <c r="L38" s="6">
        <v>822</v>
      </c>
      <c r="M38" s="6">
        <v>0.38807785888077861</v>
      </c>
      <c r="N38" s="6">
        <v>452</v>
      </c>
      <c r="O38" s="6">
        <v>612</v>
      </c>
      <c r="P38" s="6">
        <v>0.73856209150326801</v>
      </c>
      <c r="Q38" s="6">
        <v>1116</v>
      </c>
      <c r="R38" s="6">
        <v>1242</v>
      </c>
      <c r="S38" s="6">
        <v>-126</v>
      </c>
      <c r="T38" s="6">
        <v>281</v>
      </c>
      <c r="U38" s="6">
        <v>526</v>
      </c>
      <c r="V38" s="6">
        <v>385</v>
      </c>
      <c r="W38" s="6">
        <v>1.37</v>
      </c>
      <c r="X38" s="6">
        <v>163</v>
      </c>
      <c r="Y38" s="6">
        <v>0</v>
      </c>
      <c r="Z38" s="6">
        <v>1</v>
      </c>
      <c r="AA38" s="6">
        <v>2633</v>
      </c>
      <c r="AB38" s="6">
        <v>79.8</v>
      </c>
      <c r="AC38" s="6">
        <v>2513</v>
      </c>
      <c r="AD38" s="6">
        <v>76.2</v>
      </c>
      <c r="AE38" s="6">
        <v>120</v>
      </c>
      <c r="AF38" s="6">
        <v>3.6</v>
      </c>
    </row>
    <row r="39" spans="1:32" x14ac:dyDescent="0.25">
      <c r="A39" s="6" t="s">
        <v>329</v>
      </c>
      <c r="B39" s="6" t="s">
        <v>98</v>
      </c>
      <c r="C39" s="6" t="s">
        <v>46</v>
      </c>
      <c r="D39" s="6">
        <v>1</v>
      </c>
      <c r="E39" s="6">
        <v>1</v>
      </c>
      <c r="F39" s="6">
        <v>0</v>
      </c>
      <c r="G39" s="6">
        <v>0</v>
      </c>
      <c r="H39" s="6">
        <v>32</v>
      </c>
      <c r="I39" s="6">
        <v>23</v>
      </c>
      <c r="J39" s="6">
        <v>9</v>
      </c>
      <c r="K39" s="6">
        <v>260</v>
      </c>
      <c r="L39" s="6">
        <v>785</v>
      </c>
      <c r="M39" s="6">
        <v>0.33121019108280253</v>
      </c>
      <c r="N39" s="6">
        <v>580</v>
      </c>
      <c r="O39" s="6">
        <v>811</v>
      </c>
      <c r="P39" s="6">
        <v>0.71516646115906291</v>
      </c>
      <c r="Q39" s="6">
        <v>1247</v>
      </c>
      <c r="R39" s="6">
        <v>1125</v>
      </c>
      <c r="S39" s="6">
        <v>122</v>
      </c>
      <c r="T39" s="6">
        <v>340</v>
      </c>
      <c r="U39" s="6">
        <v>503</v>
      </c>
      <c r="V39" s="6">
        <v>480</v>
      </c>
      <c r="W39" s="6">
        <v>1.05</v>
      </c>
      <c r="X39" s="6">
        <v>251</v>
      </c>
      <c r="Y39" s="6">
        <v>0</v>
      </c>
      <c r="Z39" s="6">
        <v>2</v>
      </c>
      <c r="AA39" s="6">
        <v>2642</v>
      </c>
      <c r="AB39" s="6">
        <v>82.6</v>
      </c>
      <c r="AC39" s="6">
        <v>2480</v>
      </c>
      <c r="AD39" s="6">
        <v>77.5</v>
      </c>
      <c r="AE39" s="6">
        <v>162</v>
      </c>
      <c r="AF39" s="6">
        <v>5.0999999999999996</v>
      </c>
    </row>
    <row r="40" spans="1:32" x14ac:dyDescent="0.25">
      <c r="A40" s="6" t="s">
        <v>330</v>
      </c>
      <c r="B40" s="6" t="s">
        <v>99</v>
      </c>
      <c r="C40" s="6" t="s">
        <v>31</v>
      </c>
      <c r="D40" s="6">
        <v>1</v>
      </c>
      <c r="E40" s="6">
        <v>1</v>
      </c>
      <c r="F40" s="6">
        <v>0</v>
      </c>
      <c r="G40" s="6">
        <v>0</v>
      </c>
      <c r="H40" s="6">
        <v>34</v>
      </c>
      <c r="I40" s="6">
        <v>18</v>
      </c>
      <c r="J40" s="6">
        <v>16</v>
      </c>
      <c r="K40" s="6">
        <v>272</v>
      </c>
      <c r="L40" s="6">
        <v>789</v>
      </c>
      <c r="M40" s="6">
        <v>0.34474017743979724</v>
      </c>
      <c r="N40" s="6">
        <v>531</v>
      </c>
      <c r="O40" s="6">
        <v>763</v>
      </c>
      <c r="P40" s="6">
        <v>0.69593709043250329</v>
      </c>
      <c r="Q40" s="6">
        <v>1295</v>
      </c>
      <c r="R40" s="6">
        <v>1237</v>
      </c>
      <c r="S40" s="6">
        <v>58</v>
      </c>
      <c r="T40" s="6">
        <v>364</v>
      </c>
      <c r="U40" s="6">
        <v>429</v>
      </c>
      <c r="V40" s="6">
        <v>481</v>
      </c>
      <c r="W40" s="6">
        <v>0.89</v>
      </c>
      <c r="X40" s="6">
        <v>316</v>
      </c>
      <c r="Y40" s="6">
        <v>0</v>
      </c>
      <c r="Z40" s="6">
        <v>0</v>
      </c>
      <c r="AA40" s="6">
        <v>2635</v>
      </c>
      <c r="AB40" s="6">
        <v>77.5</v>
      </c>
      <c r="AC40" s="6">
        <v>2603</v>
      </c>
      <c r="AD40" s="6">
        <v>76.599999999999994</v>
      </c>
      <c r="AE40" s="6">
        <v>32</v>
      </c>
      <c r="AF40" s="6">
        <v>0.9</v>
      </c>
    </row>
    <row r="41" spans="1:32" x14ac:dyDescent="0.25">
      <c r="A41" s="6" t="s">
        <v>301</v>
      </c>
      <c r="B41" s="6" t="s">
        <v>103</v>
      </c>
      <c r="C41" s="6" t="s">
        <v>46</v>
      </c>
      <c r="D41" s="6">
        <v>1</v>
      </c>
      <c r="E41" s="6">
        <v>1</v>
      </c>
      <c r="F41" s="6">
        <v>0</v>
      </c>
      <c r="G41" s="6">
        <v>0</v>
      </c>
      <c r="H41" s="6">
        <v>33</v>
      </c>
      <c r="I41" s="6">
        <v>26</v>
      </c>
      <c r="J41" s="6">
        <v>7</v>
      </c>
      <c r="K41" s="6">
        <v>183</v>
      </c>
      <c r="L41" s="6">
        <v>534</v>
      </c>
      <c r="M41" s="6">
        <v>0.34269662921348315</v>
      </c>
      <c r="N41" s="6">
        <v>543</v>
      </c>
      <c r="O41" s="6">
        <v>769</v>
      </c>
      <c r="P41" s="6">
        <v>0.70611183355006502</v>
      </c>
      <c r="Q41" s="6">
        <v>1225</v>
      </c>
      <c r="R41" s="6">
        <v>1066</v>
      </c>
      <c r="S41" s="6">
        <v>159</v>
      </c>
      <c r="T41" s="6">
        <v>394</v>
      </c>
      <c r="U41" s="6">
        <v>421</v>
      </c>
      <c r="V41" s="6">
        <v>410</v>
      </c>
      <c r="W41" s="6">
        <v>1.03</v>
      </c>
      <c r="X41" s="6">
        <v>307</v>
      </c>
      <c r="Y41" s="6">
        <v>0</v>
      </c>
      <c r="Z41" s="6">
        <v>0</v>
      </c>
      <c r="AA41" s="6">
        <v>2578</v>
      </c>
      <c r="AB41" s="6">
        <v>78.099999999999994</v>
      </c>
      <c r="AC41" s="6">
        <v>2268</v>
      </c>
      <c r="AD41" s="6">
        <v>68.7</v>
      </c>
      <c r="AE41" s="6">
        <v>310</v>
      </c>
      <c r="AF41" s="6">
        <v>9.4</v>
      </c>
    </row>
    <row r="42" spans="1:32" x14ac:dyDescent="0.25">
      <c r="A42" s="6" t="s">
        <v>289</v>
      </c>
      <c r="B42" s="6" t="s">
        <v>104</v>
      </c>
      <c r="C42" s="6" t="s">
        <v>31</v>
      </c>
      <c r="D42" s="6">
        <v>1</v>
      </c>
      <c r="E42" s="6">
        <v>1</v>
      </c>
      <c r="F42" s="6">
        <v>0</v>
      </c>
      <c r="G42" s="6">
        <v>0</v>
      </c>
      <c r="H42" s="6">
        <v>31</v>
      </c>
      <c r="I42" s="6">
        <v>26</v>
      </c>
      <c r="J42" s="6">
        <v>5</v>
      </c>
      <c r="K42" s="6">
        <v>264</v>
      </c>
      <c r="L42" s="6">
        <v>696</v>
      </c>
      <c r="M42" s="6">
        <v>0.37931034482758619</v>
      </c>
      <c r="N42" s="6">
        <v>485</v>
      </c>
      <c r="O42" s="6">
        <v>664</v>
      </c>
      <c r="P42" s="6">
        <v>0.73042168674698793</v>
      </c>
      <c r="Q42" s="6">
        <v>1150</v>
      </c>
      <c r="R42" s="6">
        <v>972</v>
      </c>
      <c r="S42" s="6">
        <v>178</v>
      </c>
      <c r="T42" s="6">
        <v>327</v>
      </c>
      <c r="U42" s="6">
        <v>459</v>
      </c>
      <c r="V42" s="6">
        <v>368</v>
      </c>
      <c r="W42" s="6">
        <v>1.25</v>
      </c>
      <c r="X42" s="6">
        <v>201</v>
      </c>
      <c r="Y42" s="6">
        <v>0</v>
      </c>
      <c r="Z42" s="6">
        <v>1</v>
      </c>
      <c r="AA42" s="6">
        <v>2447</v>
      </c>
      <c r="AB42" s="6">
        <v>78.900000000000006</v>
      </c>
      <c r="AC42" s="6">
        <v>2032</v>
      </c>
      <c r="AD42" s="6">
        <v>65.5</v>
      </c>
      <c r="AE42" s="6">
        <v>415</v>
      </c>
      <c r="AF42" s="6">
        <v>13.4</v>
      </c>
    </row>
    <row r="43" spans="1:32" x14ac:dyDescent="0.25">
      <c r="A43" s="6" t="s">
        <v>310</v>
      </c>
      <c r="B43" s="6" t="s">
        <v>107</v>
      </c>
      <c r="C43" s="6" t="s">
        <v>46</v>
      </c>
      <c r="D43" s="6">
        <v>1</v>
      </c>
      <c r="E43" s="6">
        <v>1</v>
      </c>
      <c r="F43" s="6">
        <v>0</v>
      </c>
      <c r="G43" s="6">
        <v>1</v>
      </c>
      <c r="H43" s="6">
        <v>34</v>
      </c>
      <c r="I43" s="6">
        <v>19</v>
      </c>
      <c r="J43" s="6">
        <v>15</v>
      </c>
      <c r="K43" s="6">
        <v>212</v>
      </c>
      <c r="L43" s="6">
        <v>626</v>
      </c>
      <c r="M43" s="6">
        <v>0.33865814696485624</v>
      </c>
      <c r="N43" s="6">
        <v>406</v>
      </c>
      <c r="O43" s="6">
        <v>591</v>
      </c>
      <c r="P43" s="6">
        <v>0.68697123519458547</v>
      </c>
      <c r="Q43" s="6">
        <v>1293</v>
      </c>
      <c r="R43" s="6">
        <v>1127</v>
      </c>
      <c r="S43" s="6">
        <v>166</v>
      </c>
      <c r="T43" s="6">
        <v>395</v>
      </c>
      <c r="U43" s="6">
        <v>535</v>
      </c>
      <c r="V43" s="6">
        <v>480</v>
      </c>
      <c r="W43" s="6">
        <v>1.1100000000000001</v>
      </c>
      <c r="X43" s="6">
        <v>350</v>
      </c>
      <c r="Y43" s="6">
        <v>0</v>
      </c>
      <c r="Z43" s="6">
        <v>0</v>
      </c>
      <c r="AA43" s="6">
        <v>2474</v>
      </c>
      <c r="AB43" s="6">
        <v>72.8</v>
      </c>
      <c r="AC43" s="6">
        <v>2361</v>
      </c>
      <c r="AD43" s="6">
        <v>69.400000000000006</v>
      </c>
      <c r="AE43" s="6">
        <v>113</v>
      </c>
      <c r="AF43" s="6">
        <v>3.3</v>
      </c>
    </row>
    <row r="44" spans="1:32" x14ac:dyDescent="0.25">
      <c r="A44" s="6" t="s">
        <v>332</v>
      </c>
      <c r="B44" s="6" t="s">
        <v>92</v>
      </c>
      <c r="C44" s="6" t="s">
        <v>35</v>
      </c>
      <c r="D44" s="6">
        <v>1</v>
      </c>
      <c r="E44" s="6">
        <v>0</v>
      </c>
      <c r="F44" s="6">
        <v>0</v>
      </c>
      <c r="G44" s="6">
        <v>0</v>
      </c>
      <c r="H44" s="6">
        <v>32</v>
      </c>
      <c r="I44" s="6">
        <v>21</v>
      </c>
      <c r="J44" s="6">
        <v>11</v>
      </c>
      <c r="K44" s="6">
        <v>252</v>
      </c>
      <c r="L44" s="6">
        <v>677</v>
      </c>
      <c r="M44" s="6">
        <v>0.37223042836041359</v>
      </c>
      <c r="N44" s="6">
        <v>473</v>
      </c>
      <c r="O44" s="6">
        <v>676</v>
      </c>
      <c r="P44" s="6">
        <v>0.69970414201183428</v>
      </c>
      <c r="Q44" s="6">
        <v>1142</v>
      </c>
      <c r="R44" s="6">
        <v>1123</v>
      </c>
      <c r="S44" s="6">
        <v>19</v>
      </c>
      <c r="T44" s="6">
        <v>390</v>
      </c>
      <c r="U44" s="6">
        <v>517</v>
      </c>
      <c r="V44" s="6">
        <v>390</v>
      </c>
      <c r="W44" s="6">
        <v>1.33</v>
      </c>
      <c r="X44" s="6">
        <v>73</v>
      </c>
      <c r="Y44" s="6">
        <v>4</v>
      </c>
      <c r="Z44" s="6">
        <v>4</v>
      </c>
      <c r="AA44" s="6">
        <v>2599</v>
      </c>
      <c r="AB44" s="6">
        <v>81.2</v>
      </c>
      <c r="AC44" s="6">
        <v>2383</v>
      </c>
      <c r="AD44" s="6">
        <v>74.5</v>
      </c>
      <c r="AE44" s="6">
        <v>216</v>
      </c>
      <c r="AF44" s="6">
        <v>6.8</v>
      </c>
    </row>
    <row r="45" spans="1:32" x14ac:dyDescent="0.25">
      <c r="A45" s="6" t="s">
        <v>292</v>
      </c>
      <c r="B45" s="6" t="s">
        <v>106</v>
      </c>
      <c r="C45" s="6" t="s">
        <v>35</v>
      </c>
      <c r="D45" s="6">
        <v>1</v>
      </c>
      <c r="E45" s="6">
        <v>1</v>
      </c>
      <c r="F45" s="6">
        <v>0</v>
      </c>
      <c r="G45" s="6">
        <v>1</v>
      </c>
      <c r="H45" s="6">
        <v>32</v>
      </c>
      <c r="I45" s="6">
        <v>28</v>
      </c>
      <c r="J45" s="6">
        <v>5</v>
      </c>
      <c r="K45" s="6">
        <v>243</v>
      </c>
      <c r="L45" s="6">
        <v>728</v>
      </c>
      <c r="M45" s="6">
        <v>0.33379120879120877</v>
      </c>
      <c r="N45" s="6">
        <v>357</v>
      </c>
      <c r="O45" s="6">
        <v>559</v>
      </c>
      <c r="P45" s="6">
        <v>0.63864042933810372</v>
      </c>
      <c r="Q45" s="6">
        <v>1330</v>
      </c>
      <c r="R45" s="6">
        <v>1039</v>
      </c>
      <c r="S45" s="6">
        <v>291</v>
      </c>
      <c r="T45" s="6">
        <v>409</v>
      </c>
      <c r="U45" s="6">
        <v>459</v>
      </c>
      <c r="V45" s="6">
        <v>410</v>
      </c>
      <c r="W45" s="6">
        <v>1.1200000000000001</v>
      </c>
      <c r="X45" s="6">
        <v>209</v>
      </c>
      <c r="Y45" s="6">
        <v>0</v>
      </c>
      <c r="Z45" s="6">
        <v>0</v>
      </c>
      <c r="AA45" s="6">
        <v>2432</v>
      </c>
      <c r="AB45" s="6">
        <v>76</v>
      </c>
      <c r="AC45" s="6">
        <v>2046</v>
      </c>
      <c r="AD45" s="6">
        <v>63.9</v>
      </c>
      <c r="AE45" s="6">
        <v>386</v>
      </c>
      <c r="AF45" s="6">
        <v>12.1</v>
      </c>
    </row>
    <row r="46" spans="1:32" x14ac:dyDescent="0.25">
      <c r="A46" s="6" t="s">
        <v>279</v>
      </c>
      <c r="B46" s="6" t="s">
        <v>97</v>
      </c>
      <c r="C46" s="6" t="s">
        <v>35</v>
      </c>
      <c r="D46" s="6">
        <v>1</v>
      </c>
      <c r="E46" s="6">
        <v>0</v>
      </c>
      <c r="F46" s="6">
        <v>0</v>
      </c>
      <c r="G46" s="6">
        <v>0</v>
      </c>
      <c r="H46" s="6">
        <v>31</v>
      </c>
      <c r="I46" s="6">
        <v>18</v>
      </c>
      <c r="J46" s="6">
        <v>13</v>
      </c>
      <c r="K46" s="6">
        <v>296</v>
      </c>
      <c r="L46" s="6">
        <v>816</v>
      </c>
      <c r="M46" s="6">
        <v>0.36274509803921567</v>
      </c>
      <c r="N46" s="6">
        <v>494</v>
      </c>
      <c r="O46" s="6">
        <v>660</v>
      </c>
      <c r="P46" s="6">
        <v>0.74848484848484853</v>
      </c>
      <c r="Q46" s="6">
        <v>1186</v>
      </c>
      <c r="R46" s="6">
        <v>1199</v>
      </c>
      <c r="S46" s="6">
        <v>-13</v>
      </c>
      <c r="T46" s="6">
        <v>322</v>
      </c>
      <c r="U46" s="6">
        <v>467</v>
      </c>
      <c r="V46" s="6">
        <v>415</v>
      </c>
      <c r="W46" s="6">
        <v>1.1299999999999999</v>
      </c>
      <c r="X46" s="6">
        <v>32</v>
      </c>
      <c r="Y46" s="6">
        <v>5</v>
      </c>
      <c r="Z46" s="6">
        <v>2</v>
      </c>
      <c r="AA46" s="6">
        <v>2640</v>
      </c>
      <c r="AB46" s="6">
        <v>85.2</v>
      </c>
      <c r="AC46" s="6">
        <v>2531</v>
      </c>
      <c r="AD46" s="6">
        <v>81.599999999999994</v>
      </c>
      <c r="AE46" s="6">
        <v>109</v>
      </c>
      <c r="AF46" s="6">
        <v>3.5</v>
      </c>
    </row>
    <row r="47" spans="1:32" x14ac:dyDescent="0.25">
      <c r="A47" s="6" t="s">
        <v>333</v>
      </c>
      <c r="B47" s="6" t="s">
        <v>108</v>
      </c>
      <c r="C47" s="6" t="s">
        <v>35</v>
      </c>
      <c r="D47" s="6">
        <v>1</v>
      </c>
      <c r="E47" s="6">
        <v>1</v>
      </c>
      <c r="F47" s="6">
        <v>0</v>
      </c>
      <c r="G47" s="6">
        <v>0</v>
      </c>
      <c r="H47" s="6">
        <v>31</v>
      </c>
      <c r="I47" s="6">
        <v>23</v>
      </c>
      <c r="J47" s="6">
        <v>8</v>
      </c>
      <c r="K47" s="6">
        <v>272</v>
      </c>
      <c r="L47" s="6">
        <v>783</v>
      </c>
      <c r="M47" s="6">
        <v>0.34738186462324394</v>
      </c>
      <c r="N47" s="6">
        <v>412</v>
      </c>
      <c r="O47" s="6">
        <v>621</v>
      </c>
      <c r="P47" s="6">
        <v>0.66344605475040253</v>
      </c>
      <c r="Q47" s="6">
        <v>1176</v>
      </c>
      <c r="R47" s="6">
        <v>1117</v>
      </c>
      <c r="S47" s="6">
        <v>59</v>
      </c>
      <c r="T47" s="6">
        <v>275</v>
      </c>
      <c r="U47" s="6">
        <v>482</v>
      </c>
      <c r="V47" s="6">
        <v>373</v>
      </c>
      <c r="W47" s="6">
        <v>1.29</v>
      </c>
      <c r="X47" s="6">
        <v>317</v>
      </c>
      <c r="Y47" s="6">
        <v>0</v>
      </c>
      <c r="Z47" s="6">
        <v>1</v>
      </c>
      <c r="AA47" s="6">
        <v>2378</v>
      </c>
      <c r="AB47" s="6">
        <v>76.7</v>
      </c>
      <c r="AC47" s="6">
        <v>2133</v>
      </c>
      <c r="AD47" s="6">
        <v>68.8</v>
      </c>
      <c r="AE47" s="6">
        <v>245</v>
      </c>
      <c r="AF47" s="6">
        <v>7.9</v>
      </c>
    </row>
    <row r="48" spans="1:32" x14ac:dyDescent="0.25">
      <c r="A48" s="6" t="s">
        <v>334</v>
      </c>
      <c r="B48" s="6" t="s">
        <v>88</v>
      </c>
      <c r="C48" s="6" t="s">
        <v>46</v>
      </c>
      <c r="D48" s="6">
        <v>1</v>
      </c>
      <c r="E48" s="6">
        <v>0</v>
      </c>
      <c r="F48" s="6">
        <v>0</v>
      </c>
      <c r="G48" s="6">
        <v>1</v>
      </c>
      <c r="H48" s="6">
        <v>34</v>
      </c>
      <c r="I48" s="6">
        <v>21</v>
      </c>
      <c r="J48" s="6">
        <v>13</v>
      </c>
      <c r="K48" s="6">
        <v>217</v>
      </c>
      <c r="L48" s="6">
        <v>651</v>
      </c>
      <c r="M48" s="6">
        <v>0.33333333333333331</v>
      </c>
      <c r="N48" s="6">
        <v>545</v>
      </c>
      <c r="O48" s="6">
        <v>775</v>
      </c>
      <c r="P48" s="6">
        <v>0.70322580645161292</v>
      </c>
      <c r="Q48" s="6">
        <v>1221</v>
      </c>
      <c r="R48" s="6">
        <v>1224</v>
      </c>
      <c r="S48" s="6">
        <v>-3</v>
      </c>
      <c r="T48" s="6">
        <v>364</v>
      </c>
      <c r="U48" s="6">
        <v>468</v>
      </c>
      <c r="V48" s="6">
        <v>424</v>
      </c>
      <c r="W48" s="6">
        <v>1.1000000000000001</v>
      </c>
      <c r="X48" s="6">
        <v>11</v>
      </c>
      <c r="Y48" s="6">
        <v>3</v>
      </c>
      <c r="Z48" s="6">
        <v>5</v>
      </c>
      <c r="AA48" s="6">
        <v>2506</v>
      </c>
      <c r="AB48" s="6">
        <v>73.7</v>
      </c>
      <c r="AC48" s="6">
        <v>2471</v>
      </c>
      <c r="AD48" s="6">
        <v>72.7</v>
      </c>
      <c r="AE48" s="6">
        <v>35</v>
      </c>
      <c r="AF48" s="6">
        <v>1</v>
      </c>
    </row>
    <row r="49" spans="1:32" x14ac:dyDescent="0.25">
      <c r="A49" s="6" t="s">
        <v>335</v>
      </c>
      <c r="B49" s="6" t="s">
        <v>109</v>
      </c>
      <c r="C49" s="6" t="s">
        <v>31</v>
      </c>
      <c r="D49" s="6">
        <v>1</v>
      </c>
      <c r="E49" s="6">
        <v>1</v>
      </c>
      <c r="F49" s="6">
        <v>0</v>
      </c>
      <c r="G49" s="6">
        <v>0</v>
      </c>
      <c r="H49" s="6">
        <v>34</v>
      </c>
      <c r="I49" s="6">
        <v>22</v>
      </c>
      <c r="J49" s="6">
        <v>12</v>
      </c>
      <c r="K49" s="6">
        <v>263</v>
      </c>
      <c r="L49" s="6">
        <v>752</v>
      </c>
      <c r="M49" s="6">
        <v>0.34973404255319152</v>
      </c>
      <c r="N49" s="6">
        <v>423</v>
      </c>
      <c r="O49" s="6">
        <v>585</v>
      </c>
      <c r="P49" s="6">
        <v>0.72307692307692306</v>
      </c>
      <c r="Q49" s="6">
        <v>1178</v>
      </c>
      <c r="R49" s="6">
        <v>1069</v>
      </c>
      <c r="S49" s="6">
        <v>109</v>
      </c>
      <c r="T49" s="6">
        <v>393</v>
      </c>
      <c r="U49" s="6">
        <v>415</v>
      </c>
      <c r="V49" s="6">
        <v>414</v>
      </c>
      <c r="W49" s="6">
        <v>1</v>
      </c>
      <c r="X49" s="6">
        <v>272</v>
      </c>
      <c r="Y49" s="6">
        <v>0</v>
      </c>
      <c r="Z49" s="6">
        <v>2</v>
      </c>
      <c r="AA49" s="6">
        <v>2290</v>
      </c>
      <c r="AB49" s="6">
        <v>67.400000000000006</v>
      </c>
      <c r="AC49" s="6">
        <v>2188</v>
      </c>
      <c r="AD49" s="6">
        <v>64.400000000000006</v>
      </c>
      <c r="AE49" s="6">
        <v>102</v>
      </c>
      <c r="AF49" s="6">
        <v>3</v>
      </c>
    </row>
    <row r="50" spans="1:32" x14ac:dyDescent="0.25">
      <c r="A50" s="6" t="s">
        <v>336</v>
      </c>
      <c r="B50" s="6" t="s">
        <v>105</v>
      </c>
      <c r="C50" s="6" t="s">
        <v>46</v>
      </c>
      <c r="D50" s="6">
        <v>1</v>
      </c>
      <c r="E50" s="6">
        <v>1</v>
      </c>
      <c r="F50" s="6">
        <v>0</v>
      </c>
      <c r="G50" s="6">
        <v>0</v>
      </c>
      <c r="H50" s="6">
        <v>32</v>
      </c>
      <c r="I50" s="6">
        <v>22</v>
      </c>
      <c r="J50" s="6">
        <v>10</v>
      </c>
      <c r="K50" s="6">
        <v>235</v>
      </c>
      <c r="L50" s="6">
        <v>693</v>
      </c>
      <c r="M50" s="6">
        <v>0.33910533910533913</v>
      </c>
      <c r="N50" s="6">
        <v>481</v>
      </c>
      <c r="O50" s="6">
        <v>667</v>
      </c>
      <c r="P50" s="6">
        <v>0.72113943028485761</v>
      </c>
      <c r="Q50" s="6">
        <v>1206</v>
      </c>
      <c r="R50" s="6">
        <v>1038</v>
      </c>
      <c r="S50" s="6">
        <v>168</v>
      </c>
      <c r="T50" s="6">
        <v>355</v>
      </c>
      <c r="U50" s="6">
        <v>477</v>
      </c>
      <c r="V50" s="6">
        <v>382</v>
      </c>
      <c r="W50" s="6">
        <v>1.25</v>
      </c>
      <c r="X50" s="6">
        <v>119</v>
      </c>
      <c r="Y50" s="6">
        <v>3</v>
      </c>
      <c r="Z50" s="6">
        <v>1</v>
      </c>
      <c r="AA50" s="6">
        <v>2480</v>
      </c>
      <c r="AB50" s="6">
        <v>77.5</v>
      </c>
      <c r="AC50" s="6">
        <v>2173</v>
      </c>
      <c r="AD50" s="6">
        <v>67.900000000000006</v>
      </c>
      <c r="AE50" s="6">
        <v>307</v>
      </c>
      <c r="AF50" s="6">
        <v>9.6</v>
      </c>
    </row>
    <row r="51" spans="1:32" x14ac:dyDescent="0.25">
      <c r="A51" s="6" t="s">
        <v>339</v>
      </c>
      <c r="B51" s="6" t="s">
        <v>111</v>
      </c>
      <c r="C51" s="6" t="s">
        <v>31</v>
      </c>
      <c r="D51" s="6">
        <v>1</v>
      </c>
      <c r="E51" s="6">
        <v>1</v>
      </c>
      <c r="F51" s="6">
        <v>0</v>
      </c>
      <c r="G51" s="6">
        <v>0</v>
      </c>
      <c r="H51" s="6">
        <v>34</v>
      </c>
      <c r="I51" s="6">
        <v>28</v>
      </c>
      <c r="J51" s="6">
        <v>6</v>
      </c>
      <c r="K51" s="6">
        <v>237</v>
      </c>
      <c r="L51" s="6">
        <v>637</v>
      </c>
      <c r="M51" s="6">
        <v>0.37205651491365777</v>
      </c>
      <c r="N51" s="6">
        <v>558</v>
      </c>
      <c r="O51" s="6">
        <v>791</v>
      </c>
      <c r="P51" s="6">
        <v>0.70543615676359039</v>
      </c>
      <c r="Q51" s="6">
        <v>1217</v>
      </c>
      <c r="R51" s="6">
        <v>1083</v>
      </c>
      <c r="S51" s="6">
        <v>134</v>
      </c>
      <c r="T51" s="6">
        <v>397</v>
      </c>
      <c r="U51" s="6">
        <v>489</v>
      </c>
      <c r="V51" s="6">
        <v>529</v>
      </c>
      <c r="W51" s="6">
        <v>0.92</v>
      </c>
      <c r="X51" s="6">
        <v>338</v>
      </c>
      <c r="Y51" s="6">
        <v>0</v>
      </c>
      <c r="Z51" s="6">
        <v>0</v>
      </c>
      <c r="AA51" s="6">
        <v>2759</v>
      </c>
      <c r="AB51" s="6">
        <v>81.099999999999994</v>
      </c>
      <c r="AC51" s="6">
        <v>2316</v>
      </c>
      <c r="AD51" s="6">
        <v>68.099999999999994</v>
      </c>
      <c r="AE51" s="6">
        <v>443</v>
      </c>
      <c r="AF51" s="6">
        <v>13</v>
      </c>
    </row>
    <row r="52" spans="1:32" x14ac:dyDescent="0.25">
      <c r="A52" s="6" t="s">
        <v>337</v>
      </c>
      <c r="B52" s="6" t="s">
        <v>110</v>
      </c>
      <c r="C52" s="6" t="s">
        <v>46</v>
      </c>
      <c r="D52" s="6">
        <v>1</v>
      </c>
      <c r="E52" s="6">
        <v>1</v>
      </c>
      <c r="F52" s="6">
        <v>0</v>
      </c>
      <c r="G52" s="6">
        <v>1</v>
      </c>
      <c r="H52" s="6">
        <v>34</v>
      </c>
      <c r="I52" s="6">
        <v>28</v>
      </c>
      <c r="J52" s="6">
        <v>6</v>
      </c>
      <c r="K52" s="6">
        <v>361</v>
      </c>
      <c r="L52" s="6">
        <v>896</v>
      </c>
      <c r="M52" s="6">
        <v>0.4029017857142857</v>
      </c>
      <c r="N52" s="6">
        <v>566</v>
      </c>
      <c r="O52" s="6">
        <v>745</v>
      </c>
      <c r="P52" s="6">
        <v>0.75973154362416107</v>
      </c>
      <c r="Q52" s="6">
        <v>1325</v>
      </c>
      <c r="R52" s="6">
        <v>1198</v>
      </c>
      <c r="S52" s="6">
        <v>127</v>
      </c>
      <c r="T52" s="6">
        <v>302</v>
      </c>
      <c r="U52" s="6">
        <v>459</v>
      </c>
      <c r="V52" s="6">
        <v>340</v>
      </c>
      <c r="W52" s="6">
        <v>1.35</v>
      </c>
      <c r="X52" s="6">
        <v>211</v>
      </c>
      <c r="Y52" s="6">
        <v>1</v>
      </c>
      <c r="Z52" s="6">
        <v>2</v>
      </c>
      <c r="AA52" s="6">
        <v>2885</v>
      </c>
      <c r="AB52" s="6">
        <v>84.9</v>
      </c>
      <c r="AC52" s="6">
        <v>2518</v>
      </c>
      <c r="AD52" s="6">
        <v>74.099999999999994</v>
      </c>
      <c r="AE52" s="6">
        <v>367</v>
      </c>
      <c r="AF52" s="6">
        <v>10.8</v>
      </c>
    </row>
    <row r="53" spans="1:32" x14ac:dyDescent="0.25">
      <c r="A53" s="6" t="s">
        <v>338</v>
      </c>
      <c r="B53" s="6" t="s">
        <v>93</v>
      </c>
      <c r="C53" s="6" t="s">
        <v>31</v>
      </c>
      <c r="D53" s="6">
        <v>1</v>
      </c>
      <c r="E53" s="6">
        <v>0</v>
      </c>
      <c r="F53" s="6">
        <v>0</v>
      </c>
      <c r="G53" s="6">
        <v>0</v>
      </c>
      <c r="H53" s="6">
        <v>32</v>
      </c>
      <c r="I53" s="6">
        <v>25</v>
      </c>
      <c r="J53" s="6">
        <v>7</v>
      </c>
      <c r="K53" s="6">
        <v>248</v>
      </c>
      <c r="L53" s="6">
        <v>623</v>
      </c>
      <c r="M53" s="6">
        <v>0.39807383627608345</v>
      </c>
      <c r="N53" s="6">
        <v>557</v>
      </c>
      <c r="O53" s="6">
        <v>739</v>
      </c>
      <c r="P53" s="6">
        <v>0.75372124492557513</v>
      </c>
      <c r="Q53" s="6">
        <v>1138</v>
      </c>
      <c r="R53" s="6">
        <v>1108</v>
      </c>
      <c r="S53" s="6">
        <v>30</v>
      </c>
      <c r="T53" s="6">
        <v>331</v>
      </c>
      <c r="U53" s="6">
        <v>455</v>
      </c>
      <c r="V53" s="6">
        <v>367</v>
      </c>
      <c r="W53" s="6">
        <v>1.24</v>
      </c>
      <c r="X53" s="6">
        <v>88</v>
      </c>
      <c r="Y53" s="6">
        <v>2</v>
      </c>
      <c r="Z53" s="6">
        <v>2</v>
      </c>
      <c r="AA53" s="6">
        <v>2493</v>
      </c>
      <c r="AB53" s="6">
        <v>77.900000000000006</v>
      </c>
      <c r="AC53" s="6">
        <v>2272</v>
      </c>
      <c r="AD53" s="6">
        <v>71</v>
      </c>
      <c r="AE53" s="6">
        <v>221</v>
      </c>
      <c r="AF53" s="6">
        <v>6.9</v>
      </c>
    </row>
    <row r="54" spans="1:32" x14ac:dyDescent="0.25">
      <c r="A54" s="6" t="s">
        <v>341</v>
      </c>
      <c r="B54" s="6" t="s">
        <v>97</v>
      </c>
      <c r="C54" s="6" t="s">
        <v>33</v>
      </c>
      <c r="D54" s="6">
        <v>1</v>
      </c>
      <c r="E54" s="6">
        <v>0</v>
      </c>
      <c r="F54" s="6">
        <v>0</v>
      </c>
      <c r="G54" s="6">
        <v>0</v>
      </c>
      <c r="H54" s="6">
        <v>33</v>
      </c>
      <c r="I54" s="6">
        <v>19</v>
      </c>
      <c r="J54" s="6">
        <v>14</v>
      </c>
      <c r="K54" s="6">
        <v>234</v>
      </c>
      <c r="L54" s="6">
        <v>742</v>
      </c>
      <c r="M54" s="6">
        <v>0.31536388140161725</v>
      </c>
      <c r="N54" s="6">
        <v>431</v>
      </c>
      <c r="O54" s="6">
        <v>645</v>
      </c>
      <c r="P54" s="6">
        <v>0.66821705426356592</v>
      </c>
      <c r="Q54" s="6">
        <v>1181</v>
      </c>
      <c r="R54" s="6">
        <v>1186</v>
      </c>
      <c r="S54" s="6">
        <v>-5</v>
      </c>
      <c r="T54" s="6">
        <v>349</v>
      </c>
      <c r="U54" s="6">
        <v>382</v>
      </c>
      <c r="V54" s="6">
        <v>391</v>
      </c>
      <c r="W54" s="6">
        <v>0.98</v>
      </c>
      <c r="X54" s="6">
        <v>22</v>
      </c>
      <c r="Y54" s="6">
        <v>2</v>
      </c>
      <c r="Z54" s="6">
        <v>8</v>
      </c>
      <c r="AA54" s="6">
        <v>2367</v>
      </c>
      <c r="AB54" s="6">
        <v>71.7</v>
      </c>
      <c r="AC54" s="6">
        <v>2251</v>
      </c>
      <c r="AD54" s="6">
        <v>68.2</v>
      </c>
      <c r="AE54" s="6">
        <v>116</v>
      </c>
      <c r="AF54" s="6">
        <v>3.5</v>
      </c>
    </row>
    <row r="55" spans="1:32" x14ac:dyDescent="0.25">
      <c r="A55" s="6" t="s">
        <v>342</v>
      </c>
      <c r="B55" s="6" t="s">
        <v>112</v>
      </c>
      <c r="C55" s="6" t="s">
        <v>46</v>
      </c>
      <c r="D55" s="6">
        <v>1</v>
      </c>
      <c r="E55" s="6">
        <v>1</v>
      </c>
      <c r="F55" s="6">
        <v>0</v>
      </c>
      <c r="G55" s="6">
        <v>1</v>
      </c>
      <c r="H55" s="6">
        <v>34</v>
      </c>
      <c r="I55" s="6">
        <v>15</v>
      </c>
      <c r="J55" s="6">
        <v>19</v>
      </c>
      <c r="K55" s="6">
        <v>266</v>
      </c>
      <c r="L55" s="6">
        <v>732</v>
      </c>
      <c r="M55" s="6">
        <v>0.36338797814207652</v>
      </c>
      <c r="N55" s="6">
        <v>618</v>
      </c>
      <c r="O55" s="6">
        <v>860</v>
      </c>
      <c r="P55" s="6">
        <v>0.71860465116279071</v>
      </c>
      <c r="Q55" s="6">
        <v>1230</v>
      </c>
      <c r="R55" s="6">
        <v>1294</v>
      </c>
      <c r="S55" s="6">
        <v>-64</v>
      </c>
      <c r="T55" s="6">
        <v>350</v>
      </c>
      <c r="U55" s="6">
        <v>417</v>
      </c>
      <c r="V55" s="6">
        <v>429</v>
      </c>
      <c r="W55" s="6">
        <v>0.97</v>
      </c>
      <c r="X55" s="6">
        <v>287</v>
      </c>
      <c r="Y55" s="6">
        <v>0</v>
      </c>
      <c r="Z55" s="6">
        <v>5</v>
      </c>
      <c r="AA55" s="6">
        <v>2640</v>
      </c>
      <c r="AB55" s="6">
        <v>77.599999999999994</v>
      </c>
      <c r="AC55" s="6">
        <v>2711</v>
      </c>
      <c r="AD55" s="6">
        <v>79.7</v>
      </c>
      <c r="AE55" s="6">
        <v>-71</v>
      </c>
      <c r="AF55" s="6">
        <v>-2.1</v>
      </c>
    </row>
    <row r="56" spans="1:32" x14ac:dyDescent="0.25">
      <c r="A56" s="6" t="s">
        <v>343</v>
      </c>
      <c r="B56" s="6" t="s">
        <v>85</v>
      </c>
      <c r="C56" s="6" t="s">
        <v>31</v>
      </c>
      <c r="D56" s="6">
        <v>1</v>
      </c>
      <c r="E56" s="6">
        <v>0</v>
      </c>
      <c r="F56" s="6">
        <v>0</v>
      </c>
      <c r="G56" s="6">
        <v>1</v>
      </c>
      <c r="H56" s="6">
        <v>32</v>
      </c>
      <c r="I56" s="6">
        <v>21</v>
      </c>
      <c r="J56" s="6">
        <v>11</v>
      </c>
      <c r="K56" s="6">
        <v>300</v>
      </c>
      <c r="L56" s="6">
        <v>783</v>
      </c>
      <c r="M56" s="6">
        <v>0.38314176245210729</v>
      </c>
      <c r="N56" s="6">
        <v>509</v>
      </c>
      <c r="O56" s="6">
        <v>705</v>
      </c>
      <c r="P56" s="6">
        <v>0.72198581560283692</v>
      </c>
      <c r="Q56" s="6">
        <v>1241</v>
      </c>
      <c r="R56" s="6">
        <v>1163</v>
      </c>
      <c r="S56" s="6">
        <v>78</v>
      </c>
      <c r="T56" s="6">
        <v>330</v>
      </c>
      <c r="U56" s="6">
        <v>482</v>
      </c>
      <c r="V56" s="6">
        <v>379</v>
      </c>
      <c r="W56" s="6">
        <v>1.27</v>
      </c>
      <c r="X56" s="6">
        <v>56</v>
      </c>
      <c r="Y56" s="6">
        <v>2</v>
      </c>
      <c r="Z56" s="6">
        <v>3</v>
      </c>
      <c r="AA56" s="6">
        <v>2621</v>
      </c>
      <c r="AB56" s="6">
        <v>81.900000000000006</v>
      </c>
      <c r="AC56" s="6">
        <v>2442</v>
      </c>
      <c r="AD56" s="6">
        <v>76.3</v>
      </c>
      <c r="AE56" s="6">
        <v>179</v>
      </c>
      <c r="AF56" s="6">
        <v>5.6</v>
      </c>
    </row>
    <row r="57" spans="1:32" x14ac:dyDescent="0.25">
      <c r="A57" s="6" t="s">
        <v>344</v>
      </c>
      <c r="B57" s="6" t="s">
        <v>114</v>
      </c>
      <c r="C57" s="6" t="s">
        <v>46</v>
      </c>
      <c r="D57" s="6">
        <v>1</v>
      </c>
      <c r="E57" s="6">
        <v>1</v>
      </c>
      <c r="F57" s="6">
        <v>0</v>
      </c>
      <c r="G57" s="6">
        <v>0</v>
      </c>
      <c r="H57" s="6">
        <v>34</v>
      </c>
      <c r="I57" s="6">
        <v>27</v>
      </c>
      <c r="J57" s="6">
        <v>7</v>
      </c>
      <c r="K57" s="6">
        <v>328</v>
      </c>
      <c r="L57" s="6">
        <v>915</v>
      </c>
      <c r="M57" s="6">
        <v>0.35846994535519128</v>
      </c>
      <c r="N57" s="6">
        <v>378</v>
      </c>
      <c r="O57" s="6">
        <v>539</v>
      </c>
      <c r="P57" s="6">
        <v>0.70129870129870131</v>
      </c>
      <c r="Q57" s="6">
        <v>1262</v>
      </c>
      <c r="R57" s="6">
        <v>1032</v>
      </c>
      <c r="S57" s="6">
        <v>230</v>
      </c>
      <c r="T57" s="6">
        <v>405</v>
      </c>
      <c r="U57" s="6">
        <v>480</v>
      </c>
      <c r="V57" s="6">
        <v>468</v>
      </c>
      <c r="W57" s="6">
        <v>1.03</v>
      </c>
      <c r="X57" s="6">
        <v>250</v>
      </c>
      <c r="Y57" s="6">
        <v>0</v>
      </c>
      <c r="Z57" s="6">
        <v>1</v>
      </c>
      <c r="AA57" s="6">
        <v>2498</v>
      </c>
      <c r="AB57" s="6">
        <v>73.5</v>
      </c>
      <c r="AC57" s="6">
        <v>2121</v>
      </c>
      <c r="AD57" s="6">
        <v>62.4</v>
      </c>
      <c r="AE57" s="6">
        <v>377</v>
      </c>
      <c r="AF57" s="6">
        <v>11.1</v>
      </c>
    </row>
    <row r="58" spans="1:32" x14ac:dyDescent="0.25">
      <c r="A58" s="6" t="s">
        <v>346</v>
      </c>
      <c r="B58" s="6" t="s">
        <v>115</v>
      </c>
      <c r="C58" s="6" t="s">
        <v>33</v>
      </c>
      <c r="D58" s="6">
        <v>1</v>
      </c>
      <c r="E58" s="6">
        <v>1</v>
      </c>
      <c r="F58" s="6">
        <v>0</v>
      </c>
      <c r="G58" s="6">
        <v>0</v>
      </c>
      <c r="H58" s="6">
        <v>34</v>
      </c>
      <c r="I58" s="6">
        <v>25</v>
      </c>
      <c r="J58" s="6">
        <v>9</v>
      </c>
      <c r="K58" s="6">
        <v>233</v>
      </c>
      <c r="L58" s="6">
        <v>682</v>
      </c>
      <c r="M58" s="6">
        <v>0.34164222873900291</v>
      </c>
      <c r="N58" s="6">
        <v>512</v>
      </c>
      <c r="O58" s="6">
        <v>714</v>
      </c>
      <c r="P58" s="6">
        <v>0.71708683473389356</v>
      </c>
      <c r="Q58" s="6">
        <v>1234</v>
      </c>
      <c r="R58" s="6">
        <v>1135</v>
      </c>
      <c r="S58" s="6">
        <v>99</v>
      </c>
      <c r="T58" s="6">
        <v>345</v>
      </c>
      <c r="U58" s="6">
        <v>451</v>
      </c>
      <c r="V58" s="6">
        <v>446</v>
      </c>
      <c r="W58" s="6">
        <v>1.01</v>
      </c>
      <c r="X58" s="6">
        <v>253</v>
      </c>
      <c r="Y58" s="6">
        <v>0</v>
      </c>
      <c r="Z58" s="6">
        <v>0</v>
      </c>
      <c r="AA58" s="6">
        <v>2453</v>
      </c>
      <c r="AB58" s="6">
        <v>72.099999999999994</v>
      </c>
      <c r="AC58" s="6">
        <v>2234</v>
      </c>
      <c r="AD58" s="6">
        <v>65.7</v>
      </c>
      <c r="AE58" s="6">
        <v>219</v>
      </c>
      <c r="AF58" s="6">
        <v>6.4</v>
      </c>
    </row>
    <row r="59" spans="1:32" x14ac:dyDescent="0.25">
      <c r="A59" s="6" t="s">
        <v>323</v>
      </c>
      <c r="B59" s="6" t="s">
        <v>85</v>
      </c>
      <c r="C59" s="6" t="s">
        <v>33</v>
      </c>
      <c r="D59" s="6">
        <v>0</v>
      </c>
      <c r="E59" s="6">
        <v>1</v>
      </c>
      <c r="F59" s="6">
        <v>0</v>
      </c>
      <c r="G59" s="6">
        <v>1</v>
      </c>
      <c r="H59" s="6">
        <v>34</v>
      </c>
      <c r="I59" s="6">
        <v>27</v>
      </c>
      <c r="J59" s="6">
        <v>7</v>
      </c>
      <c r="K59" s="6">
        <v>235</v>
      </c>
      <c r="L59" s="6">
        <v>624</v>
      </c>
      <c r="M59" s="6">
        <v>0.3766025641025641</v>
      </c>
      <c r="N59" s="6">
        <v>555</v>
      </c>
      <c r="O59" s="6">
        <v>730</v>
      </c>
      <c r="P59" s="6">
        <v>0.76027397260273977</v>
      </c>
      <c r="Q59" s="6">
        <v>1246</v>
      </c>
      <c r="R59" s="6">
        <v>986</v>
      </c>
      <c r="S59" s="6">
        <v>260</v>
      </c>
      <c r="T59" s="6">
        <v>341</v>
      </c>
      <c r="U59" s="6">
        <v>518</v>
      </c>
      <c r="V59" s="6">
        <v>418</v>
      </c>
      <c r="W59" s="6">
        <v>1.24</v>
      </c>
      <c r="X59" s="6">
        <v>68</v>
      </c>
      <c r="Y59" s="6">
        <v>0</v>
      </c>
      <c r="Z59" s="6">
        <v>1</v>
      </c>
      <c r="AA59" s="6">
        <v>2750</v>
      </c>
      <c r="AB59" s="6">
        <v>80.900000000000006</v>
      </c>
      <c r="AC59" s="6">
        <v>2420</v>
      </c>
      <c r="AD59" s="6">
        <v>71.2</v>
      </c>
      <c r="AE59" s="6">
        <v>330</v>
      </c>
      <c r="AF59" s="6">
        <v>9.6999999999999993</v>
      </c>
    </row>
    <row r="60" spans="1:32" x14ac:dyDescent="0.25">
      <c r="A60" s="6" t="s">
        <v>324</v>
      </c>
      <c r="B60" s="6" t="s">
        <v>84</v>
      </c>
      <c r="C60" s="6" t="s">
        <v>31</v>
      </c>
      <c r="D60" s="6">
        <v>0</v>
      </c>
      <c r="E60" s="6">
        <v>0</v>
      </c>
      <c r="F60" s="6">
        <v>0</v>
      </c>
      <c r="G60" s="6">
        <v>1</v>
      </c>
      <c r="H60" s="6">
        <v>34</v>
      </c>
      <c r="I60" s="6">
        <v>23</v>
      </c>
      <c r="J60" s="6">
        <v>11</v>
      </c>
      <c r="K60" s="6">
        <v>265</v>
      </c>
      <c r="L60" s="6">
        <v>661</v>
      </c>
      <c r="M60" s="6">
        <v>0.40090771558245081</v>
      </c>
      <c r="N60" s="6">
        <v>522</v>
      </c>
      <c r="O60" s="6">
        <v>770</v>
      </c>
      <c r="P60" s="6">
        <v>0.67792207792207793</v>
      </c>
      <c r="Q60" s="6">
        <v>1182</v>
      </c>
      <c r="R60" s="6">
        <v>1218</v>
      </c>
      <c r="S60" s="6">
        <v>-36</v>
      </c>
      <c r="T60" s="6">
        <v>346</v>
      </c>
      <c r="U60" s="6">
        <v>492</v>
      </c>
      <c r="V60" s="6">
        <v>374</v>
      </c>
      <c r="W60" s="6">
        <v>1.32</v>
      </c>
      <c r="X60" s="6">
        <v>42</v>
      </c>
      <c r="Y60" s="6">
        <v>2</v>
      </c>
      <c r="Z60" s="6">
        <v>5</v>
      </c>
      <c r="AA60" s="6">
        <v>2757</v>
      </c>
      <c r="AB60" s="6">
        <v>81.099999999999994</v>
      </c>
      <c r="AC60" s="6">
        <v>2568</v>
      </c>
      <c r="AD60" s="6">
        <v>75.5</v>
      </c>
      <c r="AE60" s="6">
        <v>189</v>
      </c>
      <c r="AF60" s="6">
        <v>5.6</v>
      </c>
    </row>
    <row r="61" spans="1:32" x14ac:dyDescent="0.25">
      <c r="A61" s="6" t="s">
        <v>327</v>
      </c>
      <c r="B61" s="6" t="s">
        <v>88</v>
      </c>
      <c r="C61" s="6" t="s">
        <v>33</v>
      </c>
      <c r="D61" s="6">
        <v>0</v>
      </c>
      <c r="E61" s="6">
        <v>0</v>
      </c>
      <c r="F61" s="6">
        <v>0</v>
      </c>
      <c r="G61" s="6">
        <v>1</v>
      </c>
      <c r="H61" s="6">
        <v>32</v>
      </c>
      <c r="I61" s="6">
        <v>21</v>
      </c>
      <c r="J61" s="6">
        <v>11</v>
      </c>
      <c r="K61" s="6">
        <v>334</v>
      </c>
      <c r="L61" s="6">
        <v>889</v>
      </c>
      <c r="M61" s="6">
        <v>0.37570303712035996</v>
      </c>
      <c r="N61" s="6">
        <v>393</v>
      </c>
      <c r="O61" s="6">
        <v>526</v>
      </c>
      <c r="P61" s="6">
        <v>0.74714828897338403</v>
      </c>
      <c r="Q61" s="6">
        <v>1161</v>
      </c>
      <c r="R61" s="6">
        <v>1126</v>
      </c>
      <c r="S61" s="6">
        <v>35</v>
      </c>
      <c r="T61" s="6">
        <v>232</v>
      </c>
      <c r="U61" s="6">
        <v>576</v>
      </c>
      <c r="V61" s="6">
        <v>358</v>
      </c>
      <c r="W61" s="6">
        <v>1.61</v>
      </c>
      <c r="X61" s="6">
        <v>57</v>
      </c>
      <c r="Y61" s="6">
        <v>1</v>
      </c>
      <c r="Z61" s="6">
        <v>4</v>
      </c>
      <c r="AA61" s="6">
        <v>2697</v>
      </c>
      <c r="AB61" s="6">
        <v>84.3</v>
      </c>
      <c r="AC61" s="6">
        <v>2375</v>
      </c>
      <c r="AD61" s="6">
        <v>74.2</v>
      </c>
      <c r="AE61" s="6">
        <v>322</v>
      </c>
      <c r="AF61" s="6">
        <v>10.1</v>
      </c>
    </row>
    <row r="62" spans="1:32" x14ac:dyDescent="0.25">
      <c r="A62" s="6" t="s">
        <v>331</v>
      </c>
      <c r="B62" s="6" t="s">
        <v>92</v>
      </c>
      <c r="C62" s="6" t="s">
        <v>33</v>
      </c>
      <c r="D62" s="6">
        <v>0</v>
      </c>
      <c r="E62" s="6">
        <v>0</v>
      </c>
      <c r="F62" s="6">
        <v>0</v>
      </c>
      <c r="G62" s="6">
        <v>0</v>
      </c>
      <c r="H62" s="6">
        <v>31</v>
      </c>
      <c r="I62" s="6">
        <v>22</v>
      </c>
      <c r="J62" s="6">
        <v>9</v>
      </c>
      <c r="K62" s="6">
        <v>243</v>
      </c>
      <c r="L62" s="6">
        <v>669</v>
      </c>
      <c r="M62" s="6">
        <v>0.3632286995515695</v>
      </c>
      <c r="N62" s="6">
        <v>368</v>
      </c>
      <c r="O62" s="6">
        <v>539</v>
      </c>
      <c r="P62" s="6">
        <v>0.68274582560296848</v>
      </c>
      <c r="Q62" s="6">
        <v>1209</v>
      </c>
      <c r="R62" s="6">
        <v>1149</v>
      </c>
      <c r="S62" s="6">
        <v>60</v>
      </c>
      <c r="T62" s="6">
        <v>332</v>
      </c>
      <c r="U62" s="6">
        <v>413</v>
      </c>
      <c r="V62" s="6">
        <v>351</v>
      </c>
      <c r="W62" s="6">
        <v>1.18</v>
      </c>
      <c r="X62" s="6">
        <v>49</v>
      </c>
      <c r="Y62" s="6">
        <v>1</v>
      </c>
      <c r="Z62" s="6">
        <v>4</v>
      </c>
      <c r="AA62" s="6">
        <v>2297</v>
      </c>
      <c r="AB62" s="6">
        <v>74.099999999999994</v>
      </c>
      <c r="AC62" s="6">
        <v>2107</v>
      </c>
      <c r="AD62" s="6">
        <v>68</v>
      </c>
      <c r="AE62" s="6">
        <v>190</v>
      </c>
      <c r="AF62" s="6">
        <v>6.1</v>
      </c>
    </row>
    <row r="63" spans="1:32" x14ac:dyDescent="0.25">
      <c r="A63" s="6" t="s">
        <v>322</v>
      </c>
      <c r="B63" s="6" t="s">
        <v>84</v>
      </c>
      <c r="C63" s="6" t="s">
        <v>46</v>
      </c>
      <c r="D63" s="6">
        <v>0</v>
      </c>
      <c r="E63" s="6">
        <v>0</v>
      </c>
      <c r="F63" s="6">
        <v>0</v>
      </c>
      <c r="G63" s="6">
        <v>0</v>
      </c>
      <c r="H63" s="6">
        <v>32</v>
      </c>
      <c r="I63" s="6">
        <v>20</v>
      </c>
      <c r="J63" s="6">
        <v>12</v>
      </c>
      <c r="K63" s="6">
        <v>298</v>
      </c>
      <c r="L63" s="6">
        <v>775</v>
      </c>
      <c r="M63" s="6">
        <v>0.38451612903225807</v>
      </c>
      <c r="N63" s="6">
        <v>491</v>
      </c>
      <c r="O63" s="6">
        <v>667</v>
      </c>
      <c r="P63" s="6">
        <v>0.73613193403298349</v>
      </c>
      <c r="Q63" s="6">
        <v>1185</v>
      </c>
      <c r="R63" s="6">
        <v>1043</v>
      </c>
      <c r="S63" s="6">
        <v>142</v>
      </c>
      <c r="T63" s="6">
        <v>327</v>
      </c>
      <c r="U63" s="6">
        <v>435</v>
      </c>
      <c r="V63" s="6">
        <v>452</v>
      </c>
      <c r="W63" s="6">
        <v>0.96</v>
      </c>
      <c r="X63" s="6">
        <v>39</v>
      </c>
      <c r="Y63" s="6">
        <v>2</v>
      </c>
      <c r="Z63" s="6">
        <v>2</v>
      </c>
      <c r="AA63" s="6">
        <v>2345</v>
      </c>
      <c r="AB63" s="6">
        <v>73.3</v>
      </c>
      <c r="AC63" s="6">
        <v>2179</v>
      </c>
      <c r="AD63" s="6">
        <v>68.099999999999994</v>
      </c>
      <c r="AE63" s="6">
        <v>166</v>
      </c>
      <c r="AF63" s="6">
        <v>5.2</v>
      </c>
    </row>
    <row r="64" spans="1:32" x14ac:dyDescent="0.25">
      <c r="A64" s="6" t="s">
        <v>340</v>
      </c>
      <c r="B64" s="6" t="s">
        <v>97</v>
      </c>
      <c r="C64" s="6" t="s">
        <v>35</v>
      </c>
      <c r="D64" s="6">
        <v>0</v>
      </c>
      <c r="E64" s="6">
        <v>0</v>
      </c>
      <c r="F64" s="6">
        <v>0</v>
      </c>
      <c r="G64" s="6">
        <v>0</v>
      </c>
      <c r="H64" s="6">
        <v>32</v>
      </c>
      <c r="I64" s="6">
        <v>21</v>
      </c>
      <c r="J64" s="6">
        <v>11</v>
      </c>
      <c r="K64" s="6">
        <v>271</v>
      </c>
      <c r="L64" s="6">
        <v>677</v>
      </c>
      <c r="M64" s="6">
        <v>0.40029542097488924</v>
      </c>
      <c r="N64" s="6">
        <v>465</v>
      </c>
      <c r="O64" s="6">
        <v>657</v>
      </c>
      <c r="P64" s="6">
        <v>0.70776255707762559</v>
      </c>
      <c r="Q64" s="6">
        <v>1166</v>
      </c>
      <c r="R64" s="6">
        <v>964</v>
      </c>
      <c r="S64" s="6">
        <v>202</v>
      </c>
      <c r="T64" s="6">
        <v>360</v>
      </c>
      <c r="U64" s="6">
        <v>601</v>
      </c>
      <c r="V64" s="6">
        <v>406</v>
      </c>
      <c r="W64" s="6">
        <v>1.48</v>
      </c>
      <c r="X64" s="6">
        <v>9</v>
      </c>
      <c r="Y64" s="6">
        <v>2</v>
      </c>
      <c r="Z64" s="6">
        <v>4</v>
      </c>
      <c r="AA64" s="6">
        <v>2656</v>
      </c>
      <c r="AB64" s="6">
        <v>83</v>
      </c>
      <c r="AC64" s="6">
        <v>2430</v>
      </c>
      <c r="AD64" s="6">
        <v>75.900000000000006</v>
      </c>
      <c r="AE64" s="6">
        <v>226</v>
      </c>
      <c r="AF64" s="6">
        <v>7.1</v>
      </c>
    </row>
    <row r="65" spans="1:32" x14ac:dyDescent="0.25">
      <c r="A65" s="6" t="s">
        <v>245</v>
      </c>
      <c r="B65" s="6" t="s">
        <v>92</v>
      </c>
      <c r="C65" s="6" t="s">
        <v>33</v>
      </c>
      <c r="D65" s="6">
        <v>0</v>
      </c>
      <c r="E65" s="6">
        <v>1</v>
      </c>
      <c r="F65" s="6">
        <v>0</v>
      </c>
      <c r="G65" s="6">
        <v>1</v>
      </c>
      <c r="H65" s="6">
        <v>33</v>
      </c>
      <c r="I65" s="6">
        <v>31</v>
      </c>
      <c r="J65" s="6">
        <v>2</v>
      </c>
      <c r="K65" s="6">
        <v>243</v>
      </c>
      <c r="L65" s="6">
        <v>623</v>
      </c>
      <c r="M65" s="6">
        <v>0.3900481540930979</v>
      </c>
      <c r="N65" s="6">
        <v>336</v>
      </c>
      <c r="O65" s="6">
        <v>443</v>
      </c>
      <c r="P65" s="6">
        <v>0.75846501128668176</v>
      </c>
      <c r="Q65" s="6">
        <v>1078</v>
      </c>
      <c r="R65" s="6">
        <v>1010</v>
      </c>
      <c r="S65" s="6">
        <v>68</v>
      </c>
      <c r="T65" s="6">
        <v>277</v>
      </c>
      <c r="U65" s="6">
        <v>453</v>
      </c>
      <c r="V65" s="6">
        <v>283</v>
      </c>
      <c r="W65" s="6">
        <v>1.6</v>
      </c>
      <c r="X65" s="6">
        <v>13</v>
      </c>
      <c r="Y65" s="6">
        <v>6</v>
      </c>
      <c r="Z65" s="6">
        <v>0</v>
      </c>
      <c r="AA65" s="6">
        <v>2229</v>
      </c>
      <c r="AB65" s="6">
        <v>67.5</v>
      </c>
      <c r="AC65" s="6">
        <v>1762</v>
      </c>
      <c r="AD65" s="6">
        <v>53.4</v>
      </c>
      <c r="AE65" s="6">
        <v>467</v>
      </c>
      <c r="AF65" s="6">
        <v>14.2</v>
      </c>
    </row>
    <row r="66" spans="1:32" x14ac:dyDescent="0.25">
      <c r="A66" s="6" t="s">
        <v>259</v>
      </c>
      <c r="B66" s="6" t="s">
        <v>92</v>
      </c>
      <c r="C66" s="6" t="s">
        <v>31</v>
      </c>
      <c r="D66" s="6">
        <v>0</v>
      </c>
      <c r="E66" s="6">
        <v>0</v>
      </c>
      <c r="F66" s="6">
        <v>0</v>
      </c>
      <c r="G66" s="6">
        <v>1</v>
      </c>
      <c r="H66" s="6">
        <v>32</v>
      </c>
      <c r="I66" s="6">
        <v>21</v>
      </c>
      <c r="J66" s="6">
        <v>11</v>
      </c>
      <c r="K66" s="6">
        <v>280</v>
      </c>
      <c r="L66" s="6">
        <v>727</v>
      </c>
      <c r="M66" s="6">
        <v>0.38514442916093533</v>
      </c>
      <c r="N66" s="6">
        <v>469</v>
      </c>
      <c r="O66" s="6">
        <v>661</v>
      </c>
      <c r="P66" s="6">
        <v>0.70953101361573379</v>
      </c>
      <c r="Q66" s="6">
        <v>1056</v>
      </c>
      <c r="R66" s="6">
        <v>1104</v>
      </c>
      <c r="S66" s="6">
        <v>-48</v>
      </c>
      <c r="T66" s="6">
        <v>236</v>
      </c>
      <c r="U66" s="6">
        <v>528</v>
      </c>
      <c r="V66" s="6">
        <v>382</v>
      </c>
      <c r="W66" s="6">
        <v>1.38</v>
      </c>
      <c r="X66" s="6">
        <v>79</v>
      </c>
      <c r="Y66" s="6">
        <v>4</v>
      </c>
      <c r="Z66" s="6">
        <v>3</v>
      </c>
      <c r="AA66" s="6">
        <v>2551</v>
      </c>
      <c r="AB66" s="6">
        <v>79.7</v>
      </c>
      <c r="AC66" s="6">
        <v>2296</v>
      </c>
      <c r="AD66" s="6">
        <v>71.8</v>
      </c>
      <c r="AE66" s="6">
        <v>255</v>
      </c>
      <c r="AF66" s="6">
        <v>8</v>
      </c>
    </row>
    <row r="67" spans="1:32" x14ac:dyDescent="0.25">
      <c r="A67" s="6" t="s">
        <v>345</v>
      </c>
      <c r="B67" s="6" t="s">
        <v>91</v>
      </c>
      <c r="C67" s="6" t="s">
        <v>31</v>
      </c>
      <c r="D67" s="6">
        <v>0</v>
      </c>
      <c r="E67" s="6">
        <v>0</v>
      </c>
      <c r="F67" s="6">
        <v>0</v>
      </c>
      <c r="G67" s="6">
        <v>1</v>
      </c>
      <c r="H67" s="6">
        <v>32</v>
      </c>
      <c r="I67" s="6">
        <v>25</v>
      </c>
      <c r="J67" s="6">
        <v>7</v>
      </c>
      <c r="K67" s="6">
        <v>292</v>
      </c>
      <c r="L67" s="6">
        <v>758</v>
      </c>
      <c r="M67" s="6">
        <v>0.38522427440633245</v>
      </c>
      <c r="N67" s="6">
        <v>504</v>
      </c>
      <c r="O67" s="6">
        <v>683</v>
      </c>
      <c r="P67" s="6">
        <v>0.73792093704245976</v>
      </c>
      <c r="Q67" s="6">
        <v>1296</v>
      </c>
      <c r="R67" s="6">
        <v>983</v>
      </c>
      <c r="S67" s="6">
        <v>313</v>
      </c>
      <c r="T67" s="6">
        <v>389</v>
      </c>
      <c r="U67" s="6">
        <v>593</v>
      </c>
      <c r="V67" s="6">
        <v>370</v>
      </c>
      <c r="W67" s="6">
        <v>1.6</v>
      </c>
      <c r="X67" s="6">
        <v>33</v>
      </c>
      <c r="Y67" s="6">
        <v>2</v>
      </c>
      <c r="Z67" s="6">
        <v>3</v>
      </c>
      <c r="AA67" s="6">
        <v>2656</v>
      </c>
      <c r="AB67" s="6">
        <v>83</v>
      </c>
      <c r="AC67" s="6">
        <v>2283</v>
      </c>
      <c r="AD67" s="6">
        <v>71.3</v>
      </c>
      <c r="AE67" s="6">
        <v>373</v>
      </c>
      <c r="AF67" s="6">
        <v>11.7</v>
      </c>
    </row>
  </sheetData>
  <sortState xmlns:xlrd2="http://schemas.microsoft.com/office/spreadsheetml/2017/richdata2" ref="A2:AF67">
    <sortCondition descending="1" ref="F2:F67"/>
    <sortCondition descending="1" ref="D2:D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1EC-25BF-4A38-952A-F3063D75DE0C}">
  <sheetPr codeName="Sheet4"/>
  <dimension ref="A1:AF69"/>
  <sheetViews>
    <sheetView workbookViewId="0">
      <selection activeCell="F2" sqref="F2:F19"/>
    </sheetView>
  </sheetViews>
  <sheetFormatPr defaultColWidth="8.85546875" defaultRowHeight="15" x14ac:dyDescent="0.25"/>
  <cols>
    <col min="1" max="1" width="16.85546875" style="8" bestFit="1" customWidth="1"/>
    <col min="2" max="2" width="14.7109375" style="8" bestFit="1" customWidth="1"/>
    <col min="3" max="3" width="8" style="8" bestFit="1" customWidth="1"/>
    <col min="4" max="4" width="5.140625" style="8" bestFit="1" customWidth="1"/>
    <col min="5" max="5" width="31.140625" style="8" bestFit="1" customWidth="1"/>
    <col min="6" max="6" width="26" style="8" bestFit="1" customWidth="1"/>
    <col min="7" max="7" width="29" style="8" bestFit="1" customWidth="1"/>
    <col min="8" max="8" width="11.42578125" style="8" bestFit="1" customWidth="1"/>
    <col min="9" max="9" width="5.140625" style="8" bestFit="1" customWidth="1"/>
    <col min="10" max="10" width="6.28515625" style="8" bestFit="1" customWidth="1"/>
    <col min="11" max="11" width="15" style="8" bestFit="1" customWidth="1"/>
    <col min="12" max="12" width="19.28515625" style="8" bestFit="1" customWidth="1"/>
    <col min="13" max="13" width="17.140625" style="8" bestFit="1" customWidth="1"/>
    <col min="14" max="14" width="16.5703125" style="8" bestFit="1" customWidth="1"/>
    <col min="15" max="15" width="20.85546875" style="8" bestFit="1" customWidth="1"/>
    <col min="16" max="16" width="20.42578125" style="8" bestFit="1" customWidth="1"/>
    <col min="17" max="17" width="9.42578125" style="8" bestFit="1" customWidth="1"/>
    <col min="18" max="18" width="19.85546875" style="8" bestFit="1" customWidth="1"/>
    <col min="19" max="19" width="18.7109375" style="8" bestFit="1" customWidth="1"/>
    <col min="20" max="20" width="18.140625" style="8" bestFit="1" customWidth="1"/>
    <col min="21" max="21" width="6.42578125" style="8" bestFit="1" customWidth="1"/>
    <col min="22" max="22" width="9.42578125" style="8" bestFit="1" customWidth="1"/>
    <col min="23" max="23" width="20.7109375" style="8" customWidth="1"/>
    <col min="24" max="24" width="23.85546875" style="8" bestFit="1" customWidth="1"/>
    <col min="25" max="25" width="27.42578125" style="8" bestFit="1" customWidth="1"/>
    <col min="26" max="26" width="28.7109375" style="8" bestFit="1" customWidth="1"/>
    <col min="27" max="27" width="10.85546875" style="8" bestFit="1" customWidth="1"/>
    <col min="28" max="28" width="11.85546875" style="8" bestFit="1" customWidth="1"/>
    <col min="29" max="29" width="15" style="8" bestFit="1" customWidth="1"/>
    <col min="30" max="30" width="15.85546875" style="8" bestFit="1" customWidth="1"/>
    <col min="31" max="31" width="22" style="8" bestFit="1" customWidth="1"/>
    <col min="32" max="32" width="26" style="8" bestFit="1" customWidth="1"/>
    <col min="33" max="16384" width="8.85546875" style="8"/>
  </cols>
  <sheetData>
    <row r="1" spans="1:32" ht="15.6" customHeight="1" thickBot="1" x14ac:dyDescent="0.3">
      <c r="A1" s="1" t="s">
        <v>0</v>
      </c>
      <c r="B1" s="2" t="s">
        <v>1</v>
      </c>
      <c r="C1" s="2" t="s">
        <v>2</v>
      </c>
      <c r="D1" s="2" t="s">
        <v>570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25">
      <c r="A2" s="6" t="s">
        <v>61</v>
      </c>
      <c r="B2" s="6" t="s">
        <v>152</v>
      </c>
      <c r="C2" s="6" t="s">
        <v>33</v>
      </c>
      <c r="D2" s="6">
        <v>0</v>
      </c>
      <c r="E2" s="6">
        <v>0</v>
      </c>
      <c r="F2" s="6">
        <v>6</v>
      </c>
      <c r="G2" s="6">
        <v>1</v>
      </c>
      <c r="H2" s="6">
        <v>34</v>
      </c>
      <c r="I2" s="6">
        <v>27</v>
      </c>
      <c r="J2" s="6">
        <v>7</v>
      </c>
      <c r="K2" s="6">
        <v>246</v>
      </c>
      <c r="L2" s="6">
        <v>672</v>
      </c>
      <c r="M2" s="6">
        <v>0.36607142857142855</v>
      </c>
      <c r="N2" s="6">
        <v>531</v>
      </c>
      <c r="O2" s="6">
        <v>753</v>
      </c>
      <c r="P2" s="6">
        <v>0.70517928286852594</v>
      </c>
      <c r="Q2" s="6">
        <v>1479</v>
      </c>
      <c r="R2" s="6">
        <v>1046</v>
      </c>
      <c r="S2" s="6">
        <v>433</v>
      </c>
      <c r="T2" s="6">
        <v>537</v>
      </c>
      <c r="U2" s="6">
        <v>619</v>
      </c>
      <c r="V2" s="6">
        <v>405</v>
      </c>
      <c r="W2" s="6">
        <v>1.528395061728395</v>
      </c>
      <c r="X2" s="6">
        <v>14</v>
      </c>
      <c r="Y2" s="6">
        <v>5</v>
      </c>
      <c r="Z2" s="6">
        <v>4</v>
      </c>
      <c r="AA2" s="6">
        <v>2887</v>
      </c>
      <c r="AB2" s="6">
        <v>84.9</v>
      </c>
      <c r="AC2" s="6">
        <v>2401</v>
      </c>
      <c r="AD2" s="6">
        <v>70.599999999999994</v>
      </c>
      <c r="AE2" s="6">
        <v>486</v>
      </c>
      <c r="AF2" s="6">
        <v>14.300000000000011</v>
      </c>
    </row>
    <row r="3" spans="1:32" x14ac:dyDescent="0.25">
      <c r="A3" s="6" t="s">
        <v>48</v>
      </c>
      <c r="B3" s="6" t="s">
        <v>154</v>
      </c>
      <c r="C3" s="6" t="s">
        <v>46</v>
      </c>
      <c r="D3" s="6">
        <v>0</v>
      </c>
      <c r="E3" s="6">
        <v>1</v>
      </c>
      <c r="F3" s="6">
        <v>5</v>
      </c>
      <c r="G3" s="6">
        <v>1</v>
      </c>
      <c r="H3" s="6">
        <v>33</v>
      </c>
      <c r="I3" s="6">
        <v>32</v>
      </c>
      <c r="J3" s="6">
        <v>1</v>
      </c>
      <c r="K3" s="6">
        <v>241</v>
      </c>
      <c r="L3" s="6">
        <v>631</v>
      </c>
      <c r="M3" s="6">
        <v>0.38193343898573695</v>
      </c>
      <c r="N3" s="6">
        <v>546</v>
      </c>
      <c r="O3" s="6">
        <v>740</v>
      </c>
      <c r="P3" s="6">
        <v>0.73783783783783785</v>
      </c>
      <c r="Q3" s="6">
        <v>1330</v>
      </c>
      <c r="R3" s="6">
        <v>1073</v>
      </c>
      <c r="S3" s="6">
        <v>257</v>
      </c>
      <c r="T3" s="6">
        <v>309</v>
      </c>
      <c r="U3" s="6">
        <v>529</v>
      </c>
      <c r="V3" s="6">
        <v>373</v>
      </c>
      <c r="W3" s="6">
        <v>1.418230563002681</v>
      </c>
      <c r="X3" s="6">
        <v>102</v>
      </c>
      <c r="Y3" s="6">
        <v>6</v>
      </c>
      <c r="Z3" s="6">
        <v>0</v>
      </c>
      <c r="AA3" s="6">
        <v>2791</v>
      </c>
      <c r="AB3" s="6">
        <v>84.6</v>
      </c>
      <c r="AC3" s="6">
        <v>2018</v>
      </c>
      <c r="AD3" s="6">
        <v>61.2</v>
      </c>
      <c r="AE3" s="6">
        <v>773</v>
      </c>
      <c r="AF3" s="6">
        <v>23.399999999999991</v>
      </c>
    </row>
    <row r="4" spans="1:32" x14ac:dyDescent="0.25">
      <c r="A4" s="6" t="s">
        <v>136</v>
      </c>
      <c r="B4" s="6" t="s">
        <v>85</v>
      </c>
      <c r="C4" s="6" t="s">
        <v>35</v>
      </c>
      <c r="D4" s="6">
        <v>0</v>
      </c>
      <c r="E4" s="6">
        <v>0</v>
      </c>
      <c r="F4" s="6">
        <v>4</v>
      </c>
      <c r="G4" s="6">
        <v>1</v>
      </c>
      <c r="H4" s="6">
        <v>34</v>
      </c>
      <c r="I4" s="6">
        <v>29</v>
      </c>
      <c r="J4" s="6">
        <v>5</v>
      </c>
      <c r="K4" s="6">
        <v>292</v>
      </c>
      <c r="L4" s="6">
        <v>773</v>
      </c>
      <c r="M4" s="6">
        <v>0.37774902975420438</v>
      </c>
      <c r="N4" s="6">
        <v>489</v>
      </c>
      <c r="O4" s="6">
        <v>688</v>
      </c>
      <c r="P4" s="6">
        <v>0.71075581395348841</v>
      </c>
      <c r="Q4" s="6">
        <v>1237</v>
      </c>
      <c r="R4" s="6">
        <v>1105</v>
      </c>
      <c r="S4" s="6">
        <v>132</v>
      </c>
      <c r="T4" s="6">
        <v>355</v>
      </c>
      <c r="U4" s="6">
        <v>558</v>
      </c>
      <c r="V4" s="6">
        <v>394</v>
      </c>
      <c r="W4" s="6">
        <v>1.4162436548223349</v>
      </c>
      <c r="X4" s="6">
        <v>44</v>
      </c>
      <c r="Y4" s="6">
        <v>2</v>
      </c>
      <c r="Z4" s="6">
        <v>3</v>
      </c>
      <c r="AA4" s="6">
        <v>2689</v>
      </c>
      <c r="AB4" s="6">
        <v>79.099999999999994</v>
      </c>
      <c r="AC4" s="6">
        <v>2211</v>
      </c>
      <c r="AD4" s="6">
        <v>65</v>
      </c>
      <c r="AE4" s="6">
        <v>478</v>
      </c>
      <c r="AF4" s="6">
        <v>14.099999999999994</v>
      </c>
    </row>
    <row r="5" spans="1:32" x14ac:dyDescent="0.25">
      <c r="A5" s="6" t="s">
        <v>140</v>
      </c>
      <c r="B5" s="6" t="s">
        <v>151</v>
      </c>
      <c r="C5" s="6" t="s">
        <v>31</v>
      </c>
      <c r="D5" s="6">
        <v>0</v>
      </c>
      <c r="E5" s="6">
        <v>0</v>
      </c>
      <c r="F5" s="6">
        <v>4</v>
      </c>
      <c r="G5" s="6">
        <v>0</v>
      </c>
      <c r="H5" s="6">
        <v>32</v>
      </c>
      <c r="I5" s="6">
        <v>22</v>
      </c>
      <c r="J5" s="6">
        <v>10</v>
      </c>
      <c r="K5" s="6">
        <v>216</v>
      </c>
      <c r="L5" s="6">
        <v>639</v>
      </c>
      <c r="M5" s="6">
        <v>0.3380281690140845</v>
      </c>
      <c r="N5" s="6">
        <v>516</v>
      </c>
      <c r="O5" s="6">
        <v>748</v>
      </c>
      <c r="P5" s="6">
        <v>0.68983957219251335</v>
      </c>
      <c r="Q5" s="6">
        <v>1161</v>
      </c>
      <c r="R5" s="6">
        <v>1134</v>
      </c>
      <c r="S5" s="6">
        <v>27</v>
      </c>
      <c r="T5" s="6">
        <v>401</v>
      </c>
      <c r="U5" s="6">
        <v>403</v>
      </c>
      <c r="V5" s="6">
        <v>428</v>
      </c>
      <c r="W5" s="6">
        <v>0.94158878504672894</v>
      </c>
      <c r="X5" s="6">
        <v>47</v>
      </c>
      <c r="Y5" s="6">
        <v>2</v>
      </c>
      <c r="Z5" s="6">
        <v>2</v>
      </c>
      <c r="AA5" s="6">
        <v>2306</v>
      </c>
      <c r="AB5" s="6">
        <v>72.099999999999994</v>
      </c>
      <c r="AC5" s="6">
        <v>2063</v>
      </c>
      <c r="AD5" s="6">
        <v>64.5</v>
      </c>
      <c r="AE5" s="6">
        <v>243</v>
      </c>
      <c r="AF5" s="6">
        <v>7.5999999999999943</v>
      </c>
    </row>
    <row r="6" spans="1:32" x14ac:dyDescent="0.25">
      <c r="A6" s="6" t="s">
        <v>83</v>
      </c>
      <c r="B6" s="6" t="s">
        <v>88</v>
      </c>
      <c r="C6" s="6" t="s">
        <v>46</v>
      </c>
      <c r="D6" s="6">
        <v>1</v>
      </c>
      <c r="E6" s="6">
        <v>0</v>
      </c>
      <c r="F6" s="6">
        <v>3</v>
      </c>
      <c r="G6" s="6">
        <v>1</v>
      </c>
      <c r="H6" s="6">
        <v>34</v>
      </c>
      <c r="I6" s="6">
        <v>21</v>
      </c>
      <c r="J6" s="6">
        <v>13</v>
      </c>
      <c r="K6" s="6">
        <v>239</v>
      </c>
      <c r="L6" s="6">
        <v>703</v>
      </c>
      <c r="M6" s="6">
        <v>0.33997155049786631</v>
      </c>
      <c r="N6" s="6">
        <v>546</v>
      </c>
      <c r="O6" s="6">
        <v>794</v>
      </c>
      <c r="P6" s="6">
        <v>0.68765743073047858</v>
      </c>
      <c r="Q6" s="6">
        <v>1278</v>
      </c>
      <c r="R6" s="6">
        <v>1053</v>
      </c>
      <c r="S6" s="6">
        <v>225</v>
      </c>
      <c r="T6" s="6">
        <v>415</v>
      </c>
      <c r="U6" s="6">
        <v>505</v>
      </c>
      <c r="V6" s="6">
        <v>435</v>
      </c>
      <c r="W6" s="6">
        <v>1.1609195402298851</v>
      </c>
      <c r="X6" s="6">
        <v>16</v>
      </c>
      <c r="Y6" s="6">
        <v>1</v>
      </c>
      <c r="Z6" s="6">
        <v>6</v>
      </c>
      <c r="AA6" s="6">
        <v>2537</v>
      </c>
      <c r="AB6" s="6">
        <v>74.599999999999994</v>
      </c>
      <c r="AC6" s="6">
        <v>2426</v>
      </c>
      <c r="AD6" s="6">
        <v>71.400000000000006</v>
      </c>
      <c r="AE6" s="6">
        <v>111</v>
      </c>
      <c r="AF6" s="6">
        <v>3.1999999999999886</v>
      </c>
    </row>
    <row r="7" spans="1:32" x14ac:dyDescent="0.25">
      <c r="A7" s="6" t="s">
        <v>44</v>
      </c>
      <c r="B7" s="6" t="s">
        <v>151</v>
      </c>
      <c r="C7" s="6" t="s">
        <v>31</v>
      </c>
      <c r="D7" s="6">
        <v>0</v>
      </c>
      <c r="E7" s="6">
        <v>0</v>
      </c>
      <c r="F7" s="6">
        <v>3</v>
      </c>
      <c r="G7" s="6">
        <v>0</v>
      </c>
      <c r="H7" s="6">
        <v>32</v>
      </c>
      <c r="I7" s="6">
        <v>24</v>
      </c>
      <c r="J7" s="6">
        <v>8</v>
      </c>
      <c r="K7" s="6">
        <v>248</v>
      </c>
      <c r="L7" s="6">
        <v>685</v>
      </c>
      <c r="M7" s="6">
        <v>0.36204379562043798</v>
      </c>
      <c r="N7" s="6">
        <v>555</v>
      </c>
      <c r="O7" s="6">
        <v>764</v>
      </c>
      <c r="P7" s="6">
        <v>0.72643979057591623</v>
      </c>
      <c r="Q7" s="6">
        <v>1195</v>
      </c>
      <c r="R7" s="6">
        <v>1132</v>
      </c>
      <c r="S7" s="6">
        <v>63</v>
      </c>
      <c r="T7" s="6">
        <v>370</v>
      </c>
      <c r="U7" s="6">
        <v>404</v>
      </c>
      <c r="V7" s="6">
        <v>378</v>
      </c>
      <c r="W7" s="6">
        <v>1.0687830687830688</v>
      </c>
      <c r="X7" s="6">
        <v>8</v>
      </c>
      <c r="Y7" s="6">
        <v>1</v>
      </c>
      <c r="Z7" s="6">
        <v>4</v>
      </c>
      <c r="AA7" s="6">
        <v>2505</v>
      </c>
      <c r="AB7" s="6">
        <v>78.3</v>
      </c>
      <c r="AC7" s="6">
        <v>2130</v>
      </c>
      <c r="AD7" s="6">
        <v>66.599999999999994</v>
      </c>
      <c r="AE7" s="6">
        <v>375</v>
      </c>
      <c r="AF7" s="6">
        <v>11.700000000000003</v>
      </c>
    </row>
    <row r="8" spans="1:32" x14ac:dyDescent="0.25">
      <c r="A8" s="6" t="s">
        <v>50</v>
      </c>
      <c r="B8" s="6" t="s">
        <v>97</v>
      </c>
      <c r="C8" s="6" t="s">
        <v>35</v>
      </c>
      <c r="D8" s="6">
        <v>0</v>
      </c>
      <c r="E8" s="6">
        <v>0</v>
      </c>
      <c r="F8" s="6">
        <v>3</v>
      </c>
      <c r="G8" s="6">
        <v>1</v>
      </c>
      <c r="H8" s="6">
        <v>32</v>
      </c>
      <c r="I8" s="6">
        <v>28</v>
      </c>
      <c r="J8" s="6">
        <v>4</v>
      </c>
      <c r="K8" s="6">
        <v>279</v>
      </c>
      <c r="L8" s="6">
        <v>689</v>
      </c>
      <c r="M8" s="6">
        <v>0.40493468795355586</v>
      </c>
      <c r="N8" s="6">
        <v>476</v>
      </c>
      <c r="O8" s="6">
        <v>715</v>
      </c>
      <c r="P8" s="6">
        <v>0.66573426573426575</v>
      </c>
      <c r="Q8" s="6">
        <v>1243</v>
      </c>
      <c r="R8" s="6">
        <v>1114</v>
      </c>
      <c r="S8" s="6">
        <v>129</v>
      </c>
      <c r="T8" s="6">
        <v>385</v>
      </c>
      <c r="U8" s="6">
        <v>521</v>
      </c>
      <c r="V8" s="6">
        <v>419</v>
      </c>
      <c r="W8" s="6">
        <v>1.2434367541766109</v>
      </c>
      <c r="X8" s="6">
        <v>35</v>
      </c>
      <c r="Y8" s="6">
        <v>6</v>
      </c>
      <c r="Z8" s="6">
        <v>2</v>
      </c>
      <c r="AA8" s="6">
        <v>2647</v>
      </c>
      <c r="AB8" s="6">
        <v>82.7</v>
      </c>
      <c r="AC8" s="6">
        <v>2316</v>
      </c>
      <c r="AD8" s="6">
        <v>72.400000000000006</v>
      </c>
      <c r="AE8" s="6">
        <v>331</v>
      </c>
      <c r="AF8" s="6">
        <v>10.299999999999997</v>
      </c>
    </row>
    <row r="9" spans="1:32" x14ac:dyDescent="0.25">
      <c r="A9" s="6" t="s">
        <v>52</v>
      </c>
      <c r="B9" s="6" t="s">
        <v>151</v>
      </c>
      <c r="C9" s="6" t="s">
        <v>33</v>
      </c>
      <c r="D9" s="6">
        <v>0</v>
      </c>
      <c r="E9" s="6">
        <v>1</v>
      </c>
      <c r="F9" s="6">
        <v>3</v>
      </c>
      <c r="G9" s="6">
        <v>1</v>
      </c>
      <c r="H9" s="6">
        <v>34</v>
      </c>
      <c r="I9" s="6">
        <v>29</v>
      </c>
      <c r="J9" s="6">
        <v>5</v>
      </c>
      <c r="K9" s="6">
        <v>240</v>
      </c>
      <c r="L9" s="6">
        <v>679</v>
      </c>
      <c r="M9" s="6">
        <v>0.35346097201767307</v>
      </c>
      <c r="N9" s="6">
        <v>630</v>
      </c>
      <c r="O9" s="6">
        <v>899</v>
      </c>
      <c r="P9" s="6">
        <v>0.7007786429365962</v>
      </c>
      <c r="Q9" s="6">
        <v>1366</v>
      </c>
      <c r="R9" s="6">
        <v>1181</v>
      </c>
      <c r="S9" s="6">
        <v>185</v>
      </c>
      <c r="T9" s="6">
        <v>428</v>
      </c>
      <c r="U9" s="6">
        <v>528</v>
      </c>
      <c r="V9" s="6">
        <v>409</v>
      </c>
      <c r="W9" s="6">
        <v>1.2909535452322738</v>
      </c>
      <c r="X9" s="6">
        <v>23</v>
      </c>
      <c r="Y9" s="6">
        <v>2</v>
      </c>
      <c r="Z9" s="6">
        <v>4</v>
      </c>
      <c r="AA9" s="6">
        <v>2922</v>
      </c>
      <c r="AB9" s="6">
        <v>85.9</v>
      </c>
      <c r="AC9" s="6">
        <v>2434</v>
      </c>
      <c r="AD9" s="6">
        <v>71.599999999999994</v>
      </c>
      <c r="AE9" s="6">
        <v>488</v>
      </c>
      <c r="AF9" s="6">
        <v>14.300000000000011</v>
      </c>
    </row>
    <row r="10" spans="1:32" x14ac:dyDescent="0.25">
      <c r="A10" s="6" t="s">
        <v>32</v>
      </c>
      <c r="B10" s="6" t="s">
        <v>85</v>
      </c>
      <c r="C10" s="6" t="s">
        <v>46</v>
      </c>
      <c r="D10" s="6">
        <v>0</v>
      </c>
      <c r="E10" s="6">
        <v>1</v>
      </c>
      <c r="F10" s="6">
        <v>2</v>
      </c>
      <c r="G10" s="6">
        <v>1</v>
      </c>
      <c r="H10" s="6">
        <v>34</v>
      </c>
      <c r="I10" s="6">
        <v>30</v>
      </c>
      <c r="J10" s="6">
        <v>4</v>
      </c>
      <c r="K10" s="6">
        <v>229</v>
      </c>
      <c r="L10" s="6">
        <v>576</v>
      </c>
      <c r="M10" s="6">
        <v>0.39756944444444442</v>
      </c>
      <c r="N10" s="6">
        <v>582</v>
      </c>
      <c r="O10" s="6">
        <v>768</v>
      </c>
      <c r="P10" s="6">
        <v>0.7578125</v>
      </c>
      <c r="Q10" s="6">
        <v>1250</v>
      </c>
      <c r="R10" s="6">
        <v>1018</v>
      </c>
      <c r="S10" s="6">
        <v>232</v>
      </c>
      <c r="T10" s="6">
        <v>350</v>
      </c>
      <c r="U10" s="6">
        <v>469</v>
      </c>
      <c r="V10" s="6">
        <v>389</v>
      </c>
      <c r="W10" s="6">
        <v>1.205655526992288</v>
      </c>
      <c r="X10" s="6">
        <v>24</v>
      </c>
      <c r="Y10" s="6">
        <v>3</v>
      </c>
      <c r="Z10" s="6">
        <v>4</v>
      </c>
      <c r="AA10" s="6">
        <v>2593</v>
      </c>
      <c r="AB10" s="6">
        <v>76.3</v>
      </c>
      <c r="AC10" s="6">
        <v>2225</v>
      </c>
      <c r="AD10" s="6">
        <v>65.400000000000006</v>
      </c>
      <c r="AE10" s="6">
        <v>368</v>
      </c>
      <c r="AF10" s="6">
        <v>10.899999999999991</v>
      </c>
    </row>
    <row r="11" spans="1:32" x14ac:dyDescent="0.25">
      <c r="A11" s="6" t="s">
        <v>116</v>
      </c>
      <c r="B11" s="6" t="s">
        <v>97</v>
      </c>
      <c r="C11" s="6" t="s">
        <v>31</v>
      </c>
      <c r="D11" s="6">
        <v>0</v>
      </c>
      <c r="E11" s="6">
        <v>0</v>
      </c>
      <c r="F11" s="6">
        <v>2</v>
      </c>
      <c r="G11" s="6">
        <v>1</v>
      </c>
      <c r="H11" s="6">
        <v>32</v>
      </c>
      <c r="I11" s="6">
        <v>25</v>
      </c>
      <c r="J11" s="6">
        <v>7</v>
      </c>
      <c r="K11" s="6">
        <v>216</v>
      </c>
      <c r="L11" s="6">
        <v>601</v>
      </c>
      <c r="M11" s="6">
        <v>0.3594009983361065</v>
      </c>
      <c r="N11" s="6">
        <v>435</v>
      </c>
      <c r="O11" s="6">
        <v>607</v>
      </c>
      <c r="P11" s="6">
        <v>0.71663920922570012</v>
      </c>
      <c r="Q11" s="6">
        <v>1217</v>
      </c>
      <c r="R11" s="6">
        <v>931</v>
      </c>
      <c r="S11" s="6">
        <v>286</v>
      </c>
      <c r="T11" s="6">
        <v>412</v>
      </c>
      <c r="U11" s="6">
        <v>502</v>
      </c>
      <c r="V11" s="6">
        <v>429</v>
      </c>
      <c r="W11" s="6">
        <v>1.1701631701631701</v>
      </c>
      <c r="X11" s="6">
        <v>5</v>
      </c>
      <c r="Y11" s="6">
        <v>5</v>
      </c>
      <c r="Z11" s="6">
        <v>4</v>
      </c>
      <c r="AA11" s="6">
        <v>2327</v>
      </c>
      <c r="AB11" s="6">
        <v>72.7</v>
      </c>
      <c r="AC11" s="6">
        <v>2007</v>
      </c>
      <c r="AD11" s="6">
        <v>62.7</v>
      </c>
      <c r="AE11" s="6">
        <v>320</v>
      </c>
      <c r="AF11" s="6">
        <v>10</v>
      </c>
    </row>
    <row r="12" spans="1:32" x14ac:dyDescent="0.25">
      <c r="A12" s="6" t="s">
        <v>39</v>
      </c>
      <c r="B12" s="6" t="s">
        <v>88</v>
      </c>
      <c r="C12" s="6" t="s">
        <v>33</v>
      </c>
      <c r="D12" s="6">
        <v>0</v>
      </c>
      <c r="E12" s="6">
        <v>0</v>
      </c>
      <c r="F12" s="6">
        <v>2</v>
      </c>
      <c r="G12" s="6">
        <v>1</v>
      </c>
      <c r="H12" s="6">
        <v>31</v>
      </c>
      <c r="I12" s="6">
        <v>23</v>
      </c>
      <c r="J12" s="6">
        <v>8</v>
      </c>
      <c r="K12" s="6">
        <v>237</v>
      </c>
      <c r="L12" s="6">
        <v>652</v>
      </c>
      <c r="M12" s="6">
        <v>0.36349693251533743</v>
      </c>
      <c r="N12" s="6">
        <v>466</v>
      </c>
      <c r="O12" s="6">
        <v>630</v>
      </c>
      <c r="P12" s="6">
        <v>0.73968253968253972</v>
      </c>
      <c r="Q12" s="6">
        <v>993</v>
      </c>
      <c r="R12" s="6">
        <v>974</v>
      </c>
      <c r="S12" s="6">
        <v>19</v>
      </c>
      <c r="T12" s="6">
        <v>272</v>
      </c>
      <c r="U12" s="6">
        <v>409</v>
      </c>
      <c r="V12" s="6">
        <v>315</v>
      </c>
      <c r="W12" s="6">
        <v>1.2984126984126985</v>
      </c>
      <c r="X12" s="6">
        <v>13</v>
      </c>
      <c r="Y12" s="6">
        <v>4</v>
      </c>
      <c r="Z12" s="6">
        <v>0</v>
      </c>
      <c r="AA12" s="6">
        <v>2365</v>
      </c>
      <c r="AB12" s="6">
        <v>76.3</v>
      </c>
      <c r="AC12" s="6">
        <v>2120</v>
      </c>
      <c r="AD12" s="6">
        <v>68.400000000000006</v>
      </c>
      <c r="AE12" s="6">
        <v>245</v>
      </c>
      <c r="AF12" s="6">
        <v>7.8999999999999915</v>
      </c>
    </row>
    <row r="13" spans="1:32" x14ac:dyDescent="0.25">
      <c r="A13" s="6" t="s">
        <v>54</v>
      </c>
      <c r="B13" s="6" t="s">
        <v>102</v>
      </c>
      <c r="C13" s="6" t="s">
        <v>35</v>
      </c>
      <c r="D13" s="6">
        <v>0</v>
      </c>
      <c r="E13" s="6">
        <v>1</v>
      </c>
      <c r="F13" s="6">
        <v>2</v>
      </c>
      <c r="G13" s="6">
        <v>1</v>
      </c>
      <c r="H13" s="6">
        <v>35</v>
      </c>
      <c r="I13" s="6">
        <v>24</v>
      </c>
      <c r="J13" s="6">
        <v>11</v>
      </c>
      <c r="K13" s="6">
        <v>328</v>
      </c>
      <c r="L13" s="6">
        <v>860</v>
      </c>
      <c r="M13" s="6">
        <v>0.38139534883720932</v>
      </c>
      <c r="N13" s="6">
        <v>450</v>
      </c>
      <c r="O13" s="6">
        <v>581</v>
      </c>
      <c r="P13" s="6">
        <v>0.77452667814113596</v>
      </c>
      <c r="Q13" s="6">
        <v>1029</v>
      </c>
      <c r="R13" s="6">
        <v>1097</v>
      </c>
      <c r="S13" s="6">
        <v>-68</v>
      </c>
      <c r="T13" s="6">
        <v>263</v>
      </c>
      <c r="U13" s="6">
        <v>483</v>
      </c>
      <c r="V13" s="6">
        <v>330</v>
      </c>
      <c r="W13" s="6">
        <v>1.4636363636363636</v>
      </c>
      <c r="X13" s="6">
        <v>26</v>
      </c>
      <c r="Y13" s="6">
        <v>4</v>
      </c>
      <c r="Z13" s="6">
        <v>2</v>
      </c>
      <c r="AA13" s="6">
        <v>2618</v>
      </c>
      <c r="AB13" s="6">
        <v>74.8</v>
      </c>
      <c r="AC13" s="6">
        <v>2294</v>
      </c>
      <c r="AD13" s="6">
        <v>65.5</v>
      </c>
      <c r="AE13" s="6">
        <v>324</v>
      </c>
      <c r="AF13" s="6">
        <v>9.2999999999999972</v>
      </c>
    </row>
    <row r="14" spans="1:32" x14ac:dyDescent="0.25">
      <c r="A14" s="6" t="s">
        <v>65</v>
      </c>
      <c r="B14" s="6" t="s">
        <v>102</v>
      </c>
      <c r="C14" s="6" t="s">
        <v>35</v>
      </c>
      <c r="D14" s="6">
        <v>0</v>
      </c>
      <c r="E14" s="6">
        <v>0</v>
      </c>
      <c r="F14" s="6">
        <v>2</v>
      </c>
      <c r="G14" s="6">
        <v>1</v>
      </c>
      <c r="H14" s="6">
        <v>32</v>
      </c>
      <c r="I14" s="6">
        <v>25</v>
      </c>
      <c r="J14" s="6">
        <v>7</v>
      </c>
      <c r="K14" s="6">
        <v>288</v>
      </c>
      <c r="L14" s="6">
        <v>709</v>
      </c>
      <c r="M14" s="6">
        <v>0.40620592383638926</v>
      </c>
      <c r="N14" s="6">
        <v>488</v>
      </c>
      <c r="O14" s="6">
        <v>639</v>
      </c>
      <c r="P14" s="6">
        <v>0.76369327073552429</v>
      </c>
      <c r="Q14" s="6">
        <v>1214</v>
      </c>
      <c r="R14" s="6">
        <v>996</v>
      </c>
      <c r="S14" s="6">
        <v>218</v>
      </c>
      <c r="T14" s="6">
        <v>315</v>
      </c>
      <c r="U14" s="6">
        <v>580</v>
      </c>
      <c r="V14" s="6">
        <v>419</v>
      </c>
      <c r="W14" s="6">
        <v>1.3842482100238664</v>
      </c>
      <c r="X14" s="6">
        <v>62</v>
      </c>
      <c r="Y14" s="6">
        <v>1</v>
      </c>
      <c r="Z14" s="6">
        <v>5</v>
      </c>
      <c r="AA14" s="6">
        <v>2564</v>
      </c>
      <c r="AB14" s="6">
        <v>80.099999999999994</v>
      </c>
      <c r="AC14" s="6">
        <v>2149</v>
      </c>
      <c r="AD14" s="6">
        <v>67.2</v>
      </c>
      <c r="AE14" s="6">
        <v>415</v>
      </c>
      <c r="AF14" s="6">
        <v>12.899999999999991</v>
      </c>
    </row>
    <row r="15" spans="1:32" x14ac:dyDescent="0.25">
      <c r="A15" s="6" t="s">
        <v>77</v>
      </c>
      <c r="B15" s="6" t="s">
        <v>85</v>
      </c>
      <c r="C15" s="6" t="s">
        <v>33</v>
      </c>
      <c r="D15" s="6">
        <v>0</v>
      </c>
      <c r="E15" s="6">
        <v>0</v>
      </c>
      <c r="F15" s="6">
        <v>2</v>
      </c>
      <c r="G15" s="6">
        <v>0</v>
      </c>
      <c r="H15" s="6">
        <v>33</v>
      </c>
      <c r="I15" s="6">
        <v>29</v>
      </c>
      <c r="J15" s="6">
        <v>4</v>
      </c>
      <c r="K15" s="6">
        <v>327</v>
      </c>
      <c r="L15" s="6">
        <v>807</v>
      </c>
      <c r="M15" s="6">
        <v>0.40520446096654272</v>
      </c>
      <c r="N15" s="6">
        <v>429</v>
      </c>
      <c r="O15" s="6">
        <v>576</v>
      </c>
      <c r="P15" s="6">
        <v>0.74479166666666663</v>
      </c>
      <c r="Q15" s="6">
        <v>1294</v>
      </c>
      <c r="R15" s="6">
        <v>1155</v>
      </c>
      <c r="S15" s="6">
        <v>139</v>
      </c>
      <c r="T15" s="6">
        <v>322</v>
      </c>
      <c r="U15" s="6">
        <v>709</v>
      </c>
      <c r="V15" s="6">
        <v>381</v>
      </c>
      <c r="W15" s="6">
        <v>1.8608923884514437</v>
      </c>
      <c r="X15" s="6">
        <v>106</v>
      </c>
      <c r="Y15" s="6">
        <v>4</v>
      </c>
      <c r="Z15" s="6">
        <v>3</v>
      </c>
      <c r="AA15" s="6">
        <v>2982</v>
      </c>
      <c r="AB15" s="6">
        <v>90.4</v>
      </c>
      <c r="AC15" s="6">
        <v>2486</v>
      </c>
      <c r="AD15" s="6">
        <v>75.3</v>
      </c>
      <c r="AE15" s="6">
        <v>496</v>
      </c>
      <c r="AF15" s="6">
        <v>15.100000000000009</v>
      </c>
    </row>
    <row r="16" spans="1:32" x14ac:dyDescent="0.25">
      <c r="A16" s="6" t="s">
        <v>81</v>
      </c>
      <c r="B16" s="6" t="s">
        <v>97</v>
      </c>
      <c r="C16" s="6" t="s">
        <v>46</v>
      </c>
      <c r="D16" s="6">
        <v>0</v>
      </c>
      <c r="E16" s="6">
        <v>0</v>
      </c>
      <c r="F16" s="6">
        <v>2</v>
      </c>
      <c r="G16" s="6">
        <v>1</v>
      </c>
      <c r="H16" s="6">
        <v>34</v>
      </c>
      <c r="I16" s="6">
        <v>26</v>
      </c>
      <c r="J16" s="6">
        <v>8</v>
      </c>
      <c r="K16" s="6">
        <v>257</v>
      </c>
      <c r="L16" s="6">
        <v>711</v>
      </c>
      <c r="M16" s="6">
        <v>0.36146272855133615</v>
      </c>
      <c r="N16" s="6">
        <v>558</v>
      </c>
      <c r="O16" s="6">
        <v>823</v>
      </c>
      <c r="P16" s="6">
        <v>0.67800729040097207</v>
      </c>
      <c r="Q16" s="6">
        <v>1268</v>
      </c>
      <c r="R16" s="6">
        <v>1179</v>
      </c>
      <c r="S16" s="6">
        <v>89</v>
      </c>
      <c r="T16" s="6">
        <v>487</v>
      </c>
      <c r="U16" s="6">
        <v>569</v>
      </c>
      <c r="V16" s="6">
        <v>417</v>
      </c>
      <c r="W16" s="6">
        <v>1.3645083932853717</v>
      </c>
      <c r="X16" s="6">
        <v>72</v>
      </c>
      <c r="Y16" s="6">
        <v>5</v>
      </c>
      <c r="Z16" s="6">
        <v>3</v>
      </c>
      <c r="AA16" s="6">
        <v>2787</v>
      </c>
      <c r="AB16" s="6">
        <v>82</v>
      </c>
      <c r="AC16" s="6">
        <v>2255</v>
      </c>
      <c r="AD16" s="6">
        <v>66.3</v>
      </c>
      <c r="AE16" s="6">
        <v>532</v>
      </c>
      <c r="AF16" s="6">
        <v>15.700000000000003</v>
      </c>
    </row>
    <row r="17" spans="1:32" x14ac:dyDescent="0.25">
      <c r="A17" s="6" t="s">
        <v>150</v>
      </c>
      <c r="B17" s="6" t="s">
        <v>102</v>
      </c>
      <c r="C17" s="6" t="s">
        <v>31</v>
      </c>
      <c r="D17" s="6">
        <v>0</v>
      </c>
      <c r="E17" s="6">
        <v>0</v>
      </c>
      <c r="F17" s="6">
        <v>2</v>
      </c>
      <c r="G17" s="6">
        <v>1</v>
      </c>
      <c r="H17" s="6">
        <v>34</v>
      </c>
      <c r="I17" s="6">
        <v>25</v>
      </c>
      <c r="J17" s="6">
        <v>9</v>
      </c>
      <c r="K17" s="6">
        <v>257</v>
      </c>
      <c r="L17" s="6">
        <v>723</v>
      </c>
      <c r="M17" s="6">
        <v>0.35546334716459199</v>
      </c>
      <c r="N17" s="6">
        <v>407</v>
      </c>
      <c r="O17" s="6">
        <v>632</v>
      </c>
      <c r="P17" s="6">
        <v>0.64398734177215189</v>
      </c>
      <c r="Q17" s="6">
        <v>1269</v>
      </c>
      <c r="R17" s="6">
        <v>1055</v>
      </c>
      <c r="S17" s="6">
        <v>214</v>
      </c>
      <c r="T17" s="6">
        <v>420</v>
      </c>
      <c r="U17" s="6">
        <v>460</v>
      </c>
      <c r="V17" s="6">
        <v>373</v>
      </c>
      <c r="W17" s="6">
        <v>1.2332439678284182</v>
      </c>
      <c r="X17" s="6">
        <v>83</v>
      </c>
      <c r="Y17" s="6">
        <v>3</v>
      </c>
      <c r="Z17" s="6">
        <v>4</v>
      </c>
      <c r="AA17" s="6">
        <v>2446</v>
      </c>
      <c r="AB17" s="6">
        <v>71.900000000000006</v>
      </c>
      <c r="AC17" s="6">
        <v>2088</v>
      </c>
      <c r="AD17" s="6">
        <v>61.4</v>
      </c>
      <c r="AE17" s="6">
        <v>358</v>
      </c>
      <c r="AF17" s="6">
        <v>10.500000000000007</v>
      </c>
    </row>
    <row r="18" spans="1:32" x14ac:dyDescent="0.25">
      <c r="A18" s="6" t="s">
        <v>55</v>
      </c>
      <c r="B18" s="6" t="s">
        <v>102</v>
      </c>
      <c r="C18" s="6" t="s">
        <v>35</v>
      </c>
      <c r="D18" s="6">
        <v>1</v>
      </c>
      <c r="E18" s="6">
        <v>0</v>
      </c>
      <c r="F18" s="6">
        <v>1</v>
      </c>
      <c r="G18" s="6">
        <v>1</v>
      </c>
      <c r="H18" s="6">
        <v>33</v>
      </c>
      <c r="I18" s="6">
        <v>19</v>
      </c>
      <c r="J18" s="6">
        <v>14</v>
      </c>
      <c r="K18" s="6">
        <v>259</v>
      </c>
      <c r="L18" s="6">
        <v>689</v>
      </c>
      <c r="M18" s="6">
        <v>0.37590711175616837</v>
      </c>
      <c r="N18" s="6">
        <v>408</v>
      </c>
      <c r="O18" s="6">
        <v>614</v>
      </c>
      <c r="P18" s="6">
        <v>0.66449511400651462</v>
      </c>
      <c r="Q18" s="6">
        <v>1211</v>
      </c>
      <c r="R18" s="6">
        <v>1093</v>
      </c>
      <c r="S18" s="6">
        <v>118</v>
      </c>
      <c r="T18" s="6">
        <v>313</v>
      </c>
      <c r="U18" s="6">
        <v>560</v>
      </c>
      <c r="V18" s="6">
        <v>468</v>
      </c>
      <c r="W18" s="6">
        <v>1.1965811965811965</v>
      </c>
      <c r="X18" s="6">
        <v>10</v>
      </c>
      <c r="Y18" s="6">
        <v>3</v>
      </c>
      <c r="Z18" s="6">
        <v>8</v>
      </c>
      <c r="AA18" s="6">
        <v>2367</v>
      </c>
      <c r="AB18" s="6">
        <v>71.7</v>
      </c>
      <c r="AC18" s="6">
        <v>2256</v>
      </c>
      <c r="AD18" s="6">
        <v>68.400000000000006</v>
      </c>
      <c r="AE18" s="6">
        <v>111</v>
      </c>
      <c r="AF18" s="6">
        <v>3.2999999999999972</v>
      </c>
    </row>
    <row r="19" spans="1:32" x14ac:dyDescent="0.25">
      <c r="A19" s="6" t="s">
        <v>127</v>
      </c>
      <c r="B19" s="6" t="s">
        <v>157</v>
      </c>
      <c r="C19" s="6" t="s">
        <v>33</v>
      </c>
      <c r="D19" s="6">
        <v>1</v>
      </c>
      <c r="E19" s="6">
        <v>1</v>
      </c>
      <c r="F19" s="6">
        <v>1</v>
      </c>
      <c r="G19" s="6">
        <v>1</v>
      </c>
      <c r="H19" s="6">
        <v>34</v>
      </c>
      <c r="I19" s="6">
        <v>30</v>
      </c>
      <c r="J19" s="6">
        <v>4</v>
      </c>
      <c r="K19" s="6">
        <v>217</v>
      </c>
      <c r="L19" s="6">
        <v>590</v>
      </c>
      <c r="M19" s="6">
        <v>0.3677966101694915</v>
      </c>
      <c r="N19" s="6">
        <v>412</v>
      </c>
      <c r="O19" s="6">
        <v>590</v>
      </c>
      <c r="P19" s="6">
        <v>0.69830508474576269</v>
      </c>
      <c r="Q19" s="6">
        <v>1208</v>
      </c>
      <c r="R19" s="6">
        <v>1035</v>
      </c>
      <c r="S19" s="6">
        <v>173</v>
      </c>
      <c r="T19" s="6">
        <v>337</v>
      </c>
      <c r="U19" s="6">
        <v>519</v>
      </c>
      <c r="V19" s="6">
        <v>354</v>
      </c>
      <c r="W19" s="6">
        <v>1.4661016949152543</v>
      </c>
      <c r="X19" s="6">
        <v>167</v>
      </c>
      <c r="Y19" s="6">
        <v>0</v>
      </c>
      <c r="Z19" s="6">
        <v>1</v>
      </c>
      <c r="AA19" s="6">
        <v>2551</v>
      </c>
      <c r="AB19" s="6">
        <v>75</v>
      </c>
      <c r="AC19" s="6">
        <v>2153</v>
      </c>
      <c r="AD19" s="6">
        <v>63.3</v>
      </c>
      <c r="AE19" s="6">
        <v>398</v>
      </c>
      <c r="AF19" s="6">
        <v>11.700000000000003</v>
      </c>
    </row>
    <row r="20" spans="1:32" x14ac:dyDescent="0.25">
      <c r="A20" s="6" t="s">
        <v>66</v>
      </c>
      <c r="B20" s="6" t="s">
        <v>93</v>
      </c>
      <c r="C20" s="6" t="s">
        <v>35</v>
      </c>
      <c r="D20" s="6">
        <v>1</v>
      </c>
      <c r="E20" s="6">
        <v>1</v>
      </c>
      <c r="F20" s="6">
        <v>1</v>
      </c>
      <c r="G20" s="6">
        <v>0</v>
      </c>
      <c r="H20" s="6">
        <v>33</v>
      </c>
      <c r="I20" s="6">
        <v>24</v>
      </c>
      <c r="J20" s="6">
        <v>9</v>
      </c>
      <c r="K20" s="6">
        <v>207</v>
      </c>
      <c r="L20" s="6">
        <v>609</v>
      </c>
      <c r="M20" s="6">
        <v>0.33990147783251229</v>
      </c>
      <c r="N20" s="6">
        <v>494</v>
      </c>
      <c r="O20" s="6">
        <v>752</v>
      </c>
      <c r="P20" s="6">
        <v>0.65691489361702127</v>
      </c>
      <c r="Q20" s="6">
        <v>1235</v>
      </c>
      <c r="R20" s="6">
        <v>1140</v>
      </c>
      <c r="S20" s="6">
        <v>95</v>
      </c>
      <c r="T20" s="6">
        <v>392</v>
      </c>
      <c r="U20" s="6">
        <v>443</v>
      </c>
      <c r="V20" s="6">
        <v>370</v>
      </c>
      <c r="W20" s="6">
        <v>1.1972972972972973</v>
      </c>
      <c r="X20" s="6">
        <v>51</v>
      </c>
      <c r="Y20" s="6">
        <v>3</v>
      </c>
      <c r="Z20" s="6">
        <v>1</v>
      </c>
      <c r="AA20" s="6">
        <v>2421</v>
      </c>
      <c r="AB20" s="6">
        <v>73.400000000000006</v>
      </c>
      <c r="AC20" s="6">
        <v>2141</v>
      </c>
      <c r="AD20" s="6">
        <v>64.900000000000006</v>
      </c>
      <c r="AE20" s="6">
        <v>280</v>
      </c>
      <c r="AF20" s="6">
        <v>8.5</v>
      </c>
    </row>
    <row r="21" spans="1:32" x14ac:dyDescent="0.25">
      <c r="A21" s="6" t="s">
        <v>141</v>
      </c>
      <c r="B21" s="6" t="s">
        <v>85</v>
      </c>
      <c r="C21" s="6" t="s">
        <v>31</v>
      </c>
      <c r="D21" s="6">
        <v>1</v>
      </c>
      <c r="E21" s="6">
        <v>0</v>
      </c>
      <c r="F21" s="6">
        <v>1</v>
      </c>
      <c r="G21" s="6">
        <v>1</v>
      </c>
      <c r="H21" s="6">
        <v>33</v>
      </c>
      <c r="I21" s="6">
        <v>24</v>
      </c>
      <c r="J21" s="6">
        <v>9</v>
      </c>
      <c r="K21" s="6">
        <v>259</v>
      </c>
      <c r="L21" s="6">
        <v>713</v>
      </c>
      <c r="M21" s="6">
        <v>0.36325385694249651</v>
      </c>
      <c r="N21" s="6">
        <v>544</v>
      </c>
      <c r="O21" s="6">
        <v>736</v>
      </c>
      <c r="P21" s="6">
        <v>0.73913043478260865</v>
      </c>
      <c r="Q21" s="6">
        <v>1191</v>
      </c>
      <c r="R21" s="6">
        <v>1179</v>
      </c>
      <c r="S21" s="6">
        <v>12</v>
      </c>
      <c r="T21" s="6">
        <v>356</v>
      </c>
      <c r="U21" s="6">
        <v>505</v>
      </c>
      <c r="V21" s="6">
        <v>368</v>
      </c>
      <c r="W21" s="6">
        <v>1.3722826086956521</v>
      </c>
      <c r="X21" s="6">
        <v>76</v>
      </c>
      <c r="Y21" s="6">
        <v>2</v>
      </c>
      <c r="Z21" s="6">
        <v>6</v>
      </c>
      <c r="AA21" s="6">
        <v>2597</v>
      </c>
      <c r="AB21" s="6">
        <v>78.7</v>
      </c>
      <c r="AC21" s="6">
        <v>2415</v>
      </c>
      <c r="AD21" s="6">
        <v>73.2</v>
      </c>
      <c r="AE21" s="6">
        <v>182</v>
      </c>
      <c r="AF21" s="6">
        <v>5.5</v>
      </c>
    </row>
    <row r="22" spans="1:32" x14ac:dyDescent="0.25">
      <c r="A22" s="6" t="s">
        <v>82</v>
      </c>
      <c r="B22" s="6" t="s">
        <v>164</v>
      </c>
      <c r="C22" s="6" t="s">
        <v>33</v>
      </c>
      <c r="D22" s="6">
        <v>1</v>
      </c>
      <c r="E22" s="6">
        <v>1</v>
      </c>
      <c r="F22" s="6">
        <v>1</v>
      </c>
      <c r="G22" s="6">
        <v>1</v>
      </c>
      <c r="H22" s="6">
        <v>34</v>
      </c>
      <c r="I22" s="6">
        <v>30</v>
      </c>
      <c r="J22" s="6">
        <v>4</v>
      </c>
      <c r="K22" s="6">
        <v>296</v>
      </c>
      <c r="L22" s="6">
        <v>725</v>
      </c>
      <c r="M22" s="6">
        <v>0.40827586206896554</v>
      </c>
      <c r="N22" s="6">
        <v>596</v>
      </c>
      <c r="O22" s="6">
        <v>812</v>
      </c>
      <c r="P22" s="6">
        <v>0.73399014778325122</v>
      </c>
      <c r="Q22" s="6">
        <v>1389</v>
      </c>
      <c r="R22" s="6">
        <v>1087</v>
      </c>
      <c r="S22" s="6">
        <v>302</v>
      </c>
      <c r="T22" s="6">
        <v>407</v>
      </c>
      <c r="U22" s="6">
        <v>563</v>
      </c>
      <c r="V22" s="6">
        <v>379</v>
      </c>
      <c r="W22" s="6">
        <v>1.4854881266490765</v>
      </c>
      <c r="X22" s="6">
        <v>186</v>
      </c>
      <c r="Y22" s="6">
        <v>0</v>
      </c>
      <c r="Z22" s="6">
        <v>1</v>
      </c>
      <c r="AA22" s="6">
        <v>2790</v>
      </c>
      <c r="AB22" s="6">
        <v>82.1</v>
      </c>
      <c r="AC22" s="6">
        <v>2123</v>
      </c>
      <c r="AD22" s="6">
        <v>62.4</v>
      </c>
      <c r="AE22" s="6">
        <v>667</v>
      </c>
      <c r="AF22" s="6">
        <v>19.699999999999996</v>
      </c>
    </row>
    <row r="23" spans="1:32" x14ac:dyDescent="0.25">
      <c r="A23" s="6" t="s">
        <v>36</v>
      </c>
      <c r="B23" s="6" t="s">
        <v>151</v>
      </c>
      <c r="C23" s="6" t="s">
        <v>33</v>
      </c>
      <c r="D23" s="6">
        <v>0</v>
      </c>
      <c r="E23" s="6">
        <v>0</v>
      </c>
      <c r="F23" s="6">
        <v>1</v>
      </c>
      <c r="G23" s="6">
        <v>0</v>
      </c>
      <c r="H23" s="6">
        <v>34</v>
      </c>
      <c r="I23" s="6">
        <v>25</v>
      </c>
      <c r="J23" s="6">
        <v>9</v>
      </c>
      <c r="K23" s="6">
        <v>222</v>
      </c>
      <c r="L23" s="6">
        <v>610</v>
      </c>
      <c r="M23" s="6">
        <v>0.36393442622950822</v>
      </c>
      <c r="N23" s="6">
        <v>605</v>
      </c>
      <c r="O23" s="6">
        <v>794</v>
      </c>
      <c r="P23" s="6">
        <v>0.76196473551637278</v>
      </c>
      <c r="Q23" s="6">
        <v>1233</v>
      </c>
      <c r="R23" s="6">
        <v>1229</v>
      </c>
      <c r="S23" s="6">
        <v>4</v>
      </c>
      <c r="T23" s="6">
        <v>385</v>
      </c>
      <c r="U23" s="6">
        <v>479</v>
      </c>
      <c r="V23" s="6">
        <v>399</v>
      </c>
      <c r="W23" s="6">
        <v>1.2005012531328321</v>
      </c>
      <c r="X23" s="6">
        <v>58</v>
      </c>
      <c r="Y23" s="6">
        <v>0</v>
      </c>
      <c r="Z23" s="6">
        <v>5</v>
      </c>
      <c r="AA23" s="6">
        <v>2713</v>
      </c>
      <c r="AB23" s="6">
        <v>79.8</v>
      </c>
      <c r="AC23" s="6">
        <v>2516</v>
      </c>
      <c r="AD23" s="6">
        <v>74</v>
      </c>
      <c r="AE23" s="6">
        <v>197</v>
      </c>
      <c r="AF23" s="6">
        <v>5.7999999999999972</v>
      </c>
    </row>
    <row r="24" spans="1:32" x14ac:dyDescent="0.25">
      <c r="A24" s="6" t="s">
        <v>40</v>
      </c>
      <c r="B24" s="6" t="s">
        <v>91</v>
      </c>
      <c r="C24" s="6" t="s">
        <v>33</v>
      </c>
      <c r="D24" s="6">
        <v>0</v>
      </c>
      <c r="E24" s="6">
        <v>0</v>
      </c>
      <c r="F24" s="6">
        <v>1</v>
      </c>
      <c r="G24" s="6">
        <v>1</v>
      </c>
      <c r="H24" s="6">
        <v>34</v>
      </c>
      <c r="I24" s="6">
        <v>29</v>
      </c>
      <c r="J24" s="6">
        <v>5</v>
      </c>
      <c r="K24" s="6">
        <v>252</v>
      </c>
      <c r="L24" s="6">
        <v>734</v>
      </c>
      <c r="M24" s="6">
        <v>0.34332425068119893</v>
      </c>
      <c r="N24" s="6">
        <v>448</v>
      </c>
      <c r="O24" s="6">
        <v>656</v>
      </c>
      <c r="P24" s="6">
        <v>0.68292682926829273</v>
      </c>
      <c r="Q24" s="6">
        <v>1264</v>
      </c>
      <c r="R24" s="6">
        <v>1111</v>
      </c>
      <c r="S24" s="6">
        <v>153</v>
      </c>
      <c r="T24" s="6">
        <v>421</v>
      </c>
      <c r="U24" s="6">
        <v>538</v>
      </c>
      <c r="V24" s="6">
        <v>340</v>
      </c>
      <c r="W24" s="6">
        <v>1.5823529411764705</v>
      </c>
      <c r="X24" s="6">
        <v>66</v>
      </c>
      <c r="Y24" s="6">
        <v>2</v>
      </c>
      <c r="Z24" s="6">
        <v>3</v>
      </c>
      <c r="AA24" s="6">
        <v>2532</v>
      </c>
      <c r="AB24" s="6">
        <v>74.5</v>
      </c>
      <c r="AC24" s="6">
        <v>2068</v>
      </c>
      <c r="AD24" s="6">
        <v>60.8</v>
      </c>
      <c r="AE24" s="6">
        <v>464</v>
      </c>
      <c r="AF24" s="6">
        <v>13.700000000000003</v>
      </c>
    </row>
    <row r="25" spans="1:32" x14ac:dyDescent="0.25">
      <c r="A25" s="6" t="s">
        <v>43</v>
      </c>
      <c r="B25" s="6" t="s">
        <v>152</v>
      </c>
      <c r="C25" s="6" t="s">
        <v>31</v>
      </c>
      <c r="D25" s="6">
        <v>0</v>
      </c>
      <c r="E25" s="6">
        <v>1</v>
      </c>
      <c r="F25" s="6">
        <v>1</v>
      </c>
      <c r="G25" s="6">
        <v>1</v>
      </c>
      <c r="H25" s="6">
        <v>35</v>
      </c>
      <c r="I25" s="6">
        <v>27</v>
      </c>
      <c r="J25" s="6">
        <v>8</v>
      </c>
      <c r="K25" s="6">
        <v>288</v>
      </c>
      <c r="L25" s="6">
        <v>766</v>
      </c>
      <c r="M25" s="6">
        <v>0.37597911227154046</v>
      </c>
      <c r="N25" s="6">
        <v>599</v>
      </c>
      <c r="O25" s="6">
        <v>790</v>
      </c>
      <c r="P25" s="6">
        <v>0.75822784810126587</v>
      </c>
      <c r="Q25" s="6">
        <v>1271</v>
      </c>
      <c r="R25" s="6">
        <v>1171</v>
      </c>
      <c r="S25" s="6">
        <v>100</v>
      </c>
      <c r="T25" s="6">
        <v>366</v>
      </c>
      <c r="U25" s="6">
        <v>458</v>
      </c>
      <c r="V25" s="6">
        <v>395</v>
      </c>
      <c r="W25" s="6">
        <v>1.1594936708860759</v>
      </c>
      <c r="X25" s="6">
        <v>9</v>
      </c>
      <c r="Y25" s="6">
        <v>8</v>
      </c>
      <c r="Z25" s="6">
        <v>4</v>
      </c>
      <c r="AA25" s="6">
        <v>2823</v>
      </c>
      <c r="AB25" s="6">
        <v>80.7</v>
      </c>
      <c r="AC25" s="6">
        <v>2444</v>
      </c>
      <c r="AD25" s="6">
        <v>69.8</v>
      </c>
      <c r="AE25" s="6">
        <v>379</v>
      </c>
      <c r="AF25" s="6">
        <v>10.900000000000006</v>
      </c>
    </row>
    <row r="26" spans="1:32" x14ac:dyDescent="0.25">
      <c r="A26" s="6" t="s">
        <v>45</v>
      </c>
      <c r="B26" s="6" t="s">
        <v>152</v>
      </c>
      <c r="C26" s="6" t="s">
        <v>46</v>
      </c>
      <c r="D26" s="6">
        <v>0</v>
      </c>
      <c r="E26" s="6">
        <v>0</v>
      </c>
      <c r="F26" s="6">
        <v>1</v>
      </c>
      <c r="G26" s="6">
        <v>0</v>
      </c>
      <c r="H26" s="6">
        <v>33</v>
      </c>
      <c r="I26" s="6">
        <v>25</v>
      </c>
      <c r="J26" s="6">
        <v>8</v>
      </c>
      <c r="K26" s="6">
        <v>227</v>
      </c>
      <c r="L26" s="6">
        <v>637</v>
      </c>
      <c r="M26" s="6">
        <v>0.35635792778649922</v>
      </c>
      <c r="N26" s="6">
        <v>530</v>
      </c>
      <c r="O26" s="6">
        <v>766</v>
      </c>
      <c r="P26" s="6">
        <v>0.69190600522193213</v>
      </c>
      <c r="Q26" s="6">
        <v>1245</v>
      </c>
      <c r="R26" s="6">
        <v>1128</v>
      </c>
      <c r="S26" s="6">
        <v>117</v>
      </c>
      <c r="T26" s="6">
        <v>389</v>
      </c>
      <c r="U26" s="6">
        <v>485</v>
      </c>
      <c r="V26" s="6">
        <v>390</v>
      </c>
      <c r="W26" s="6">
        <v>1.2435897435897436</v>
      </c>
      <c r="X26" s="6">
        <v>20</v>
      </c>
      <c r="Y26" s="6">
        <v>6</v>
      </c>
      <c r="Z26" s="6">
        <v>4</v>
      </c>
      <c r="AA26" s="6">
        <v>2721</v>
      </c>
      <c r="AB26" s="6">
        <v>82.5</v>
      </c>
      <c r="AC26" s="6">
        <v>2352</v>
      </c>
      <c r="AD26" s="6">
        <v>71.3</v>
      </c>
      <c r="AE26" s="6">
        <v>369</v>
      </c>
      <c r="AF26" s="6">
        <v>11.200000000000003</v>
      </c>
    </row>
    <row r="27" spans="1:32" x14ac:dyDescent="0.25">
      <c r="A27" s="6" t="s">
        <v>120</v>
      </c>
      <c r="B27" s="6" t="s">
        <v>97</v>
      </c>
      <c r="C27" s="6" t="s">
        <v>35</v>
      </c>
      <c r="D27" s="6">
        <v>0</v>
      </c>
      <c r="E27" s="6">
        <v>1</v>
      </c>
      <c r="F27" s="6">
        <v>1</v>
      </c>
      <c r="G27" s="6">
        <v>1</v>
      </c>
      <c r="H27" s="6">
        <v>33</v>
      </c>
      <c r="I27" s="6">
        <v>23</v>
      </c>
      <c r="J27" s="6">
        <v>10</v>
      </c>
      <c r="K27" s="6">
        <v>329</v>
      </c>
      <c r="L27" s="6">
        <v>818</v>
      </c>
      <c r="M27" s="6">
        <v>0.40220048899755501</v>
      </c>
      <c r="N27" s="6">
        <v>398</v>
      </c>
      <c r="O27" s="6">
        <v>572</v>
      </c>
      <c r="P27" s="6">
        <v>0.69580419580419584</v>
      </c>
      <c r="Q27" s="6">
        <v>1153</v>
      </c>
      <c r="R27" s="6">
        <v>1272</v>
      </c>
      <c r="S27" s="6">
        <v>-119</v>
      </c>
      <c r="T27" s="6">
        <v>308</v>
      </c>
      <c r="U27" s="6">
        <v>522</v>
      </c>
      <c r="V27" s="6">
        <v>335</v>
      </c>
      <c r="W27" s="6">
        <v>1.5582089552238807</v>
      </c>
      <c r="X27" s="6">
        <v>28</v>
      </c>
      <c r="Y27" s="6">
        <v>3</v>
      </c>
      <c r="Z27" s="6">
        <v>6</v>
      </c>
      <c r="AA27" s="6">
        <v>2669</v>
      </c>
      <c r="AB27" s="6">
        <v>80.900000000000006</v>
      </c>
      <c r="AC27" s="6">
        <v>2376</v>
      </c>
      <c r="AD27" s="6">
        <v>72</v>
      </c>
      <c r="AE27" s="6">
        <v>293</v>
      </c>
      <c r="AF27" s="6">
        <v>8.9000000000000057</v>
      </c>
    </row>
    <row r="28" spans="1:32" x14ac:dyDescent="0.25">
      <c r="A28" s="6" t="s">
        <v>123</v>
      </c>
      <c r="B28" s="6" t="s">
        <v>152</v>
      </c>
      <c r="C28" s="6" t="s">
        <v>35</v>
      </c>
      <c r="D28" s="6">
        <v>0</v>
      </c>
      <c r="E28" s="6">
        <v>0</v>
      </c>
      <c r="F28" s="6">
        <v>1</v>
      </c>
      <c r="G28" s="6">
        <v>0</v>
      </c>
      <c r="H28" s="6">
        <v>32</v>
      </c>
      <c r="I28" s="6">
        <v>24</v>
      </c>
      <c r="J28" s="6">
        <v>8</v>
      </c>
      <c r="K28" s="6">
        <v>228</v>
      </c>
      <c r="L28" s="6">
        <v>636</v>
      </c>
      <c r="M28" s="6">
        <v>0.35849056603773582</v>
      </c>
      <c r="N28" s="6">
        <v>467</v>
      </c>
      <c r="O28" s="6">
        <v>682</v>
      </c>
      <c r="P28" s="6">
        <v>0.68475073313782986</v>
      </c>
      <c r="Q28" s="6">
        <v>1270</v>
      </c>
      <c r="R28" s="6">
        <v>1086</v>
      </c>
      <c r="S28" s="6">
        <v>184</v>
      </c>
      <c r="T28" s="6">
        <v>426</v>
      </c>
      <c r="U28" s="6">
        <v>435</v>
      </c>
      <c r="V28" s="6">
        <v>357</v>
      </c>
      <c r="W28" s="6">
        <v>1.2184873949579831</v>
      </c>
      <c r="X28" s="6">
        <v>2</v>
      </c>
      <c r="Y28" s="6">
        <v>4</v>
      </c>
      <c r="Z28" s="6">
        <v>7</v>
      </c>
      <c r="AA28" s="6">
        <v>2481</v>
      </c>
      <c r="AB28" s="6">
        <v>77.5</v>
      </c>
      <c r="AC28" s="6">
        <v>2107</v>
      </c>
      <c r="AD28" s="6">
        <v>65.8</v>
      </c>
      <c r="AE28" s="6">
        <v>374</v>
      </c>
      <c r="AF28" s="6">
        <v>11.700000000000003</v>
      </c>
    </row>
    <row r="29" spans="1:32" x14ac:dyDescent="0.25">
      <c r="A29" s="6" t="s">
        <v>133</v>
      </c>
      <c r="B29" s="6" t="s">
        <v>102</v>
      </c>
      <c r="C29" s="6" t="s">
        <v>46</v>
      </c>
      <c r="D29" s="6">
        <v>0</v>
      </c>
      <c r="E29" s="6">
        <v>0</v>
      </c>
      <c r="F29" s="6">
        <v>1</v>
      </c>
      <c r="G29" s="6">
        <v>0</v>
      </c>
      <c r="H29" s="6">
        <v>34</v>
      </c>
      <c r="I29" s="6">
        <v>23</v>
      </c>
      <c r="J29" s="6">
        <v>11</v>
      </c>
      <c r="K29" s="6">
        <v>241</v>
      </c>
      <c r="L29" s="6">
        <v>707</v>
      </c>
      <c r="M29" s="6">
        <v>0.34087694483734088</v>
      </c>
      <c r="N29" s="6">
        <v>456</v>
      </c>
      <c r="O29" s="6">
        <v>607</v>
      </c>
      <c r="P29" s="6">
        <v>0.75123558484349262</v>
      </c>
      <c r="Q29" s="6">
        <v>1231</v>
      </c>
      <c r="R29" s="6">
        <v>1202</v>
      </c>
      <c r="S29" s="6">
        <v>29</v>
      </c>
      <c r="T29" s="6">
        <v>366</v>
      </c>
      <c r="U29" s="6">
        <v>519</v>
      </c>
      <c r="V29" s="6">
        <v>358</v>
      </c>
      <c r="W29" s="6">
        <v>1.4497206703910615</v>
      </c>
      <c r="X29" s="6">
        <v>64</v>
      </c>
      <c r="Y29" s="6">
        <v>1</v>
      </c>
      <c r="Z29" s="6">
        <v>5</v>
      </c>
      <c r="AA29" s="6">
        <v>2417</v>
      </c>
      <c r="AB29" s="6">
        <v>71.099999999999994</v>
      </c>
      <c r="AC29" s="6">
        <v>2212</v>
      </c>
      <c r="AD29" s="6">
        <v>65.099999999999994</v>
      </c>
      <c r="AE29" s="6">
        <v>205</v>
      </c>
      <c r="AF29" s="6">
        <v>6</v>
      </c>
    </row>
    <row r="30" spans="1:32" x14ac:dyDescent="0.25">
      <c r="A30" s="6" t="s">
        <v>134</v>
      </c>
      <c r="B30" s="6" t="s">
        <v>152</v>
      </c>
      <c r="C30" s="6" t="s">
        <v>46</v>
      </c>
      <c r="D30" s="6">
        <v>0</v>
      </c>
      <c r="E30" s="6">
        <v>0</v>
      </c>
      <c r="F30" s="6">
        <v>1</v>
      </c>
      <c r="G30" s="6">
        <v>1</v>
      </c>
      <c r="H30" s="6">
        <v>34</v>
      </c>
      <c r="I30" s="6">
        <v>25</v>
      </c>
      <c r="J30" s="6">
        <v>9</v>
      </c>
      <c r="K30" s="6">
        <v>320</v>
      </c>
      <c r="L30" s="6">
        <v>830</v>
      </c>
      <c r="M30" s="6">
        <v>0.38554216867469882</v>
      </c>
      <c r="N30" s="6">
        <v>458</v>
      </c>
      <c r="O30" s="6">
        <v>573</v>
      </c>
      <c r="P30" s="6">
        <v>0.79930191972076792</v>
      </c>
      <c r="Q30" s="6">
        <v>1148</v>
      </c>
      <c r="R30" s="6">
        <v>1211</v>
      </c>
      <c r="S30" s="6">
        <v>-63</v>
      </c>
      <c r="T30" s="6">
        <v>317</v>
      </c>
      <c r="U30" s="6">
        <v>544</v>
      </c>
      <c r="V30" s="6">
        <v>321</v>
      </c>
      <c r="W30" s="6">
        <v>1.6947040498442367</v>
      </c>
      <c r="X30" s="6">
        <v>34</v>
      </c>
      <c r="Y30" s="6">
        <v>4</v>
      </c>
      <c r="Z30" s="6">
        <v>8</v>
      </c>
      <c r="AA30" s="6">
        <v>2652</v>
      </c>
      <c r="AB30" s="6">
        <v>78</v>
      </c>
      <c r="AC30" s="6">
        <v>2353</v>
      </c>
      <c r="AD30" s="6">
        <v>69.2</v>
      </c>
      <c r="AE30" s="6">
        <v>299</v>
      </c>
      <c r="AF30" s="6">
        <v>8.7999999999999972</v>
      </c>
    </row>
    <row r="31" spans="1:32" x14ac:dyDescent="0.25">
      <c r="A31" s="6" t="s">
        <v>138</v>
      </c>
      <c r="B31" s="6" t="s">
        <v>154</v>
      </c>
      <c r="C31" s="6" t="s">
        <v>46</v>
      </c>
      <c r="D31" s="6">
        <v>0</v>
      </c>
      <c r="E31" s="6">
        <v>0</v>
      </c>
      <c r="F31" s="6">
        <v>1</v>
      </c>
      <c r="G31" s="6">
        <v>0</v>
      </c>
      <c r="H31" s="6">
        <v>32</v>
      </c>
      <c r="I31" s="6">
        <v>28</v>
      </c>
      <c r="J31" s="6">
        <v>4</v>
      </c>
      <c r="K31" s="6">
        <v>282</v>
      </c>
      <c r="L31" s="6">
        <v>706</v>
      </c>
      <c r="M31" s="6">
        <v>0.39943342776203966</v>
      </c>
      <c r="N31" s="6">
        <v>338</v>
      </c>
      <c r="O31" s="6">
        <v>452</v>
      </c>
      <c r="P31" s="6">
        <v>0.74778761061946908</v>
      </c>
      <c r="Q31" s="6">
        <v>1140</v>
      </c>
      <c r="R31" s="6">
        <v>841</v>
      </c>
      <c r="S31" s="6">
        <v>299</v>
      </c>
      <c r="T31" s="6">
        <v>308</v>
      </c>
      <c r="U31" s="6">
        <v>536</v>
      </c>
      <c r="V31" s="6">
        <v>337</v>
      </c>
      <c r="W31" s="6">
        <v>1.5905044510385757</v>
      </c>
      <c r="X31" s="6">
        <v>78</v>
      </c>
      <c r="Y31" s="6">
        <v>0</v>
      </c>
      <c r="Z31" s="6">
        <v>3</v>
      </c>
      <c r="AA31" s="6">
        <v>2304</v>
      </c>
      <c r="AB31" s="6">
        <v>72</v>
      </c>
      <c r="AC31" s="6">
        <v>1808</v>
      </c>
      <c r="AD31" s="6">
        <v>56.5</v>
      </c>
      <c r="AE31" s="6">
        <v>496</v>
      </c>
      <c r="AF31" s="6">
        <v>15.5</v>
      </c>
    </row>
    <row r="32" spans="1:32" x14ac:dyDescent="0.25">
      <c r="A32" s="6" t="s">
        <v>78</v>
      </c>
      <c r="B32" s="6" t="s">
        <v>88</v>
      </c>
      <c r="C32" s="6" t="s">
        <v>31</v>
      </c>
      <c r="D32" s="6">
        <v>0</v>
      </c>
      <c r="E32" s="6">
        <v>1</v>
      </c>
      <c r="F32" s="6">
        <v>1</v>
      </c>
      <c r="G32" s="6">
        <v>1</v>
      </c>
      <c r="H32" s="6">
        <v>34</v>
      </c>
      <c r="I32" s="6">
        <v>31</v>
      </c>
      <c r="J32" s="6">
        <v>3</v>
      </c>
      <c r="K32" s="6">
        <v>300</v>
      </c>
      <c r="L32" s="6">
        <v>810</v>
      </c>
      <c r="M32" s="6">
        <v>0.37037037037037035</v>
      </c>
      <c r="N32" s="6">
        <v>515</v>
      </c>
      <c r="O32" s="6">
        <v>649</v>
      </c>
      <c r="P32" s="6">
        <v>0.7935285053929122</v>
      </c>
      <c r="Q32" s="6">
        <v>1134</v>
      </c>
      <c r="R32" s="6">
        <v>1012</v>
      </c>
      <c r="S32" s="6">
        <v>122</v>
      </c>
      <c r="T32" s="6">
        <v>291</v>
      </c>
      <c r="U32" s="6">
        <v>486</v>
      </c>
      <c r="V32" s="6">
        <v>381</v>
      </c>
      <c r="W32" s="6">
        <v>1.2755905511811023</v>
      </c>
      <c r="X32" s="6">
        <v>37</v>
      </c>
      <c r="Y32" s="6">
        <v>3</v>
      </c>
      <c r="Z32" s="6">
        <v>2</v>
      </c>
      <c r="AA32" s="6">
        <v>2641</v>
      </c>
      <c r="AB32" s="6">
        <v>77.7</v>
      </c>
      <c r="AC32" s="6">
        <v>2135</v>
      </c>
      <c r="AD32" s="6">
        <v>62.8</v>
      </c>
      <c r="AE32" s="6">
        <v>506</v>
      </c>
      <c r="AF32" s="6">
        <v>14.900000000000006</v>
      </c>
    </row>
    <row r="33" spans="1:32" x14ac:dyDescent="0.25">
      <c r="A33" s="6" t="s">
        <v>79</v>
      </c>
      <c r="B33" s="6" t="s">
        <v>152</v>
      </c>
      <c r="C33" s="6" t="s">
        <v>31</v>
      </c>
      <c r="D33" s="6">
        <v>0</v>
      </c>
      <c r="E33" s="6">
        <v>0</v>
      </c>
      <c r="F33" s="6">
        <v>1</v>
      </c>
      <c r="G33" s="6">
        <v>1</v>
      </c>
      <c r="H33" s="6">
        <v>32</v>
      </c>
      <c r="I33" s="6">
        <v>22</v>
      </c>
      <c r="J33" s="6">
        <v>10</v>
      </c>
      <c r="K33" s="6">
        <v>224</v>
      </c>
      <c r="L33" s="6">
        <v>570</v>
      </c>
      <c r="M33" s="6">
        <v>0.39298245614035088</v>
      </c>
      <c r="N33" s="6">
        <v>313</v>
      </c>
      <c r="O33" s="6">
        <v>442</v>
      </c>
      <c r="P33" s="6">
        <v>0.70814479638009054</v>
      </c>
      <c r="Q33" s="6">
        <v>1054</v>
      </c>
      <c r="R33" s="6">
        <v>945</v>
      </c>
      <c r="S33" s="6">
        <v>109</v>
      </c>
      <c r="T33" s="6">
        <v>282</v>
      </c>
      <c r="U33" s="6">
        <v>456</v>
      </c>
      <c r="V33" s="6">
        <v>305</v>
      </c>
      <c r="W33" s="6">
        <v>1.4950819672131148</v>
      </c>
      <c r="X33" s="6">
        <v>4</v>
      </c>
      <c r="Y33" s="6">
        <v>4</v>
      </c>
      <c r="Z33" s="6">
        <v>6</v>
      </c>
      <c r="AA33" s="6">
        <v>2131</v>
      </c>
      <c r="AB33" s="6">
        <v>66.599999999999994</v>
      </c>
      <c r="AC33" s="6">
        <v>1780</v>
      </c>
      <c r="AD33" s="6">
        <v>55.6</v>
      </c>
      <c r="AE33" s="6">
        <v>351</v>
      </c>
      <c r="AF33" s="6">
        <v>10.999999999999993</v>
      </c>
    </row>
    <row r="34" spans="1:32" x14ac:dyDescent="0.25">
      <c r="A34" s="6" t="s">
        <v>37</v>
      </c>
      <c r="B34" s="6" t="s">
        <v>86</v>
      </c>
      <c r="C34" s="6" t="s">
        <v>46</v>
      </c>
      <c r="D34" s="6">
        <v>1</v>
      </c>
      <c r="E34" s="6">
        <v>1</v>
      </c>
      <c r="F34" s="6">
        <v>0</v>
      </c>
      <c r="G34" s="6">
        <v>0</v>
      </c>
      <c r="H34" s="6">
        <v>34</v>
      </c>
      <c r="I34" s="6">
        <v>26</v>
      </c>
      <c r="J34" s="6">
        <v>8</v>
      </c>
      <c r="K34" s="6">
        <v>277</v>
      </c>
      <c r="L34" s="6">
        <v>734</v>
      </c>
      <c r="M34" s="6">
        <v>0.37738419618528612</v>
      </c>
      <c r="N34" s="6">
        <v>480</v>
      </c>
      <c r="O34" s="6">
        <v>707</v>
      </c>
      <c r="P34" s="6">
        <v>0.67892503536067894</v>
      </c>
      <c r="Q34" s="6">
        <v>1171</v>
      </c>
      <c r="R34" s="6">
        <v>1133</v>
      </c>
      <c r="S34" s="6">
        <v>38</v>
      </c>
      <c r="T34" s="6">
        <v>293</v>
      </c>
      <c r="U34" s="6">
        <v>497</v>
      </c>
      <c r="V34" s="6">
        <v>451</v>
      </c>
      <c r="W34" s="6">
        <v>1.1019955654101996</v>
      </c>
      <c r="X34" s="6">
        <v>213</v>
      </c>
      <c r="Y34" s="6">
        <v>0</v>
      </c>
      <c r="Z34" s="6">
        <v>1</v>
      </c>
      <c r="AA34" s="6">
        <v>2587</v>
      </c>
      <c r="AB34" s="6">
        <v>76.099999999999994</v>
      </c>
      <c r="AC34" s="6">
        <v>2290</v>
      </c>
      <c r="AD34" s="6">
        <v>67.400000000000006</v>
      </c>
      <c r="AE34" s="6">
        <v>297</v>
      </c>
      <c r="AF34" s="6">
        <v>8.6999999999999886</v>
      </c>
    </row>
    <row r="35" spans="1:32" x14ac:dyDescent="0.25">
      <c r="A35" s="6" t="s">
        <v>118</v>
      </c>
      <c r="B35" s="6" t="s">
        <v>153</v>
      </c>
      <c r="C35" s="6" t="s">
        <v>31</v>
      </c>
      <c r="D35" s="6">
        <v>1</v>
      </c>
      <c r="E35" s="6">
        <v>1</v>
      </c>
      <c r="F35" s="6">
        <v>0</v>
      </c>
      <c r="G35" s="6">
        <v>0</v>
      </c>
      <c r="H35" s="6">
        <v>34</v>
      </c>
      <c r="I35" s="6">
        <v>27</v>
      </c>
      <c r="J35" s="6">
        <v>7</v>
      </c>
      <c r="K35" s="6">
        <v>256</v>
      </c>
      <c r="L35" s="6">
        <v>669</v>
      </c>
      <c r="M35" s="6">
        <v>0.38266068759342303</v>
      </c>
      <c r="N35" s="6">
        <v>591</v>
      </c>
      <c r="O35" s="6">
        <v>840</v>
      </c>
      <c r="P35" s="6">
        <v>0.70357142857142863</v>
      </c>
      <c r="Q35" s="6">
        <v>1237</v>
      </c>
      <c r="R35" s="6">
        <v>1086</v>
      </c>
      <c r="S35" s="6">
        <v>151</v>
      </c>
      <c r="T35" s="6">
        <v>344</v>
      </c>
      <c r="U35" s="6">
        <v>504</v>
      </c>
      <c r="V35" s="6">
        <v>502</v>
      </c>
      <c r="W35" s="6">
        <v>1.0039840637450199</v>
      </c>
      <c r="X35" s="6">
        <v>209</v>
      </c>
      <c r="Y35" s="6">
        <v>0</v>
      </c>
      <c r="Z35" s="6">
        <v>0</v>
      </c>
      <c r="AA35" s="6">
        <v>2717</v>
      </c>
      <c r="AB35" s="6">
        <v>79.900000000000006</v>
      </c>
      <c r="AC35" s="6">
        <v>2358</v>
      </c>
      <c r="AD35" s="6">
        <v>69.400000000000006</v>
      </c>
      <c r="AE35" s="6">
        <v>359</v>
      </c>
      <c r="AF35" s="6">
        <v>10.5</v>
      </c>
    </row>
    <row r="36" spans="1:32" x14ac:dyDescent="0.25">
      <c r="A36" s="6" t="s">
        <v>119</v>
      </c>
      <c r="B36" s="6" t="s">
        <v>98</v>
      </c>
      <c r="C36" s="6" t="s">
        <v>46</v>
      </c>
      <c r="D36" s="6">
        <v>1</v>
      </c>
      <c r="E36" s="6">
        <v>1</v>
      </c>
      <c r="F36" s="6">
        <v>0</v>
      </c>
      <c r="G36" s="6">
        <v>1</v>
      </c>
      <c r="H36" s="6">
        <v>33</v>
      </c>
      <c r="I36" s="6">
        <v>26</v>
      </c>
      <c r="J36" s="6">
        <v>7</v>
      </c>
      <c r="K36" s="6">
        <v>213</v>
      </c>
      <c r="L36" s="6">
        <v>608</v>
      </c>
      <c r="M36" s="6">
        <v>0.35032894736842107</v>
      </c>
      <c r="N36" s="6">
        <v>452</v>
      </c>
      <c r="O36" s="6">
        <v>644</v>
      </c>
      <c r="P36" s="6">
        <v>0.70186335403726707</v>
      </c>
      <c r="Q36" s="6">
        <v>1243</v>
      </c>
      <c r="R36" s="6">
        <v>1039</v>
      </c>
      <c r="S36" s="6">
        <v>204</v>
      </c>
      <c r="T36" s="6">
        <v>372</v>
      </c>
      <c r="U36" s="6">
        <v>509</v>
      </c>
      <c r="V36" s="6">
        <v>410</v>
      </c>
      <c r="W36" s="6">
        <v>1.2414634146341463</v>
      </c>
      <c r="X36" s="6">
        <v>269</v>
      </c>
      <c r="Y36" s="6">
        <v>0</v>
      </c>
      <c r="Z36" s="6">
        <v>2</v>
      </c>
      <c r="AA36" s="6">
        <v>2621</v>
      </c>
      <c r="AB36" s="6">
        <v>79.400000000000006</v>
      </c>
      <c r="AC36" s="6">
        <v>2270</v>
      </c>
      <c r="AD36" s="6">
        <v>68.8</v>
      </c>
      <c r="AE36" s="6">
        <v>351</v>
      </c>
      <c r="AF36" s="6">
        <v>10.600000000000009</v>
      </c>
    </row>
    <row r="37" spans="1:32" x14ac:dyDescent="0.25">
      <c r="A37" s="6" t="s">
        <v>49</v>
      </c>
      <c r="B37" s="6" t="s">
        <v>155</v>
      </c>
      <c r="C37" s="6" t="s">
        <v>35</v>
      </c>
      <c r="D37" s="6">
        <v>1</v>
      </c>
      <c r="E37" s="6">
        <v>1</v>
      </c>
      <c r="F37" s="6">
        <v>0</v>
      </c>
      <c r="G37" s="6">
        <v>1</v>
      </c>
      <c r="H37" s="6">
        <v>34</v>
      </c>
      <c r="I37" s="6">
        <v>22</v>
      </c>
      <c r="J37" s="6">
        <v>12</v>
      </c>
      <c r="K37" s="6">
        <v>332</v>
      </c>
      <c r="L37" s="6">
        <v>836</v>
      </c>
      <c r="M37" s="6">
        <v>0.39712918660287083</v>
      </c>
      <c r="N37" s="6">
        <v>502</v>
      </c>
      <c r="O37" s="6">
        <v>652</v>
      </c>
      <c r="P37" s="6">
        <v>0.76993865030674846</v>
      </c>
      <c r="Q37" s="6">
        <v>1223</v>
      </c>
      <c r="R37" s="6">
        <v>1300</v>
      </c>
      <c r="S37" s="6">
        <v>-77</v>
      </c>
      <c r="T37" s="6">
        <v>325</v>
      </c>
      <c r="U37" s="6">
        <v>531</v>
      </c>
      <c r="V37" s="6">
        <v>411</v>
      </c>
      <c r="W37" s="6">
        <v>1.2919708029197081</v>
      </c>
      <c r="X37" s="6">
        <v>174</v>
      </c>
      <c r="Y37" s="6">
        <v>0</v>
      </c>
      <c r="Z37" s="6">
        <v>1</v>
      </c>
      <c r="AA37" s="6">
        <v>2736</v>
      </c>
      <c r="AB37" s="6">
        <v>80.5</v>
      </c>
      <c r="AC37" s="6">
        <v>2596</v>
      </c>
      <c r="AD37" s="6">
        <v>76.400000000000006</v>
      </c>
      <c r="AE37" s="6">
        <v>140</v>
      </c>
      <c r="AF37" s="6">
        <v>4.0999999999999943</v>
      </c>
    </row>
    <row r="38" spans="1:32" x14ac:dyDescent="0.25">
      <c r="A38" s="6" t="s">
        <v>121</v>
      </c>
      <c r="B38" s="6" t="s">
        <v>104</v>
      </c>
      <c r="C38" s="6" t="s">
        <v>35</v>
      </c>
      <c r="D38" s="6">
        <v>1</v>
      </c>
      <c r="E38" s="6">
        <v>1</v>
      </c>
      <c r="F38" s="6">
        <v>0</v>
      </c>
      <c r="G38" s="6">
        <v>0</v>
      </c>
      <c r="H38" s="6">
        <v>34</v>
      </c>
      <c r="I38" s="6">
        <v>20</v>
      </c>
      <c r="J38" s="6">
        <v>14</v>
      </c>
      <c r="K38" s="6">
        <v>248</v>
      </c>
      <c r="L38" s="6">
        <v>666</v>
      </c>
      <c r="M38" s="6">
        <v>0.37237237237237236</v>
      </c>
      <c r="N38" s="6">
        <v>455</v>
      </c>
      <c r="O38" s="6">
        <v>639</v>
      </c>
      <c r="P38" s="6">
        <v>0.7120500782472613</v>
      </c>
      <c r="Q38" s="6">
        <v>1221</v>
      </c>
      <c r="R38" s="6">
        <v>1080</v>
      </c>
      <c r="S38" s="6">
        <v>141</v>
      </c>
      <c r="T38" s="6">
        <v>351</v>
      </c>
      <c r="U38" s="6">
        <v>479</v>
      </c>
      <c r="V38" s="6">
        <v>463</v>
      </c>
      <c r="W38" s="6">
        <v>1.0345572354211663</v>
      </c>
      <c r="X38" s="6">
        <v>244</v>
      </c>
      <c r="Y38" s="6">
        <v>0</v>
      </c>
      <c r="Z38" s="6">
        <v>0</v>
      </c>
      <c r="AA38" s="6">
        <v>2371</v>
      </c>
      <c r="AB38" s="6">
        <v>69.7</v>
      </c>
      <c r="AC38" s="6">
        <v>2300</v>
      </c>
      <c r="AD38" s="6">
        <v>67.599999999999994</v>
      </c>
      <c r="AE38" s="6">
        <v>71</v>
      </c>
      <c r="AF38" s="6">
        <v>2.1000000000000085</v>
      </c>
    </row>
    <row r="39" spans="1:32" x14ac:dyDescent="0.25">
      <c r="A39" s="6" t="s">
        <v>51</v>
      </c>
      <c r="B39" s="6" t="s">
        <v>97</v>
      </c>
      <c r="C39" s="6" t="s">
        <v>33</v>
      </c>
      <c r="D39" s="6">
        <v>1</v>
      </c>
      <c r="E39" s="6">
        <v>0</v>
      </c>
      <c r="F39" s="6">
        <v>0</v>
      </c>
      <c r="G39" s="6">
        <v>0</v>
      </c>
      <c r="H39" s="6">
        <v>33</v>
      </c>
      <c r="I39" s="6">
        <v>20</v>
      </c>
      <c r="J39" s="6">
        <v>13</v>
      </c>
      <c r="K39" s="6">
        <v>234</v>
      </c>
      <c r="L39" s="6">
        <v>649</v>
      </c>
      <c r="M39" s="6">
        <v>0.36055469953775038</v>
      </c>
      <c r="N39" s="6">
        <v>499</v>
      </c>
      <c r="O39" s="6">
        <v>724</v>
      </c>
      <c r="P39" s="6">
        <v>0.68922651933701662</v>
      </c>
      <c r="Q39" s="6">
        <v>1081</v>
      </c>
      <c r="R39" s="6">
        <v>1118</v>
      </c>
      <c r="S39" s="6">
        <v>-37</v>
      </c>
      <c r="T39" s="6">
        <v>314</v>
      </c>
      <c r="U39" s="6">
        <v>494</v>
      </c>
      <c r="V39" s="6">
        <v>431</v>
      </c>
      <c r="W39" s="6">
        <v>1.1461716937354989</v>
      </c>
      <c r="X39" s="6">
        <v>43</v>
      </c>
      <c r="Y39" s="6">
        <v>3</v>
      </c>
      <c r="Z39" s="6">
        <v>7</v>
      </c>
      <c r="AA39" s="6">
        <v>2367</v>
      </c>
      <c r="AB39" s="6">
        <v>71.7</v>
      </c>
      <c r="AC39" s="6">
        <v>2209</v>
      </c>
      <c r="AD39" s="6">
        <v>66.900000000000006</v>
      </c>
      <c r="AE39" s="6">
        <v>158</v>
      </c>
      <c r="AF39" s="6">
        <v>4.7999999999999972</v>
      </c>
    </row>
    <row r="40" spans="1:32" x14ac:dyDescent="0.25">
      <c r="A40" s="6" t="s">
        <v>122</v>
      </c>
      <c r="B40" s="6" t="s">
        <v>156</v>
      </c>
      <c r="C40" s="6" t="s">
        <v>33</v>
      </c>
      <c r="D40" s="6">
        <v>1</v>
      </c>
      <c r="E40" s="6">
        <v>1</v>
      </c>
      <c r="F40" s="6">
        <v>0</v>
      </c>
      <c r="G40" s="6">
        <v>0</v>
      </c>
      <c r="H40" s="6">
        <v>35</v>
      </c>
      <c r="I40" s="6">
        <v>22</v>
      </c>
      <c r="J40" s="6">
        <v>13</v>
      </c>
      <c r="K40" s="6">
        <v>248</v>
      </c>
      <c r="L40" s="6">
        <v>781</v>
      </c>
      <c r="M40" s="6">
        <v>0.31754161331626118</v>
      </c>
      <c r="N40" s="6">
        <v>534</v>
      </c>
      <c r="O40" s="6">
        <v>743</v>
      </c>
      <c r="P40" s="6">
        <v>0.71870794078061906</v>
      </c>
      <c r="Q40" s="6">
        <v>1416</v>
      </c>
      <c r="R40" s="6">
        <v>1206</v>
      </c>
      <c r="S40" s="6">
        <v>210</v>
      </c>
      <c r="T40" s="6">
        <v>524</v>
      </c>
      <c r="U40" s="6">
        <v>439</v>
      </c>
      <c r="V40" s="6">
        <v>457</v>
      </c>
      <c r="W40" s="6">
        <v>0.96061269146608319</v>
      </c>
      <c r="X40" s="6">
        <v>224</v>
      </c>
      <c r="Y40" s="6">
        <v>0</v>
      </c>
      <c r="Z40" s="6">
        <v>0</v>
      </c>
      <c r="AA40" s="6">
        <v>2692</v>
      </c>
      <c r="AB40" s="6">
        <v>76.900000000000006</v>
      </c>
      <c r="AC40" s="6">
        <v>2531</v>
      </c>
      <c r="AD40" s="6">
        <v>72.3</v>
      </c>
      <c r="AE40" s="6">
        <v>161</v>
      </c>
      <c r="AF40" s="6">
        <v>4.6000000000000085</v>
      </c>
    </row>
    <row r="41" spans="1:32" x14ac:dyDescent="0.25">
      <c r="A41" s="6" t="s">
        <v>124</v>
      </c>
      <c r="B41" s="6" t="s">
        <v>88</v>
      </c>
      <c r="C41" s="6" t="s">
        <v>31</v>
      </c>
      <c r="D41" s="6">
        <v>1</v>
      </c>
      <c r="E41" s="6">
        <v>0</v>
      </c>
      <c r="F41" s="6">
        <v>0</v>
      </c>
      <c r="G41" s="6">
        <v>0</v>
      </c>
      <c r="H41" s="6">
        <v>31</v>
      </c>
      <c r="I41" s="6">
        <v>19</v>
      </c>
      <c r="J41" s="6">
        <v>12</v>
      </c>
      <c r="K41" s="6">
        <v>325</v>
      </c>
      <c r="L41" s="6">
        <v>755</v>
      </c>
      <c r="M41" s="6">
        <v>0.43046357615894038</v>
      </c>
      <c r="N41" s="6">
        <v>445</v>
      </c>
      <c r="O41" s="6">
        <v>571</v>
      </c>
      <c r="P41" s="6">
        <v>0.7793345008756567</v>
      </c>
      <c r="Q41" s="6">
        <v>1031</v>
      </c>
      <c r="R41" s="6">
        <v>1039</v>
      </c>
      <c r="S41" s="6">
        <v>-8</v>
      </c>
      <c r="T41" s="6">
        <v>274</v>
      </c>
      <c r="U41" s="6">
        <v>513</v>
      </c>
      <c r="V41" s="6">
        <v>378</v>
      </c>
      <c r="W41" s="6">
        <v>1.3571428571428572</v>
      </c>
      <c r="X41" s="6">
        <v>59</v>
      </c>
      <c r="Y41" s="6">
        <v>1</v>
      </c>
      <c r="Z41" s="6">
        <v>4</v>
      </c>
      <c r="AA41" s="6">
        <v>2558</v>
      </c>
      <c r="AB41" s="6">
        <v>82.5</v>
      </c>
      <c r="AC41" s="6">
        <v>2325</v>
      </c>
      <c r="AD41" s="6">
        <v>75</v>
      </c>
      <c r="AE41" s="6">
        <v>233</v>
      </c>
      <c r="AF41" s="6">
        <v>7.5</v>
      </c>
    </row>
    <row r="42" spans="1:32" x14ac:dyDescent="0.25">
      <c r="A42" s="6" t="s">
        <v>129</v>
      </c>
      <c r="B42" s="6" t="s">
        <v>158</v>
      </c>
      <c r="C42" s="6" t="s">
        <v>31</v>
      </c>
      <c r="D42" s="6">
        <v>1</v>
      </c>
      <c r="E42" s="6">
        <v>1</v>
      </c>
      <c r="F42" s="6">
        <v>0</v>
      </c>
      <c r="G42" s="6">
        <v>0</v>
      </c>
      <c r="H42" s="6">
        <v>34</v>
      </c>
      <c r="I42" s="6">
        <v>19</v>
      </c>
      <c r="J42" s="6">
        <v>15</v>
      </c>
      <c r="K42" s="6">
        <v>246</v>
      </c>
      <c r="L42" s="6">
        <v>690</v>
      </c>
      <c r="M42" s="6">
        <v>0.35652173913043478</v>
      </c>
      <c r="N42" s="6">
        <v>415</v>
      </c>
      <c r="O42" s="6">
        <v>615</v>
      </c>
      <c r="P42" s="6">
        <v>0.67479674796747968</v>
      </c>
      <c r="Q42" s="6">
        <v>1029</v>
      </c>
      <c r="R42" s="6">
        <v>1280</v>
      </c>
      <c r="S42" s="6">
        <v>-251</v>
      </c>
      <c r="T42" s="6">
        <v>260</v>
      </c>
      <c r="U42" s="6">
        <v>379</v>
      </c>
      <c r="V42" s="6">
        <v>447</v>
      </c>
      <c r="W42" s="6">
        <v>0.84787472035794187</v>
      </c>
      <c r="X42" s="6">
        <v>205</v>
      </c>
      <c r="Y42" s="6">
        <v>0</v>
      </c>
      <c r="Z42" s="6">
        <v>4</v>
      </c>
      <c r="AA42" s="6">
        <v>2323</v>
      </c>
      <c r="AB42" s="6">
        <v>68.3</v>
      </c>
      <c r="AC42" s="6">
        <v>2332</v>
      </c>
      <c r="AD42" s="6">
        <v>68.599999999999994</v>
      </c>
      <c r="AE42" s="6">
        <v>-9</v>
      </c>
      <c r="AF42" s="6">
        <v>-0.29999999999999716</v>
      </c>
    </row>
    <row r="43" spans="1:32" x14ac:dyDescent="0.25">
      <c r="A43" s="6" t="s">
        <v>60</v>
      </c>
      <c r="B43" s="6" t="s">
        <v>159</v>
      </c>
      <c r="C43" s="6" t="s">
        <v>35</v>
      </c>
      <c r="D43" s="6">
        <v>1</v>
      </c>
      <c r="E43" s="6">
        <v>1</v>
      </c>
      <c r="F43" s="6">
        <v>0</v>
      </c>
      <c r="G43" s="6">
        <v>0</v>
      </c>
      <c r="H43" s="6">
        <v>33</v>
      </c>
      <c r="I43" s="6">
        <v>25</v>
      </c>
      <c r="J43" s="6">
        <v>8</v>
      </c>
      <c r="K43" s="6">
        <v>250</v>
      </c>
      <c r="L43" s="6">
        <v>735</v>
      </c>
      <c r="M43" s="6">
        <v>0.3401360544217687</v>
      </c>
      <c r="N43" s="6">
        <v>457</v>
      </c>
      <c r="O43" s="6">
        <v>671</v>
      </c>
      <c r="P43" s="6">
        <v>0.68107302533532044</v>
      </c>
      <c r="Q43" s="6">
        <v>1281</v>
      </c>
      <c r="R43" s="6">
        <v>1186</v>
      </c>
      <c r="S43" s="6">
        <v>95</v>
      </c>
      <c r="T43" s="6">
        <v>388</v>
      </c>
      <c r="U43" s="6">
        <v>466</v>
      </c>
      <c r="V43" s="6">
        <v>397</v>
      </c>
      <c r="W43" s="6">
        <v>1.1738035264483626</v>
      </c>
      <c r="X43" s="6">
        <v>351</v>
      </c>
      <c r="Y43" s="6">
        <v>0</v>
      </c>
      <c r="Z43" s="6">
        <v>0</v>
      </c>
      <c r="AA43" s="6">
        <v>2479</v>
      </c>
      <c r="AB43" s="6">
        <v>75.099999999999994</v>
      </c>
      <c r="AC43" s="6">
        <v>2092</v>
      </c>
      <c r="AD43" s="6">
        <v>63.4</v>
      </c>
      <c r="AE43" s="6">
        <v>387</v>
      </c>
      <c r="AF43" s="6">
        <v>11.699999999999996</v>
      </c>
    </row>
    <row r="44" spans="1:32" x14ac:dyDescent="0.25">
      <c r="A44" s="6" t="s">
        <v>58</v>
      </c>
      <c r="B44" s="6" t="s">
        <v>160</v>
      </c>
      <c r="C44" s="6" t="s">
        <v>35</v>
      </c>
      <c r="D44" s="6">
        <v>1</v>
      </c>
      <c r="E44" s="6">
        <v>1</v>
      </c>
      <c r="F44" s="6">
        <v>0</v>
      </c>
      <c r="G44" s="6">
        <v>0</v>
      </c>
      <c r="H44" s="6">
        <v>34</v>
      </c>
      <c r="I44" s="6">
        <v>28</v>
      </c>
      <c r="J44" s="6">
        <v>6</v>
      </c>
      <c r="K44" s="6">
        <v>312</v>
      </c>
      <c r="L44" s="6">
        <v>811</v>
      </c>
      <c r="M44" s="6">
        <v>0.38471023427866829</v>
      </c>
      <c r="N44" s="6">
        <v>593</v>
      </c>
      <c r="O44" s="6">
        <v>843</v>
      </c>
      <c r="P44" s="6">
        <v>0.70344009489916959</v>
      </c>
      <c r="Q44" s="6">
        <v>1323</v>
      </c>
      <c r="R44" s="6">
        <v>1191</v>
      </c>
      <c r="S44" s="6">
        <v>132</v>
      </c>
      <c r="T44" s="6">
        <v>376</v>
      </c>
      <c r="U44" s="6">
        <v>546</v>
      </c>
      <c r="V44" s="6">
        <v>379</v>
      </c>
      <c r="W44" s="6">
        <v>1.4406332453825859</v>
      </c>
      <c r="X44" s="6">
        <v>144</v>
      </c>
      <c r="Y44" s="6">
        <v>0</v>
      </c>
      <c r="Z44" s="6">
        <v>1</v>
      </c>
      <c r="AA44" s="6">
        <v>2719</v>
      </c>
      <c r="AB44" s="6">
        <v>80</v>
      </c>
      <c r="AC44" s="6">
        <v>2412</v>
      </c>
      <c r="AD44" s="6">
        <v>70.900000000000006</v>
      </c>
      <c r="AE44" s="6">
        <v>307</v>
      </c>
      <c r="AF44" s="6">
        <v>9.0999999999999943</v>
      </c>
    </row>
    <row r="45" spans="1:32" x14ac:dyDescent="0.25">
      <c r="A45" s="6" t="s">
        <v>59</v>
      </c>
      <c r="B45" s="6" t="s">
        <v>161</v>
      </c>
      <c r="C45" s="6" t="s">
        <v>31</v>
      </c>
      <c r="D45" s="6">
        <v>1</v>
      </c>
      <c r="E45" s="6">
        <v>1</v>
      </c>
      <c r="F45" s="6">
        <v>0</v>
      </c>
      <c r="G45" s="6">
        <v>0</v>
      </c>
      <c r="H45" s="6">
        <v>33</v>
      </c>
      <c r="I45" s="6">
        <v>28</v>
      </c>
      <c r="J45" s="6">
        <v>5</v>
      </c>
      <c r="K45" s="6">
        <v>244</v>
      </c>
      <c r="L45" s="6">
        <v>725</v>
      </c>
      <c r="M45" s="6">
        <v>0.33655172413793105</v>
      </c>
      <c r="N45" s="6">
        <v>591</v>
      </c>
      <c r="O45" s="6">
        <v>830</v>
      </c>
      <c r="P45" s="6">
        <v>0.71204819277108433</v>
      </c>
      <c r="Q45" s="6">
        <v>1312</v>
      </c>
      <c r="R45" s="6">
        <v>1085</v>
      </c>
      <c r="S45" s="6">
        <v>227</v>
      </c>
      <c r="T45" s="6">
        <v>427</v>
      </c>
      <c r="U45" s="6">
        <v>490</v>
      </c>
      <c r="V45" s="6">
        <v>454</v>
      </c>
      <c r="W45" s="6">
        <v>1.079295154185022</v>
      </c>
      <c r="X45" s="6">
        <v>291</v>
      </c>
      <c r="Y45" s="6">
        <v>0</v>
      </c>
      <c r="Z45" s="6">
        <v>0</v>
      </c>
      <c r="AA45" s="6">
        <v>2605</v>
      </c>
      <c r="AB45" s="6">
        <v>78.900000000000006</v>
      </c>
      <c r="AC45" s="6">
        <v>2219</v>
      </c>
      <c r="AD45" s="6">
        <v>67.2</v>
      </c>
      <c r="AE45" s="6">
        <v>386</v>
      </c>
      <c r="AF45" s="6">
        <v>11.700000000000003</v>
      </c>
    </row>
    <row r="46" spans="1:32" x14ac:dyDescent="0.25">
      <c r="A46" s="6" t="s">
        <v>130</v>
      </c>
      <c r="B46" s="6" t="s">
        <v>111</v>
      </c>
      <c r="C46" s="6" t="s">
        <v>31</v>
      </c>
      <c r="D46" s="6">
        <v>1</v>
      </c>
      <c r="E46" s="6">
        <v>1</v>
      </c>
      <c r="F46" s="6">
        <v>0</v>
      </c>
      <c r="G46" s="6">
        <v>0</v>
      </c>
      <c r="H46" s="6">
        <v>31</v>
      </c>
      <c r="I46" s="6">
        <v>20</v>
      </c>
      <c r="J46" s="6">
        <v>11</v>
      </c>
      <c r="K46" s="6">
        <v>138</v>
      </c>
      <c r="L46" s="6">
        <v>429</v>
      </c>
      <c r="M46" s="6">
        <v>0.32167832167832167</v>
      </c>
      <c r="N46" s="6">
        <v>525</v>
      </c>
      <c r="O46" s="6">
        <v>737</v>
      </c>
      <c r="P46" s="6">
        <v>0.71234735413839889</v>
      </c>
      <c r="Q46" s="6">
        <v>1112</v>
      </c>
      <c r="R46" s="6">
        <v>991</v>
      </c>
      <c r="S46" s="6">
        <v>121</v>
      </c>
      <c r="T46" s="6">
        <v>376</v>
      </c>
      <c r="U46" s="6">
        <v>489</v>
      </c>
      <c r="V46" s="6">
        <v>520</v>
      </c>
      <c r="W46" s="6">
        <v>0.94038461538461537</v>
      </c>
      <c r="X46" s="6">
        <v>292</v>
      </c>
      <c r="Y46" s="6">
        <v>0</v>
      </c>
      <c r="Z46" s="6">
        <v>0</v>
      </c>
      <c r="AA46" s="6">
        <v>2265</v>
      </c>
      <c r="AB46" s="6">
        <v>73.099999999999994</v>
      </c>
      <c r="AC46" s="6">
        <v>2148</v>
      </c>
      <c r="AD46" s="6">
        <v>69.3</v>
      </c>
      <c r="AE46" s="6">
        <v>117</v>
      </c>
      <c r="AF46" s="6">
        <v>3.7999999999999972</v>
      </c>
    </row>
    <row r="47" spans="1:32" x14ac:dyDescent="0.25">
      <c r="A47" s="6" t="s">
        <v>131</v>
      </c>
      <c r="B47" s="6" t="s">
        <v>103</v>
      </c>
      <c r="C47" s="6" t="s">
        <v>46</v>
      </c>
      <c r="D47" s="6">
        <v>1</v>
      </c>
      <c r="E47" s="6">
        <v>1</v>
      </c>
      <c r="F47" s="6">
        <v>0</v>
      </c>
      <c r="G47" s="6">
        <v>0</v>
      </c>
      <c r="H47" s="6">
        <v>31</v>
      </c>
      <c r="I47" s="6">
        <v>22</v>
      </c>
      <c r="J47" s="6">
        <v>9</v>
      </c>
      <c r="K47" s="6">
        <v>218</v>
      </c>
      <c r="L47" s="6">
        <v>563</v>
      </c>
      <c r="M47" s="6">
        <v>0.38721136767317937</v>
      </c>
      <c r="N47" s="6">
        <v>490</v>
      </c>
      <c r="O47" s="6">
        <v>682</v>
      </c>
      <c r="P47" s="6">
        <v>0.71847507331378302</v>
      </c>
      <c r="Q47" s="6">
        <v>1114</v>
      </c>
      <c r="R47" s="6">
        <v>1084</v>
      </c>
      <c r="S47" s="6">
        <v>30</v>
      </c>
      <c r="T47" s="6">
        <v>288</v>
      </c>
      <c r="U47" s="6">
        <v>469</v>
      </c>
      <c r="V47" s="6">
        <v>413</v>
      </c>
      <c r="W47" s="6">
        <v>1.1355932203389831</v>
      </c>
      <c r="X47" s="6">
        <v>315</v>
      </c>
      <c r="Y47" s="6">
        <v>0</v>
      </c>
      <c r="Z47" s="6">
        <v>0</v>
      </c>
      <c r="AA47" s="6">
        <v>2496</v>
      </c>
      <c r="AB47" s="6">
        <v>80.5</v>
      </c>
      <c r="AC47" s="6">
        <v>2257</v>
      </c>
      <c r="AD47" s="6">
        <v>72.8</v>
      </c>
      <c r="AE47" s="6">
        <v>239</v>
      </c>
      <c r="AF47" s="6">
        <v>7.7000000000000028</v>
      </c>
    </row>
    <row r="48" spans="1:32" x14ac:dyDescent="0.25">
      <c r="A48" s="6" t="s">
        <v>132</v>
      </c>
      <c r="B48" s="6" t="s">
        <v>115</v>
      </c>
      <c r="C48" s="6" t="s">
        <v>33</v>
      </c>
      <c r="D48" s="6">
        <v>1</v>
      </c>
      <c r="E48" s="6">
        <v>1</v>
      </c>
      <c r="F48" s="6">
        <v>0</v>
      </c>
      <c r="G48" s="6">
        <v>0</v>
      </c>
      <c r="H48" s="6">
        <v>34</v>
      </c>
      <c r="I48" s="6">
        <v>24</v>
      </c>
      <c r="J48" s="6">
        <v>10</v>
      </c>
      <c r="K48" s="6">
        <v>292</v>
      </c>
      <c r="L48" s="6">
        <v>827</v>
      </c>
      <c r="M48" s="6">
        <v>0.35308343409915355</v>
      </c>
      <c r="N48" s="6">
        <v>493</v>
      </c>
      <c r="O48" s="6">
        <v>729</v>
      </c>
      <c r="P48" s="6">
        <v>0.67626886145404663</v>
      </c>
      <c r="Q48" s="6">
        <v>1279</v>
      </c>
      <c r="R48" s="6">
        <v>1119</v>
      </c>
      <c r="S48" s="6">
        <v>160</v>
      </c>
      <c r="T48" s="6">
        <v>378</v>
      </c>
      <c r="U48" s="6">
        <v>475</v>
      </c>
      <c r="V48" s="6">
        <v>460</v>
      </c>
      <c r="W48" s="6">
        <v>1.0326086956521738</v>
      </c>
      <c r="X48" s="6">
        <v>225</v>
      </c>
      <c r="Y48" s="6">
        <v>0</v>
      </c>
      <c r="Z48" s="6">
        <v>1</v>
      </c>
      <c r="AA48" s="6">
        <v>2589</v>
      </c>
      <c r="AB48" s="6">
        <v>76.099999999999994</v>
      </c>
      <c r="AC48" s="6">
        <v>2428</v>
      </c>
      <c r="AD48" s="6">
        <v>71.400000000000006</v>
      </c>
      <c r="AE48" s="6">
        <v>161</v>
      </c>
      <c r="AF48" s="6">
        <v>4.6999999999999886</v>
      </c>
    </row>
    <row r="49" spans="1:32" x14ac:dyDescent="0.25">
      <c r="A49" s="6" t="s">
        <v>135</v>
      </c>
      <c r="B49" s="6" t="s">
        <v>97</v>
      </c>
      <c r="C49" s="6" t="s">
        <v>35</v>
      </c>
      <c r="D49" s="6">
        <v>1</v>
      </c>
      <c r="E49" s="6">
        <v>0</v>
      </c>
      <c r="F49" s="6">
        <v>0</v>
      </c>
      <c r="G49" s="6">
        <v>0</v>
      </c>
      <c r="H49" s="6">
        <v>32</v>
      </c>
      <c r="I49" s="6">
        <v>20</v>
      </c>
      <c r="J49" s="6">
        <v>12</v>
      </c>
      <c r="K49" s="6">
        <v>287</v>
      </c>
      <c r="L49" s="6">
        <v>716</v>
      </c>
      <c r="M49" s="6">
        <v>0.40083798882681565</v>
      </c>
      <c r="N49" s="6">
        <v>606</v>
      </c>
      <c r="O49" s="6">
        <v>770</v>
      </c>
      <c r="P49" s="6">
        <v>0.78701298701298705</v>
      </c>
      <c r="Q49" s="6">
        <v>1175</v>
      </c>
      <c r="R49" s="6">
        <v>1063</v>
      </c>
      <c r="S49" s="6">
        <v>112</v>
      </c>
      <c r="T49" s="6">
        <v>438</v>
      </c>
      <c r="U49" s="6">
        <v>469</v>
      </c>
      <c r="V49" s="6">
        <v>422</v>
      </c>
      <c r="W49" s="6">
        <v>1.1113744075829384</v>
      </c>
      <c r="X49" s="6">
        <v>15</v>
      </c>
      <c r="Y49" s="6">
        <v>1</v>
      </c>
      <c r="Z49" s="6">
        <v>9</v>
      </c>
      <c r="AA49" s="6">
        <v>2737</v>
      </c>
      <c r="AB49" s="6">
        <v>85.5</v>
      </c>
      <c r="AC49" s="6">
        <v>2497</v>
      </c>
      <c r="AD49" s="6">
        <v>78</v>
      </c>
      <c r="AE49" s="6">
        <v>240</v>
      </c>
      <c r="AF49" s="6">
        <v>7.5</v>
      </c>
    </row>
    <row r="50" spans="1:32" x14ac:dyDescent="0.25">
      <c r="A50" s="6" t="s">
        <v>137</v>
      </c>
      <c r="B50" s="6" t="s">
        <v>108</v>
      </c>
      <c r="C50" s="6" t="s">
        <v>46</v>
      </c>
      <c r="D50" s="6">
        <v>1</v>
      </c>
      <c r="E50" s="6">
        <v>1</v>
      </c>
      <c r="F50" s="6">
        <v>0</v>
      </c>
      <c r="G50" s="6">
        <v>0</v>
      </c>
      <c r="H50" s="6">
        <v>29</v>
      </c>
      <c r="I50" s="6">
        <v>23</v>
      </c>
      <c r="J50" s="6">
        <v>6</v>
      </c>
      <c r="K50" s="6">
        <v>290</v>
      </c>
      <c r="L50" s="6">
        <v>758</v>
      </c>
      <c r="M50" s="6">
        <v>0.38258575197889183</v>
      </c>
      <c r="N50" s="6">
        <v>301</v>
      </c>
      <c r="O50" s="6">
        <v>410</v>
      </c>
      <c r="P50" s="6">
        <v>0.73414634146341462</v>
      </c>
      <c r="Q50" s="6">
        <v>969</v>
      </c>
      <c r="R50" s="6">
        <v>968</v>
      </c>
      <c r="S50" s="6">
        <v>1</v>
      </c>
      <c r="T50" s="6">
        <v>240</v>
      </c>
      <c r="U50" s="6">
        <v>416</v>
      </c>
      <c r="V50" s="6">
        <v>289</v>
      </c>
      <c r="W50" s="6">
        <v>1.439446366782007</v>
      </c>
      <c r="X50" s="6">
        <v>165</v>
      </c>
      <c r="Y50" s="6">
        <v>0</v>
      </c>
      <c r="Z50" s="6">
        <v>1</v>
      </c>
      <c r="AA50" s="6">
        <v>2091</v>
      </c>
      <c r="AB50" s="6">
        <v>72.099999999999994</v>
      </c>
      <c r="AC50" s="6">
        <v>1783</v>
      </c>
      <c r="AD50" s="6">
        <v>61.5</v>
      </c>
      <c r="AE50" s="6">
        <v>308</v>
      </c>
      <c r="AF50" s="6">
        <v>10.599999999999994</v>
      </c>
    </row>
    <row r="51" spans="1:32" x14ac:dyDescent="0.25">
      <c r="A51" s="6" t="s">
        <v>64</v>
      </c>
      <c r="B51" s="6" t="s">
        <v>88</v>
      </c>
      <c r="C51" s="6" t="s">
        <v>31</v>
      </c>
      <c r="D51" s="6">
        <v>1</v>
      </c>
      <c r="E51" s="6">
        <v>0</v>
      </c>
      <c r="F51" s="6">
        <v>0</v>
      </c>
      <c r="G51" s="6">
        <v>1</v>
      </c>
      <c r="H51" s="6">
        <v>32</v>
      </c>
      <c r="I51" s="6">
        <v>20</v>
      </c>
      <c r="J51" s="6">
        <v>12</v>
      </c>
      <c r="K51" s="6">
        <v>230</v>
      </c>
      <c r="L51" s="6">
        <v>625</v>
      </c>
      <c r="M51" s="6">
        <v>0.36799999999999999</v>
      </c>
      <c r="N51" s="6">
        <v>460</v>
      </c>
      <c r="O51" s="6">
        <v>666</v>
      </c>
      <c r="P51" s="6">
        <v>0.69069069069069067</v>
      </c>
      <c r="Q51" s="6">
        <v>1073</v>
      </c>
      <c r="R51" s="6">
        <v>1106</v>
      </c>
      <c r="S51" s="6">
        <v>-33</v>
      </c>
      <c r="T51" s="6">
        <v>287</v>
      </c>
      <c r="U51" s="6">
        <v>454</v>
      </c>
      <c r="V51" s="6">
        <v>403</v>
      </c>
      <c r="W51" s="6">
        <v>1.1265508684863523</v>
      </c>
      <c r="X51" s="6">
        <v>49</v>
      </c>
      <c r="Y51" s="6">
        <v>1</v>
      </c>
      <c r="Z51" s="6">
        <v>4</v>
      </c>
      <c r="AA51" s="6">
        <v>2248</v>
      </c>
      <c r="AB51" s="6">
        <v>70.3</v>
      </c>
      <c r="AC51" s="6">
        <v>2132</v>
      </c>
      <c r="AD51" s="6">
        <v>66.599999999999994</v>
      </c>
      <c r="AE51" s="6">
        <v>116</v>
      </c>
      <c r="AF51" s="6">
        <v>3.7000000000000028</v>
      </c>
    </row>
    <row r="52" spans="1:32" x14ac:dyDescent="0.25">
      <c r="A52" s="6" t="s">
        <v>68</v>
      </c>
      <c r="B52" s="6" t="s">
        <v>88</v>
      </c>
      <c r="C52" s="6" t="s">
        <v>33</v>
      </c>
      <c r="D52" s="6">
        <v>1</v>
      </c>
      <c r="E52" s="6">
        <v>0</v>
      </c>
      <c r="F52" s="6">
        <v>0</v>
      </c>
      <c r="G52" s="6">
        <v>1</v>
      </c>
      <c r="H52" s="6">
        <v>32</v>
      </c>
      <c r="I52" s="6">
        <v>21</v>
      </c>
      <c r="J52" s="6">
        <v>11</v>
      </c>
      <c r="K52" s="6">
        <v>196</v>
      </c>
      <c r="L52" s="6">
        <v>580</v>
      </c>
      <c r="M52" s="6">
        <v>0.33793103448275863</v>
      </c>
      <c r="N52" s="6">
        <v>458</v>
      </c>
      <c r="O52" s="6">
        <v>712</v>
      </c>
      <c r="P52" s="6">
        <v>0.6432584269662921</v>
      </c>
      <c r="Q52" s="6">
        <v>1266</v>
      </c>
      <c r="R52" s="6">
        <v>1053</v>
      </c>
      <c r="S52" s="6">
        <v>213</v>
      </c>
      <c r="T52" s="6">
        <v>418</v>
      </c>
      <c r="U52" s="6">
        <v>394</v>
      </c>
      <c r="V52" s="6">
        <v>434</v>
      </c>
      <c r="W52" s="6">
        <v>0.90783410138248843</v>
      </c>
      <c r="X52" s="6">
        <v>52</v>
      </c>
      <c r="Y52" s="6">
        <v>1</v>
      </c>
      <c r="Z52" s="6">
        <v>5</v>
      </c>
      <c r="AA52" s="6">
        <v>2346</v>
      </c>
      <c r="AB52" s="6">
        <v>73.3</v>
      </c>
      <c r="AC52" s="6">
        <v>2246</v>
      </c>
      <c r="AD52" s="6">
        <v>70.2</v>
      </c>
      <c r="AE52" s="6">
        <v>100</v>
      </c>
      <c r="AF52" s="6">
        <v>3.0999999999999943</v>
      </c>
    </row>
    <row r="53" spans="1:32" x14ac:dyDescent="0.25">
      <c r="A53" s="6" t="s">
        <v>69</v>
      </c>
      <c r="B53" s="6" t="s">
        <v>110</v>
      </c>
      <c r="C53" s="6" t="s">
        <v>46</v>
      </c>
      <c r="D53" s="6">
        <v>1</v>
      </c>
      <c r="E53" s="6">
        <v>1</v>
      </c>
      <c r="F53" s="6">
        <v>0</v>
      </c>
      <c r="G53" s="6">
        <v>1</v>
      </c>
      <c r="H53" s="6">
        <v>34</v>
      </c>
      <c r="I53" s="6">
        <v>18</v>
      </c>
      <c r="J53" s="6">
        <v>16</v>
      </c>
      <c r="K53" s="6">
        <v>313</v>
      </c>
      <c r="L53" s="6">
        <v>863</v>
      </c>
      <c r="M53" s="6">
        <v>0.3626882966396292</v>
      </c>
      <c r="N53" s="6">
        <v>598</v>
      </c>
      <c r="O53" s="6">
        <v>771</v>
      </c>
      <c r="P53" s="6">
        <v>0.77561608300907914</v>
      </c>
      <c r="Q53" s="6">
        <v>1190</v>
      </c>
      <c r="R53" s="6">
        <v>1145</v>
      </c>
      <c r="S53" s="6">
        <v>45</v>
      </c>
      <c r="T53" s="6">
        <v>307</v>
      </c>
      <c r="U53" s="6">
        <v>451</v>
      </c>
      <c r="V53" s="6">
        <v>440</v>
      </c>
      <c r="W53" s="6">
        <v>1.0249999999999999</v>
      </c>
      <c r="X53" s="6">
        <v>152</v>
      </c>
      <c r="Y53" s="6">
        <v>0</v>
      </c>
      <c r="Z53" s="6">
        <v>0</v>
      </c>
      <c r="AA53" s="6">
        <v>2637</v>
      </c>
      <c r="AB53" s="6">
        <v>77.599999999999994</v>
      </c>
      <c r="AC53" s="6">
        <v>2631</v>
      </c>
      <c r="AD53" s="6">
        <v>77.400000000000006</v>
      </c>
      <c r="AE53" s="6">
        <v>6</v>
      </c>
      <c r="AF53" s="6">
        <v>0.19999999999998863</v>
      </c>
    </row>
    <row r="54" spans="1:32" x14ac:dyDescent="0.25">
      <c r="A54" s="6" t="s">
        <v>75</v>
      </c>
      <c r="B54" s="6" t="s">
        <v>162</v>
      </c>
      <c r="C54" s="6" t="s">
        <v>33</v>
      </c>
      <c r="D54" s="6">
        <v>1</v>
      </c>
      <c r="E54" s="6">
        <v>1</v>
      </c>
      <c r="F54" s="6">
        <v>0</v>
      </c>
      <c r="G54" s="6">
        <v>0</v>
      </c>
      <c r="H54" s="6">
        <v>34</v>
      </c>
      <c r="I54" s="6">
        <v>23</v>
      </c>
      <c r="J54" s="6">
        <v>11</v>
      </c>
      <c r="K54" s="6">
        <v>198</v>
      </c>
      <c r="L54" s="6">
        <v>668</v>
      </c>
      <c r="M54" s="6">
        <v>0.29640718562874252</v>
      </c>
      <c r="N54" s="6">
        <v>643</v>
      </c>
      <c r="O54" s="6">
        <v>876</v>
      </c>
      <c r="P54" s="6">
        <v>0.73401826484018262</v>
      </c>
      <c r="Q54" s="6">
        <v>1199</v>
      </c>
      <c r="R54" s="6">
        <v>1265</v>
      </c>
      <c r="S54" s="6">
        <v>-66</v>
      </c>
      <c r="T54" s="6">
        <v>395</v>
      </c>
      <c r="U54" s="6">
        <v>402</v>
      </c>
      <c r="V54" s="6">
        <v>394</v>
      </c>
      <c r="W54" s="6">
        <v>1.0203045685279188</v>
      </c>
      <c r="X54" s="6">
        <v>316</v>
      </c>
      <c r="Y54" s="6">
        <v>0</v>
      </c>
      <c r="Z54" s="6">
        <v>4</v>
      </c>
      <c r="AA54" s="6">
        <v>2529</v>
      </c>
      <c r="AB54" s="6">
        <v>74.400000000000006</v>
      </c>
      <c r="AC54" s="6">
        <v>2439</v>
      </c>
      <c r="AD54" s="6">
        <v>71.7</v>
      </c>
      <c r="AE54" s="6">
        <v>90</v>
      </c>
      <c r="AF54" s="6">
        <v>2.7000000000000028</v>
      </c>
    </row>
    <row r="55" spans="1:32" x14ac:dyDescent="0.25">
      <c r="A55" s="6" t="s">
        <v>142</v>
      </c>
      <c r="B55" s="6" t="s">
        <v>94</v>
      </c>
      <c r="C55" s="6" t="s">
        <v>31</v>
      </c>
      <c r="D55" s="6">
        <v>1</v>
      </c>
      <c r="E55" s="6">
        <v>1</v>
      </c>
      <c r="F55" s="6">
        <v>0</v>
      </c>
      <c r="G55" s="6">
        <v>0</v>
      </c>
      <c r="H55" s="6">
        <v>36</v>
      </c>
      <c r="I55" s="6">
        <v>22</v>
      </c>
      <c r="J55" s="6">
        <v>14</v>
      </c>
      <c r="K55" s="6">
        <v>306</v>
      </c>
      <c r="L55" s="6">
        <v>845</v>
      </c>
      <c r="M55" s="6">
        <v>0.36213017751479287</v>
      </c>
      <c r="N55" s="6">
        <v>602</v>
      </c>
      <c r="O55" s="6">
        <v>834</v>
      </c>
      <c r="P55" s="6">
        <v>0.72182254196642681</v>
      </c>
      <c r="Q55" s="6">
        <v>1330</v>
      </c>
      <c r="R55" s="6">
        <v>1235</v>
      </c>
      <c r="S55" s="6">
        <v>95</v>
      </c>
      <c r="T55" s="6">
        <v>396</v>
      </c>
      <c r="U55" s="6">
        <v>474</v>
      </c>
      <c r="V55" s="6">
        <v>445</v>
      </c>
      <c r="W55" s="6">
        <v>1.0651685393258428</v>
      </c>
      <c r="X55" s="6">
        <v>235</v>
      </c>
      <c r="Y55" s="6">
        <v>0</v>
      </c>
      <c r="Z55" s="6">
        <v>0</v>
      </c>
      <c r="AA55" s="6">
        <v>2824</v>
      </c>
      <c r="AB55" s="6">
        <v>78.400000000000006</v>
      </c>
      <c r="AC55" s="6">
        <v>2580</v>
      </c>
      <c r="AD55" s="6">
        <v>71.7</v>
      </c>
      <c r="AE55" s="6">
        <v>244</v>
      </c>
      <c r="AF55" s="6">
        <v>6.7000000000000028</v>
      </c>
    </row>
    <row r="56" spans="1:32" x14ac:dyDescent="0.25">
      <c r="A56" s="6" t="s">
        <v>143</v>
      </c>
      <c r="B56" s="6" t="s">
        <v>89</v>
      </c>
      <c r="C56" s="6" t="s">
        <v>35</v>
      </c>
      <c r="D56" s="6">
        <v>1</v>
      </c>
      <c r="E56" s="6">
        <v>1</v>
      </c>
      <c r="F56" s="6">
        <v>0</v>
      </c>
      <c r="G56" s="6">
        <v>0</v>
      </c>
      <c r="H56" s="6">
        <v>34</v>
      </c>
      <c r="I56" s="6">
        <v>22</v>
      </c>
      <c r="J56" s="6">
        <v>12</v>
      </c>
      <c r="K56" s="6">
        <v>212</v>
      </c>
      <c r="L56" s="6">
        <v>599</v>
      </c>
      <c r="M56" s="6">
        <v>0.35392320534223703</v>
      </c>
      <c r="N56" s="6">
        <v>524</v>
      </c>
      <c r="O56" s="6">
        <v>788</v>
      </c>
      <c r="P56" s="6">
        <v>0.6649746192893401</v>
      </c>
      <c r="Q56" s="6">
        <v>1212</v>
      </c>
      <c r="R56" s="6">
        <v>1166</v>
      </c>
      <c r="S56" s="6">
        <v>46</v>
      </c>
      <c r="T56" s="6">
        <v>349</v>
      </c>
      <c r="U56" s="6">
        <v>440</v>
      </c>
      <c r="V56" s="6">
        <v>481</v>
      </c>
      <c r="W56" s="6">
        <v>0.91476091476091481</v>
      </c>
      <c r="X56" s="6">
        <v>322</v>
      </c>
      <c r="Y56" s="6">
        <v>0</v>
      </c>
      <c r="Z56" s="6">
        <v>0</v>
      </c>
      <c r="AA56" s="6">
        <v>2396</v>
      </c>
      <c r="AB56" s="6">
        <v>70.5</v>
      </c>
      <c r="AC56" s="6">
        <v>2343</v>
      </c>
      <c r="AD56" s="6">
        <v>68.900000000000006</v>
      </c>
      <c r="AE56" s="6">
        <v>53</v>
      </c>
      <c r="AF56" s="6">
        <v>1.5999999999999943</v>
      </c>
    </row>
    <row r="57" spans="1:32" x14ac:dyDescent="0.25">
      <c r="A57" s="6" t="s">
        <v>144</v>
      </c>
      <c r="B57" s="6" t="s">
        <v>163</v>
      </c>
      <c r="C57" s="6" t="s">
        <v>31</v>
      </c>
      <c r="D57" s="6">
        <v>1</v>
      </c>
      <c r="E57" s="6">
        <v>1</v>
      </c>
      <c r="F57" s="6">
        <v>0</v>
      </c>
      <c r="G57" s="6">
        <v>1</v>
      </c>
      <c r="H57" s="6">
        <v>34</v>
      </c>
      <c r="I57" s="6">
        <v>29</v>
      </c>
      <c r="J57" s="6">
        <v>5</v>
      </c>
      <c r="K57" s="6">
        <v>326</v>
      </c>
      <c r="L57" s="6">
        <v>891</v>
      </c>
      <c r="M57" s="6">
        <v>0.36588103254769921</v>
      </c>
      <c r="N57" s="6">
        <v>478</v>
      </c>
      <c r="O57" s="6">
        <v>691</v>
      </c>
      <c r="P57" s="6">
        <v>0.69175108538350216</v>
      </c>
      <c r="Q57" s="6">
        <v>1221</v>
      </c>
      <c r="R57" s="6">
        <v>1151</v>
      </c>
      <c r="S57" s="6">
        <v>70</v>
      </c>
      <c r="T57" s="6">
        <v>408</v>
      </c>
      <c r="U57" s="6">
        <v>550</v>
      </c>
      <c r="V57" s="6">
        <v>354</v>
      </c>
      <c r="W57" s="6">
        <v>1.5536723163841808</v>
      </c>
      <c r="X57" s="6">
        <v>145</v>
      </c>
      <c r="Y57" s="6">
        <v>0</v>
      </c>
      <c r="Z57" s="6">
        <v>0</v>
      </c>
      <c r="AA57" s="6">
        <v>2896</v>
      </c>
      <c r="AB57" s="6">
        <v>85.2</v>
      </c>
      <c r="AC57" s="6">
        <v>2548</v>
      </c>
      <c r="AD57" s="6">
        <v>74.900000000000006</v>
      </c>
      <c r="AE57" s="6">
        <v>348</v>
      </c>
      <c r="AF57" s="6">
        <v>10.299999999999997</v>
      </c>
    </row>
    <row r="58" spans="1:32" x14ac:dyDescent="0.25">
      <c r="A58" s="6" t="s">
        <v>145</v>
      </c>
      <c r="B58" s="6" t="s">
        <v>151</v>
      </c>
      <c r="C58" s="6" t="s">
        <v>46</v>
      </c>
      <c r="D58" s="6">
        <v>1</v>
      </c>
      <c r="E58" s="6">
        <v>0</v>
      </c>
      <c r="F58" s="6">
        <v>0</v>
      </c>
      <c r="G58" s="6">
        <v>1</v>
      </c>
      <c r="H58" s="6">
        <v>34</v>
      </c>
      <c r="I58" s="6">
        <v>19</v>
      </c>
      <c r="J58" s="6">
        <v>15</v>
      </c>
      <c r="K58" s="6">
        <v>337</v>
      </c>
      <c r="L58" s="6">
        <v>895</v>
      </c>
      <c r="M58" s="6">
        <v>0.376536312849162</v>
      </c>
      <c r="N58" s="6">
        <v>498</v>
      </c>
      <c r="O58" s="6">
        <v>642</v>
      </c>
      <c r="P58" s="6">
        <v>0.77570093457943923</v>
      </c>
      <c r="Q58" s="6">
        <v>1178</v>
      </c>
      <c r="R58" s="6">
        <v>1171</v>
      </c>
      <c r="S58" s="6">
        <v>7</v>
      </c>
      <c r="T58" s="6">
        <v>279</v>
      </c>
      <c r="U58" s="6">
        <v>441</v>
      </c>
      <c r="V58" s="6">
        <v>420</v>
      </c>
      <c r="W58" s="6">
        <v>1.05</v>
      </c>
      <c r="X58" s="6">
        <v>1</v>
      </c>
      <c r="Y58" s="6">
        <v>4</v>
      </c>
      <c r="Z58" s="6">
        <v>4</v>
      </c>
      <c r="AA58" s="6">
        <v>2423</v>
      </c>
      <c r="AB58" s="6">
        <v>71.3</v>
      </c>
      <c r="AC58" s="6">
        <v>2317</v>
      </c>
      <c r="AD58" s="6">
        <v>68.099999999999994</v>
      </c>
      <c r="AE58" s="6">
        <v>106</v>
      </c>
      <c r="AF58" s="6">
        <v>3.2000000000000028</v>
      </c>
    </row>
    <row r="59" spans="1:32" x14ac:dyDescent="0.25">
      <c r="A59" s="6" t="s">
        <v>146</v>
      </c>
      <c r="B59" s="6" t="s">
        <v>93</v>
      </c>
      <c r="C59" s="6" t="s">
        <v>46</v>
      </c>
      <c r="D59" s="6">
        <v>1</v>
      </c>
      <c r="E59" s="6">
        <v>0</v>
      </c>
      <c r="F59" s="6">
        <v>0</v>
      </c>
      <c r="G59" s="6">
        <v>1</v>
      </c>
      <c r="H59" s="6">
        <v>34</v>
      </c>
      <c r="I59" s="6">
        <v>26</v>
      </c>
      <c r="J59" s="6">
        <v>8</v>
      </c>
      <c r="K59" s="6">
        <v>197</v>
      </c>
      <c r="L59" s="6">
        <v>589</v>
      </c>
      <c r="M59" s="6">
        <v>0.33446519524617996</v>
      </c>
      <c r="N59" s="6">
        <v>510</v>
      </c>
      <c r="O59" s="6">
        <v>721</v>
      </c>
      <c r="P59" s="6">
        <v>0.70735090152565883</v>
      </c>
      <c r="Q59" s="6">
        <v>1246</v>
      </c>
      <c r="R59" s="6">
        <v>1148</v>
      </c>
      <c r="S59" s="6">
        <v>98</v>
      </c>
      <c r="T59" s="6">
        <v>375</v>
      </c>
      <c r="U59" s="6">
        <v>519</v>
      </c>
      <c r="V59" s="6">
        <v>426</v>
      </c>
      <c r="W59" s="6">
        <v>1.2183098591549295</v>
      </c>
      <c r="X59" s="6">
        <v>56</v>
      </c>
      <c r="Y59" s="6">
        <v>0</v>
      </c>
      <c r="Z59" s="6">
        <v>1</v>
      </c>
      <c r="AA59" s="6">
        <v>2539</v>
      </c>
      <c r="AB59" s="6">
        <v>74.7</v>
      </c>
      <c r="AC59" s="6">
        <v>2258</v>
      </c>
      <c r="AD59" s="6">
        <v>66.400000000000006</v>
      </c>
      <c r="AE59" s="6">
        <v>281</v>
      </c>
      <c r="AF59" s="6">
        <v>8.2999999999999972</v>
      </c>
    </row>
    <row r="60" spans="1:32" x14ac:dyDescent="0.25">
      <c r="A60" s="6" t="s">
        <v>147</v>
      </c>
      <c r="B60" s="6" t="s">
        <v>113</v>
      </c>
      <c r="C60" s="6" t="s">
        <v>35</v>
      </c>
      <c r="D60" s="6">
        <v>1</v>
      </c>
      <c r="E60" s="6">
        <v>1</v>
      </c>
      <c r="F60" s="6">
        <v>0</v>
      </c>
      <c r="G60" s="6">
        <v>0</v>
      </c>
      <c r="H60" s="6">
        <v>34</v>
      </c>
      <c r="I60" s="6">
        <v>29</v>
      </c>
      <c r="J60" s="6">
        <v>5</v>
      </c>
      <c r="K60" s="6">
        <v>219</v>
      </c>
      <c r="L60" s="6">
        <v>594</v>
      </c>
      <c r="M60" s="6">
        <v>0.36868686868686867</v>
      </c>
      <c r="N60" s="6">
        <v>450</v>
      </c>
      <c r="O60" s="6">
        <v>641</v>
      </c>
      <c r="P60" s="6">
        <v>0.70202808112324488</v>
      </c>
      <c r="Q60" s="6">
        <v>1164</v>
      </c>
      <c r="R60" s="6">
        <v>1028</v>
      </c>
      <c r="S60" s="6">
        <v>136</v>
      </c>
      <c r="T60" s="6">
        <v>318</v>
      </c>
      <c r="U60" s="6">
        <v>455</v>
      </c>
      <c r="V60" s="6">
        <v>383</v>
      </c>
      <c r="W60" s="6">
        <v>1.1879895561357703</v>
      </c>
      <c r="X60" s="6">
        <v>222</v>
      </c>
      <c r="Y60" s="6">
        <v>0</v>
      </c>
      <c r="Z60" s="6">
        <v>1</v>
      </c>
      <c r="AA60" s="6">
        <v>2501</v>
      </c>
      <c r="AB60" s="6">
        <v>73.599999999999994</v>
      </c>
      <c r="AC60" s="6">
        <v>2094</v>
      </c>
      <c r="AD60" s="6">
        <v>61.6</v>
      </c>
      <c r="AE60" s="6">
        <v>407</v>
      </c>
      <c r="AF60" s="6">
        <v>11.999999999999993</v>
      </c>
    </row>
    <row r="61" spans="1:32" x14ac:dyDescent="0.25">
      <c r="A61" s="6" t="s">
        <v>80</v>
      </c>
      <c r="B61" s="6" t="s">
        <v>152</v>
      </c>
      <c r="C61" s="6" t="s">
        <v>31</v>
      </c>
      <c r="D61" s="6">
        <v>1</v>
      </c>
      <c r="E61" s="6">
        <v>0</v>
      </c>
      <c r="F61" s="6">
        <v>0</v>
      </c>
      <c r="G61" s="6">
        <v>0</v>
      </c>
      <c r="H61" s="6">
        <v>32</v>
      </c>
      <c r="I61" s="6">
        <v>22</v>
      </c>
      <c r="J61" s="6">
        <v>10</v>
      </c>
      <c r="K61" s="6">
        <v>283</v>
      </c>
      <c r="L61" s="6">
        <v>703</v>
      </c>
      <c r="M61" s="6">
        <v>0.40256045519203415</v>
      </c>
      <c r="N61" s="6">
        <v>525</v>
      </c>
      <c r="O61" s="6">
        <v>715</v>
      </c>
      <c r="P61" s="6">
        <v>0.73426573426573427</v>
      </c>
      <c r="Q61" s="6">
        <v>1041</v>
      </c>
      <c r="R61" s="6">
        <v>1109</v>
      </c>
      <c r="S61" s="6">
        <v>-68</v>
      </c>
      <c r="T61" s="6">
        <v>234</v>
      </c>
      <c r="U61" s="6">
        <v>483</v>
      </c>
      <c r="V61" s="6">
        <v>388</v>
      </c>
      <c r="W61" s="6">
        <v>1.2448453608247423</v>
      </c>
      <c r="X61" s="6">
        <v>75</v>
      </c>
      <c r="Y61" s="6">
        <v>3</v>
      </c>
      <c r="Z61" s="6">
        <v>6</v>
      </c>
      <c r="AA61" s="6">
        <v>2536</v>
      </c>
      <c r="AB61" s="6">
        <v>79.3</v>
      </c>
      <c r="AC61" s="6">
        <v>2381</v>
      </c>
      <c r="AD61" s="6">
        <v>74.400000000000006</v>
      </c>
      <c r="AE61" s="6">
        <v>155</v>
      </c>
      <c r="AF61" s="6">
        <v>4.8999999999999915</v>
      </c>
    </row>
    <row r="62" spans="1:32" x14ac:dyDescent="0.25">
      <c r="A62" s="6" t="s">
        <v>148</v>
      </c>
      <c r="B62" s="6" t="s">
        <v>152</v>
      </c>
      <c r="C62" s="6" t="s">
        <v>33</v>
      </c>
      <c r="D62" s="6">
        <v>1</v>
      </c>
      <c r="E62" s="6">
        <v>0</v>
      </c>
      <c r="F62" s="6">
        <v>0</v>
      </c>
      <c r="G62" s="6">
        <v>0</v>
      </c>
      <c r="H62" s="6">
        <v>32</v>
      </c>
      <c r="I62" s="6">
        <v>19</v>
      </c>
      <c r="J62" s="6">
        <v>13</v>
      </c>
      <c r="K62" s="6">
        <v>259</v>
      </c>
      <c r="L62" s="6">
        <v>670</v>
      </c>
      <c r="M62" s="6">
        <v>0.38656716417910447</v>
      </c>
      <c r="N62" s="6">
        <v>590</v>
      </c>
      <c r="O62" s="6">
        <v>764</v>
      </c>
      <c r="P62" s="6">
        <v>0.77225130890052351</v>
      </c>
      <c r="Q62" s="6">
        <v>1176</v>
      </c>
      <c r="R62" s="6">
        <v>1082</v>
      </c>
      <c r="S62" s="6">
        <v>94</v>
      </c>
      <c r="T62" s="6">
        <v>342</v>
      </c>
      <c r="U62" s="6">
        <v>498</v>
      </c>
      <c r="V62" s="6">
        <v>378</v>
      </c>
      <c r="W62" s="6">
        <v>1.3174603174603174</v>
      </c>
      <c r="X62" s="6">
        <v>21</v>
      </c>
      <c r="Y62" s="6">
        <v>1</v>
      </c>
      <c r="Z62" s="6">
        <v>7</v>
      </c>
      <c r="AA62" s="6">
        <v>2645</v>
      </c>
      <c r="AB62" s="6">
        <v>82.7</v>
      </c>
      <c r="AC62" s="6">
        <v>2493</v>
      </c>
      <c r="AD62" s="6">
        <v>77.900000000000006</v>
      </c>
      <c r="AE62" s="6">
        <v>152</v>
      </c>
      <c r="AF62" s="6">
        <v>4.7999999999999972</v>
      </c>
    </row>
    <row r="63" spans="1:32" x14ac:dyDescent="0.25">
      <c r="A63" s="6" t="s">
        <v>149</v>
      </c>
      <c r="B63" s="6" t="s">
        <v>109</v>
      </c>
      <c r="C63" s="6" t="s">
        <v>33</v>
      </c>
      <c r="D63" s="6">
        <v>1</v>
      </c>
      <c r="E63" s="6">
        <v>1</v>
      </c>
      <c r="F63" s="6">
        <v>0</v>
      </c>
      <c r="G63" s="6">
        <v>0</v>
      </c>
      <c r="H63" s="6">
        <v>32</v>
      </c>
      <c r="I63" s="6">
        <v>26</v>
      </c>
      <c r="J63" s="6">
        <v>6</v>
      </c>
      <c r="K63" s="6">
        <v>304</v>
      </c>
      <c r="L63" s="6">
        <v>814</v>
      </c>
      <c r="M63" s="6">
        <v>0.37346437346437344</v>
      </c>
      <c r="N63" s="6">
        <v>515</v>
      </c>
      <c r="O63" s="6">
        <v>715</v>
      </c>
      <c r="P63" s="6">
        <v>0.72027972027972031</v>
      </c>
      <c r="Q63" s="6">
        <v>1197</v>
      </c>
      <c r="R63" s="6">
        <v>1165</v>
      </c>
      <c r="S63" s="6">
        <v>32</v>
      </c>
      <c r="T63" s="6">
        <v>313</v>
      </c>
      <c r="U63" s="6">
        <v>411</v>
      </c>
      <c r="V63" s="6">
        <v>421</v>
      </c>
      <c r="W63" s="6">
        <v>0.97624703087885989</v>
      </c>
      <c r="X63" s="6">
        <v>267</v>
      </c>
      <c r="Y63" s="6">
        <v>0</v>
      </c>
      <c r="Z63" s="6">
        <v>1</v>
      </c>
      <c r="AA63" s="6">
        <v>2551</v>
      </c>
      <c r="AB63" s="6">
        <v>79.7</v>
      </c>
      <c r="AC63" s="6">
        <v>2246</v>
      </c>
      <c r="AD63" s="6">
        <v>70.2</v>
      </c>
      <c r="AE63" s="6">
        <v>305</v>
      </c>
      <c r="AF63" s="6">
        <v>9.5</v>
      </c>
    </row>
    <row r="64" spans="1:32" x14ac:dyDescent="0.25">
      <c r="A64" s="6" t="s">
        <v>41</v>
      </c>
      <c r="B64" s="6" t="s">
        <v>88</v>
      </c>
      <c r="C64" s="6" t="s">
        <v>35</v>
      </c>
      <c r="D64" s="6">
        <v>0</v>
      </c>
      <c r="E64" s="6">
        <v>0</v>
      </c>
      <c r="F64" s="6">
        <v>0</v>
      </c>
      <c r="G64" s="6">
        <v>0</v>
      </c>
      <c r="H64" s="6">
        <v>34</v>
      </c>
      <c r="I64" s="6">
        <v>25</v>
      </c>
      <c r="J64" s="6">
        <v>9</v>
      </c>
      <c r="K64" s="6">
        <v>297</v>
      </c>
      <c r="L64" s="6">
        <v>744</v>
      </c>
      <c r="M64" s="6">
        <v>0.39919354838709675</v>
      </c>
      <c r="N64" s="6">
        <v>391</v>
      </c>
      <c r="O64" s="6">
        <v>573</v>
      </c>
      <c r="P64" s="6">
        <v>0.68237347294938921</v>
      </c>
      <c r="Q64" s="6">
        <v>1186</v>
      </c>
      <c r="R64" s="6">
        <v>1219</v>
      </c>
      <c r="S64" s="6">
        <v>-33</v>
      </c>
      <c r="T64" s="6">
        <v>278</v>
      </c>
      <c r="U64" s="6">
        <v>587</v>
      </c>
      <c r="V64" s="6">
        <v>424</v>
      </c>
      <c r="W64" s="6">
        <v>1.3844339622641511</v>
      </c>
      <c r="X64" s="6">
        <v>50</v>
      </c>
      <c r="Y64" s="6">
        <v>2</v>
      </c>
      <c r="Z64" s="6">
        <v>3</v>
      </c>
      <c r="AA64" s="6">
        <v>2792</v>
      </c>
      <c r="AB64" s="6">
        <v>82.1</v>
      </c>
      <c r="AC64" s="6">
        <v>2465</v>
      </c>
      <c r="AD64" s="6">
        <v>72.5</v>
      </c>
      <c r="AE64" s="6">
        <v>327</v>
      </c>
      <c r="AF64" s="6">
        <v>9.5999999999999943</v>
      </c>
    </row>
    <row r="65" spans="1:32" x14ac:dyDescent="0.25">
      <c r="A65" s="6" t="s">
        <v>117</v>
      </c>
      <c r="B65" s="6" t="s">
        <v>93</v>
      </c>
      <c r="C65" s="6" t="s">
        <v>33</v>
      </c>
      <c r="D65" s="6">
        <v>0</v>
      </c>
      <c r="E65" s="6">
        <v>0</v>
      </c>
      <c r="F65" s="6">
        <v>0</v>
      </c>
      <c r="G65" s="6">
        <v>1</v>
      </c>
      <c r="H65" s="6">
        <v>31</v>
      </c>
      <c r="I65" s="6">
        <v>24</v>
      </c>
      <c r="J65" s="6">
        <v>7</v>
      </c>
      <c r="K65" s="6">
        <v>251</v>
      </c>
      <c r="L65" s="6">
        <v>649</v>
      </c>
      <c r="M65" s="6">
        <v>0.38674884437596302</v>
      </c>
      <c r="N65" s="6">
        <v>515</v>
      </c>
      <c r="O65" s="6">
        <v>748</v>
      </c>
      <c r="P65" s="6">
        <v>0.68850267379679142</v>
      </c>
      <c r="Q65" s="6">
        <v>1068</v>
      </c>
      <c r="R65" s="6">
        <v>1062</v>
      </c>
      <c r="S65" s="6">
        <v>6</v>
      </c>
      <c r="T65" s="6">
        <v>267</v>
      </c>
      <c r="U65" s="6">
        <v>489</v>
      </c>
      <c r="V65" s="6">
        <v>370</v>
      </c>
      <c r="W65" s="6">
        <v>1.3216216216216217</v>
      </c>
      <c r="X65" s="6">
        <v>71</v>
      </c>
      <c r="Y65" s="6">
        <v>1</v>
      </c>
      <c r="Z65" s="6">
        <v>2</v>
      </c>
      <c r="AA65" s="6">
        <v>2370</v>
      </c>
      <c r="AB65" s="6">
        <v>76.5</v>
      </c>
      <c r="AC65" s="6">
        <v>2062</v>
      </c>
      <c r="AD65" s="6">
        <v>66.5</v>
      </c>
      <c r="AE65" s="6">
        <v>308</v>
      </c>
      <c r="AF65" s="6">
        <v>10</v>
      </c>
    </row>
    <row r="66" spans="1:32" x14ac:dyDescent="0.25">
      <c r="A66" s="6" t="s">
        <v>125</v>
      </c>
      <c r="B66" s="6" t="s">
        <v>102</v>
      </c>
      <c r="C66" s="6" t="s">
        <v>46</v>
      </c>
      <c r="D66" s="6">
        <v>0</v>
      </c>
      <c r="E66" s="6">
        <v>0</v>
      </c>
      <c r="F66" s="6">
        <v>0</v>
      </c>
      <c r="G66" s="6">
        <v>1</v>
      </c>
      <c r="H66" s="6">
        <v>32</v>
      </c>
      <c r="I66" s="6">
        <v>24</v>
      </c>
      <c r="J66" s="6">
        <v>8</v>
      </c>
      <c r="K66" s="6">
        <v>265</v>
      </c>
      <c r="L66" s="6">
        <v>730</v>
      </c>
      <c r="M66" s="6">
        <v>0.36301369863013699</v>
      </c>
      <c r="N66" s="6">
        <v>498</v>
      </c>
      <c r="O66" s="6">
        <v>713</v>
      </c>
      <c r="P66" s="6">
        <v>0.69845722300140256</v>
      </c>
      <c r="Q66" s="6">
        <v>1148</v>
      </c>
      <c r="R66" s="6">
        <v>1126</v>
      </c>
      <c r="S66" s="6">
        <v>22</v>
      </c>
      <c r="T66" s="6">
        <v>344</v>
      </c>
      <c r="U66" s="6">
        <v>459</v>
      </c>
      <c r="V66" s="6">
        <v>415</v>
      </c>
      <c r="W66" s="6">
        <v>1.1060240963855421</v>
      </c>
      <c r="X66" s="6">
        <v>54</v>
      </c>
      <c r="Y66" s="6">
        <v>2</v>
      </c>
      <c r="Z66" s="6">
        <v>2</v>
      </c>
      <c r="AA66" s="6">
        <v>2373</v>
      </c>
      <c r="AB66" s="6">
        <v>74.2</v>
      </c>
      <c r="AC66" s="6">
        <v>2170</v>
      </c>
      <c r="AD66" s="6">
        <v>67.8</v>
      </c>
      <c r="AE66" s="6">
        <v>203</v>
      </c>
      <c r="AF66" s="6">
        <v>6.4000000000000057</v>
      </c>
    </row>
    <row r="67" spans="1:32" x14ac:dyDescent="0.25">
      <c r="A67" s="6" t="s">
        <v>126</v>
      </c>
      <c r="B67" s="6" t="s">
        <v>152</v>
      </c>
      <c r="C67" s="6" t="s">
        <v>35</v>
      </c>
      <c r="D67" s="6">
        <v>0</v>
      </c>
      <c r="E67" s="6">
        <v>0</v>
      </c>
      <c r="F67" s="6">
        <v>0</v>
      </c>
      <c r="G67" s="6">
        <v>1</v>
      </c>
      <c r="H67" s="6">
        <v>32</v>
      </c>
      <c r="I67" s="6">
        <v>21</v>
      </c>
      <c r="J67" s="6">
        <v>11</v>
      </c>
      <c r="K67" s="6">
        <v>205</v>
      </c>
      <c r="L67" s="6">
        <v>571</v>
      </c>
      <c r="M67" s="6">
        <v>0.35901926444833626</v>
      </c>
      <c r="N67" s="6">
        <v>431</v>
      </c>
      <c r="O67" s="6">
        <v>600</v>
      </c>
      <c r="P67" s="6">
        <v>0.71833333333333338</v>
      </c>
      <c r="Q67" s="6">
        <v>1153</v>
      </c>
      <c r="R67" s="6">
        <v>1007</v>
      </c>
      <c r="S67" s="6">
        <v>146</v>
      </c>
      <c r="T67" s="6">
        <v>354</v>
      </c>
      <c r="U67" s="6">
        <v>381</v>
      </c>
      <c r="V67" s="6">
        <v>407</v>
      </c>
      <c r="W67" s="6">
        <v>0.93611793611793614</v>
      </c>
      <c r="X67" s="6">
        <v>41</v>
      </c>
      <c r="Y67" s="6">
        <v>3</v>
      </c>
      <c r="Z67" s="6">
        <v>8</v>
      </c>
      <c r="AA67" s="6">
        <v>2220</v>
      </c>
      <c r="AB67" s="6">
        <v>69.400000000000006</v>
      </c>
      <c r="AC67" s="6">
        <v>2038</v>
      </c>
      <c r="AD67" s="6">
        <v>63.7</v>
      </c>
      <c r="AE67" s="6">
        <v>182</v>
      </c>
      <c r="AF67" s="6">
        <v>5.7000000000000028</v>
      </c>
    </row>
    <row r="68" spans="1:32" x14ac:dyDescent="0.25">
      <c r="A68" s="6" t="s">
        <v>128</v>
      </c>
      <c r="B68" s="6" t="s">
        <v>102</v>
      </c>
      <c r="C68" s="6" t="s">
        <v>33</v>
      </c>
      <c r="D68" s="6">
        <v>0</v>
      </c>
      <c r="E68" s="6">
        <v>0</v>
      </c>
      <c r="F68" s="6">
        <v>0</v>
      </c>
      <c r="G68" s="6">
        <v>0</v>
      </c>
      <c r="H68" s="6">
        <v>33</v>
      </c>
      <c r="I68" s="6">
        <v>24</v>
      </c>
      <c r="J68" s="6">
        <v>9</v>
      </c>
      <c r="K68" s="6">
        <v>203</v>
      </c>
      <c r="L68" s="6">
        <v>590</v>
      </c>
      <c r="M68" s="6">
        <v>0.34406779661016951</v>
      </c>
      <c r="N68" s="6">
        <v>555</v>
      </c>
      <c r="O68" s="6">
        <v>785</v>
      </c>
      <c r="P68" s="6">
        <v>0.70700636942675155</v>
      </c>
      <c r="Q68" s="6">
        <v>1317</v>
      </c>
      <c r="R68" s="6">
        <v>1275</v>
      </c>
      <c r="S68" s="6">
        <v>42</v>
      </c>
      <c r="T68" s="6">
        <v>374</v>
      </c>
      <c r="U68" s="6">
        <v>492</v>
      </c>
      <c r="V68" s="6">
        <v>385</v>
      </c>
      <c r="W68" s="6">
        <v>1.2779220779220779</v>
      </c>
      <c r="X68" s="6">
        <v>17</v>
      </c>
      <c r="Y68" s="6">
        <v>2</v>
      </c>
      <c r="Z68" s="6">
        <v>2</v>
      </c>
      <c r="AA68" s="6">
        <v>2484</v>
      </c>
      <c r="AB68" s="6">
        <v>75.3</v>
      </c>
      <c r="AC68" s="6">
        <v>2280</v>
      </c>
      <c r="AD68" s="6">
        <v>69.099999999999994</v>
      </c>
      <c r="AE68" s="6">
        <v>204</v>
      </c>
      <c r="AF68" s="6">
        <v>6.2000000000000028</v>
      </c>
    </row>
    <row r="69" spans="1:32" x14ac:dyDescent="0.25">
      <c r="A69" s="6" t="s">
        <v>139</v>
      </c>
      <c r="B69" s="6" t="s">
        <v>91</v>
      </c>
      <c r="C69" s="6" t="s">
        <v>31</v>
      </c>
      <c r="D69" s="6">
        <v>0</v>
      </c>
      <c r="E69" s="6">
        <v>1</v>
      </c>
      <c r="F69" s="6">
        <v>0</v>
      </c>
      <c r="G69" s="6">
        <v>0</v>
      </c>
      <c r="H69" s="6">
        <v>34</v>
      </c>
      <c r="I69" s="6">
        <v>30</v>
      </c>
      <c r="J69" s="6">
        <v>4</v>
      </c>
      <c r="K69" s="6">
        <v>277</v>
      </c>
      <c r="L69" s="6">
        <v>682</v>
      </c>
      <c r="M69" s="6">
        <v>0.40615835777126097</v>
      </c>
      <c r="N69" s="6">
        <v>477</v>
      </c>
      <c r="O69" s="6">
        <v>686</v>
      </c>
      <c r="P69" s="6">
        <v>0.69533527696793007</v>
      </c>
      <c r="Q69" s="6">
        <v>1304</v>
      </c>
      <c r="R69" s="6">
        <v>997</v>
      </c>
      <c r="S69" s="6">
        <v>307</v>
      </c>
      <c r="T69" s="6">
        <v>406</v>
      </c>
      <c r="U69" s="6">
        <v>556</v>
      </c>
      <c r="V69" s="6">
        <v>369</v>
      </c>
      <c r="W69" s="6">
        <v>1.5067750677506775</v>
      </c>
      <c r="X69" s="6">
        <v>93</v>
      </c>
      <c r="Y69" s="6">
        <v>2</v>
      </c>
      <c r="Z69" s="6">
        <v>2</v>
      </c>
      <c r="AA69" s="6">
        <v>2534</v>
      </c>
      <c r="AB69" s="6">
        <v>74.5</v>
      </c>
      <c r="AC69" s="6">
        <v>2034</v>
      </c>
      <c r="AD69" s="6">
        <v>59.8</v>
      </c>
      <c r="AE69" s="6">
        <v>500</v>
      </c>
      <c r="AF69" s="6">
        <v>14.700000000000003</v>
      </c>
    </row>
  </sheetData>
  <sortState xmlns:xlrd2="http://schemas.microsoft.com/office/spreadsheetml/2017/richdata2" ref="A2:AF69">
    <sortCondition descending="1" ref="F2:F69"/>
    <sortCondition descending="1" ref="D2:D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B11A-B1F7-4603-863E-54BBBC8CD14B}">
  <sheetPr codeName="Sheet5"/>
  <dimension ref="A1:AF69"/>
  <sheetViews>
    <sheetView workbookViewId="0">
      <selection activeCell="AG1" sqref="AG1:AG1048576"/>
    </sheetView>
  </sheetViews>
  <sheetFormatPr defaultColWidth="8.85546875" defaultRowHeight="15" x14ac:dyDescent="0.25"/>
  <cols>
    <col min="1" max="1" width="16.85546875" style="6" bestFit="1" customWidth="1"/>
    <col min="2" max="2" width="14.7109375" style="6" bestFit="1" customWidth="1"/>
    <col min="3" max="3" width="8" style="6" bestFit="1" customWidth="1"/>
    <col min="4" max="4" width="5.140625" style="6" bestFit="1" customWidth="1"/>
    <col min="5" max="5" width="31.140625" style="6" bestFit="1" customWidth="1"/>
    <col min="6" max="6" width="26" style="6" bestFit="1" customWidth="1"/>
    <col min="7" max="7" width="29" style="6" bestFit="1" customWidth="1"/>
    <col min="8" max="8" width="11.42578125" style="6" bestFit="1" customWidth="1"/>
    <col min="9" max="9" width="5.140625" style="6" bestFit="1" customWidth="1"/>
    <col min="10" max="10" width="6.28515625" style="6" bestFit="1" customWidth="1"/>
    <col min="11" max="11" width="15" style="6" bestFit="1" customWidth="1"/>
    <col min="12" max="12" width="19.28515625" style="6" bestFit="1" customWidth="1"/>
    <col min="13" max="13" width="18.85546875" style="7" bestFit="1" customWidth="1"/>
    <col min="14" max="14" width="16.5703125" style="6" bestFit="1" customWidth="1"/>
    <col min="15" max="15" width="20.85546875" style="6" bestFit="1" customWidth="1"/>
    <col min="16" max="16" width="20.42578125" style="7" bestFit="1" customWidth="1"/>
    <col min="17" max="17" width="9.42578125" style="6" bestFit="1" customWidth="1"/>
    <col min="18" max="18" width="19.85546875" style="6" bestFit="1" customWidth="1"/>
    <col min="19" max="19" width="18.7109375" style="6" bestFit="1" customWidth="1"/>
    <col min="20" max="20" width="18.140625" style="6" bestFit="1" customWidth="1"/>
    <col min="21" max="21" width="6.42578125" style="6" bestFit="1" customWidth="1"/>
    <col min="22" max="22" width="9.42578125" style="6" bestFit="1" customWidth="1"/>
    <col min="23" max="23" width="21" style="6" customWidth="1"/>
    <col min="24" max="24" width="23.85546875" style="6" bestFit="1" customWidth="1"/>
    <col min="25" max="25" width="27.42578125" style="6" bestFit="1" customWidth="1"/>
    <col min="26" max="26" width="28.7109375" style="6" bestFit="1" customWidth="1"/>
    <col min="27" max="27" width="10.85546875" style="6" bestFit="1" customWidth="1"/>
    <col min="28" max="28" width="11.85546875" style="6" bestFit="1" customWidth="1"/>
    <col min="29" max="29" width="15" style="6" bestFit="1" customWidth="1"/>
    <col min="30" max="30" width="15.85546875" style="12" bestFit="1" customWidth="1"/>
    <col min="31" max="31" width="22" style="9" bestFit="1" customWidth="1"/>
    <col min="32" max="32" width="26" style="6" bestFit="1" customWidth="1"/>
    <col min="33" max="16384" width="8.85546875" style="8"/>
  </cols>
  <sheetData>
    <row r="1" spans="1:32" ht="15.75" thickBot="1" x14ac:dyDescent="0.3">
      <c r="A1" s="16" t="s">
        <v>0</v>
      </c>
      <c r="B1" s="16" t="s">
        <v>1</v>
      </c>
      <c r="C1" s="16" t="s">
        <v>2</v>
      </c>
      <c r="D1" s="16" t="s">
        <v>570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8" t="s">
        <v>8</v>
      </c>
      <c r="K1" s="16" t="s">
        <v>9</v>
      </c>
      <c r="L1" s="16" t="s">
        <v>10</v>
      </c>
      <c r="M1" s="19" t="s">
        <v>165</v>
      </c>
      <c r="N1" s="16" t="s">
        <v>12</v>
      </c>
      <c r="O1" s="16" t="s">
        <v>13</v>
      </c>
      <c r="P1" s="19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20" t="s">
        <v>25</v>
      </c>
      <c r="AB1" s="20" t="s">
        <v>26</v>
      </c>
      <c r="AC1" s="20" t="s">
        <v>27</v>
      </c>
      <c r="AD1" s="21" t="s">
        <v>28</v>
      </c>
      <c r="AE1" s="22" t="s">
        <v>29</v>
      </c>
      <c r="AF1" s="20" t="s">
        <v>30</v>
      </c>
    </row>
    <row r="2" spans="1:32" ht="15.75" thickBot="1" x14ac:dyDescent="0.3">
      <c r="A2" s="15" t="s">
        <v>55</v>
      </c>
      <c r="B2" s="17" t="s">
        <v>102</v>
      </c>
      <c r="C2" s="17" t="s">
        <v>35</v>
      </c>
      <c r="D2" s="6">
        <v>0</v>
      </c>
      <c r="E2" s="6">
        <v>1</v>
      </c>
      <c r="F2" s="6">
        <v>0</v>
      </c>
      <c r="G2" s="6">
        <v>1</v>
      </c>
      <c r="H2" s="6">
        <v>34</v>
      </c>
      <c r="I2" s="6">
        <v>29</v>
      </c>
      <c r="J2" s="6">
        <v>5</v>
      </c>
      <c r="K2" s="6">
        <v>310</v>
      </c>
      <c r="L2" s="6">
        <v>715</v>
      </c>
      <c r="M2" s="6">
        <v>0.43356643356643354</v>
      </c>
      <c r="N2" s="6">
        <v>444</v>
      </c>
      <c r="O2" s="6">
        <v>608</v>
      </c>
      <c r="P2" s="6">
        <v>0.73026315789473684</v>
      </c>
      <c r="Q2" s="6">
        <v>1424</v>
      </c>
      <c r="R2" s="6">
        <v>1027</v>
      </c>
      <c r="S2" s="6">
        <v>397</v>
      </c>
      <c r="T2" s="6">
        <v>419</v>
      </c>
      <c r="U2" s="6">
        <v>699</v>
      </c>
      <c r="V2" s="6">
        <v>402</v>
      </c>
      <c r="W2" s="6">
        <v>1.7388059701492538</v>
      </c>
      <c r="X2" s="6">
        <v>66</v>
      </c>
      <c r="Y2" s="6">
        <v>6</v>
      </c>
      <c r="Z2" s="6">
        <v>1</v>
      </c>
      <c r="AA2" s="6">
        <v>2712</v>
      </c>
      <c r="AB2" s="6">
        <v>79.8</v>
      </c>
      <c r="AC2" s="6">
        <v>2155</v>
      </c>
      <c r="AD2" s="6">
        <v>63.4</v>
      </c>
      <c r="AE2" s="6">
        <v>557</v>
      </c>
      <c r="AF2" s="6">
        <v>16.382352941176471</v>
      </c>
    </row>
    <row r="3" spans="1:32" x14ac:dyDescent="0.25">
      <c r="A3" s="6" t="s">
        <v>169</v>
      </c>
      <c r="B3" s="6" t="s">
        <v>85</v>
      </c>
      <c r="C3" s="6" t="s">
        <v>33</v>
      </c>
      <c r="D3" s="6">
        <v>0</v>
      </c>
      <c r="E3" s="6">
        <v>0</v>
      </c>
      <c r="F3" s="6">
        <v>0</v>
      </c>
      <c r="G3" s="6">
        <v>0</v>
      </c>
      <c r="H3" s="6">
        <v>33</v>
      </c>
      <c r="I3" s="6">
        <v>22</v>
      </c>
      <c r="J3" s="6">
        <v>11</v>
      </c>
      <c r="K3" s="6">
        <v>250</v>
      </c>
      <c r="L3" s="6">
        <v>637</v>
      </c>
      <c r="M3" s="6">
        <v>0.39246467817896391</v>
      </c>
      <c r="N3" s="6">
        <v>575</v>
      </c>
      <c r="O3" s="6">
        <v>779</v>
      </c>
      <c r="P3" s="6">
        <v>0.73812580231065472</v>
      </c>
      <c r="Q3" s="6">
        <v>1400</v>
      </c>
      <c r="R3" s="6">
        <v>1106</v>
      </c>
      <c r="S3" s="6">
        <v>294</v>
      </c>
      <c r="T3" s="6">
        <v>437</v>
      </c>
      <c r="U3" s="6">
        <v>454</v>
      </c>
      <c r="V3" s="6">
        <v>442</v>
      </c>
      <c r="W3" s="6">
        <v>1.0271493212669682</v>
      </c>
      <c r="X3" s="6">
        <v>53</v>
      </c>
      <c r="Y3" s="6">
        <v>2</v>
      </c>
      <c r="Z3" s="6">
        <v>6</v>
      </c>
      <c r="AA3" s="6">
        <v>2509</v>
      </c>
      <c r="AB3" s="6">
        <v>76</v>
      </c>
      <c r="AC3" s="6">
        <v>2333</v>
      </c>
      <c r="AD3" s="6">
        <v>70.7</v>
      </c>
      <c r="AE3" s="6">
        <v>176</v>
      </c>
      <c r="AF3" s="6">
        <v>5.333333333333333</v>
      </c>
    </row>
    <row r="4" spans="1:32" x14ac:dyDescent="0.25">
      <c r="A4" s="25" t="s">
        <v>50</v>
      </c>
      <c r="B4" s="25" t="s">
        <v>97</v>
      </c>
      <c r="C4" s="25" t="s">
        <v>33</v>
      </c>
      <c r="D4" s="6">
        <v>0</v>
      </c>
      <c r="E4" s="6">
        <v>1</v>
      </c>
      <c r="F4" s="6">
        <v>3</v>
      </c>
      <c r="G4" s="6">
        <v>1</v>
      </c>
      <c r="H4" s="6">
        <v>34</v>
      </c>
      <c r="I4" s="6">
        <v>30</v>
      </c>
      <c r="J4" s="6">
        <v>4</v>
      </c>
      <c r="K4" s="6">
        <v>283</v>
      </c>
      <c r="L4" s="6">
        <v>664</v>
      </c>
      <c r="M4" s="6">
        <v>0.42620481927710846</v>
      </c>
      <c r="N4" s="6">
        <v>538</v>
      </c>
      <c r="O4" s="6">
        <v>762</v>
      </c>
      <c r="P4" s="6">
        <v>0.70603674540682415</v>
      </c>
      <c r="Q4" s="6">
        <v>1283</v>
      </c>
      <c r="R4" s="6">
        <v>1117</v>
      </c>
      <c r="S4" s="6">
        <v>166</v>
      </c>
      <c r="T4" s="6">
        <v>361</v>
      </c>
      <c r="U4" s="6">
        <v>542</v>
      </c>
      <c r="V4" s="6">
        <v>428</v>
      </c>
      <c r="W4" s="6">
        <v>1.266355140186916</v>
      </c>
      <c r="X4" s="6">
        <v>8</v>
      </c>
      <c r="Y4" s="6">
        <v>9</v>
      </c>
      <c r="Z4" s="6">
        <v>3</v>
      </c>
      <c r="AA4" s="6">
        <v>2773</v>
      </c>
      <c r="AB4" s="6">
        <v>81.599999999999994</v>
      </c>
      <c r="AC4" s="6">
        <v>2303</v>
      </c>
      <c r="AD4" s="6">
        <v>67.7</v>
      </c>
      <c r="AE4" s="6">
        <v>470</v>
      </c>
      <c r="AF4" s="6">
        <v>13.823529411764707</v>
      </c>
    </row>
    <row r="5" spans="1:32" x14ac:dyDescent="0.25">
      <c r="A5" s="25" t="s">
        <v>63</v>
      </c>
      <c r="B5" s="25" t="s">
        <v>97</v>
      </c>
      <c r="C5" s="25" t="s">
        <v>46</v>
      </c>
      <c r="D5" s="6">
        <v>0</v>
      </c>
      <c r="E5" s="6">
        <v>0</v>
      </c>
      <c r="F5" s="6">
        <v>4</v>
      </c>
      <c r="G5" s="6">
        <v>1</v>
      </c>
      <c r="H5" s="6">
        <v>32</v>
      </c>
      <c r="I5" s="6">
        <v>25</v>
      </c>
      <c r="J5" s="6">
        <v>7</v>
      </c>
      <c r="K5" s="6">
        <v>334</v>
      </c>
      <c r="L5" s="6">
        <v>784</v>
      </c>
      <c r="M5" s="6">
        <v>0.42602040816326531</v>
      </c>
      <c r="N5" s="6">
        <v>471</v>
      </c>
      <c r="O5" s="6">
        <v>647</v>
      </c>
      <c r="P5" s="6">
        <v>0.72797527047913446</v>
      </c>
      <c r="Q5" s="6">
        <v>1242</v>
      </c>
      <c r="R5" s="6">
        <v>1162</v>
      </c>
      <c r="S5" s="6">
        <v>80</v>
      </c>
      <c r="T5" s="6">
        <v>343</v>
      </c>
      <c r="U5" s="6">
        <v>465</v>
      </c>
      <c r="V5" s="6">
        <v>415</v>
      </c>
      <c r="W5" s="6">
        <v>1.1204819277108433</v>
      </c>
      <c r="X5" s="6">
        <v>17</v>
      </c>
      <c r="Y5" s="6">
        <v>7</v>
      </c>
      <c r="Z5" s="6">
        <v>4</v>
      </c>
      <c r="AA5" s="6">
        <v>2573</v>
      </c>
      <c r="AB5" s="6">
        <v>80.400000000000006</v>
      </c>
      <c r="AC5" s="6">
        <v>2254</v>
      </c>
      <c r="AD5" s="6">
        <v>70.400000000000006</v>
      </c>
      <c r="AE5" s="6">
        <v>319</v>
      </c>
      <c r="AF5" s="6">
        <v>9.96875</v>
      </c>
    </row>
    <row r="6" spans="1:32" x14ac:dyDescent="0.25">
      <c r="A6" s="6" t="s">
        <v>65</v>
      </c>
      <c r="B6" s="6" t="s">
        <v>102</v>
      </c>
      <c r="C6" s="6" t="s">
        <v>35</v>
      </c>
      <c r="D6" s="6">
        <v>0</v>
      </c>
      <c r="E6" s="6">
        <v>0</v>
      </c>
      <c r="F6" s="6">
        <v>0</v>
      </c>
      <c r="G6" s="6">
        <v>1</v>
      </c>
      <c r="H6" s="6">
        <v>34</v>
      </c>
      <c r="I6" s="6">
        <v>26</v>
      </c>
      <c r="J6" s="6">
        <v>8</v>
      </c>
      <c r="K6" s="6">
        <v>259</v>
      </c>
      <c r="L6" s="6">
        <v>703</v>
      </c>
      <c r="M6" s="6">
        <v>0.36842105263157893</v>
      </c>
      <c r="N6" s="6">
        <v>516</v>
      </c>
      <c r="O6" s="6">
        <v>695</v>
      </c>
      <c r="P6" s="6">
        <v>0.74244604316546758</v>
      </c>
      <c r="Q6" s="6">
        <v>1392</v>
      </c>
      <c r="R6" s="6">
        <v>1030</v>
      </c>
      <c r="S6" s="6">
        <v>362</v>
      </c>
      <c r="T6" s="6">
        <v>397</v>
      </c>
      <c r="U6" s="6">
        <v>598</v>
      </c>
      <c r="V6" s="6">
        <v>406</v>
      </c>
      <c r="W6" s="6">
        <v>1.4729064039408868</v>
      </c>
      <c r="X6" s="6">
        <v>35</v>
      </c>
      <c r="Y6" s="6">
        <v>2</v>
      </c>
      <c r="Z6" s="6">
        <v>3</v>
      </c>
      <c r="AA6" s="6">
        <v>2643</v>
      </c>
      <c r="AB6" s="6">
        <v>77.7</v>
      </c>
      <c r="AC6" s="6">
        <v>2196</v>
      </c>
      <c r="AD6" s="6">
        <v>64.599999999999994</v>
      </c>
      <c r="AE6" s="6">
        <v>447</v>
      </c>
      <c r="AF6" s="6">
        <v>13.147058823529411</v>
      </c>
    </row>
    <row r="7" spans="1:32" x14ac:dyDescent="0.25">
      <c r="A7" s="25" t="s">
        <v>32</v>
      </c>
      <c r="B7" s="25" t="s">
        <v>85</v>
      </c>
      <c r="C7" s="25" t="s">
        <v>33</v>
      </c>
      <c r="D7" s="6">
        <v>0</v>
      </c>
      <c r="E7" s="6">
        <v>0</v>
      </c>
      <c r="F7" s="6">
        <v>0</v>
      </c>
      <c r="G7" s="6">
        <v>1</v>
      </c>
      <c r="H7" s="6">
        <v>33</v>
      </c>
      <c r="I7" s="6">
        <v>25</v>
      </c>
      <c r="J7" s="6">
        <v>8</v>
      </c>
      <c r="K7" s="6">
        <v>215</v>
      </c>
      <c r="L7" s="6">
        <v>562</v>
      </c>
      <c r="M7" s="6">
        <v>0.38256227758007116</v>
      </c>
      <c r="N7" s="6">
        <v>613</v>
      </c>
      <c r="O7" s="6">
        <v>848</v>
      </c>
      <c r="P7" s="6">
        <v>0.722877358490566</v>
      </c>
      <c r="Q7" s="6">
        <v>1328</v>
      </c>
      <c r="R7" s="6">
        <v>1024</v>
      </c>
      <c r="S7" s="6">
        <v>304</v>
      </c>
      <c r="T7" s="6">
        <v>384</v>
      </c>
      <c r="U7" s="6">
        <v>479</v>
      </c>
      <c r="V7" s="6">
        <v>423</v>
      </c>
      <c r="W7" s="6">
        <v>1.1323877068557919</v>
      </c>
      <c r="X7" s="6">
        <v>101</v>
      </c>
      <c r="Y7" s="6">
        <v>1</v>
      </c>
      <c r="Z7" s="6">
        <v>4</v>
      </c>
      <c r="AA7" s="6">
        <v>2680</v>
      </c>
      <c r="AB7" s="6">
        <v>81.2</v>
      </c>
      <c r="AC7" s="6">
        <v>2277</v>
      </c>
      <c r="AD7" s="6">
        <v>69</v>
      </c>
      <c r="AE7" s="6">
        <v>403</v>
      </c>
      <c r="AF7" s="6">
        <v>12.212121212121213</v>
      </c>
    </row>
    <row r="8" spans="1:32" x14ac:dyDescent="0.25">
      <c r="A8" s="6" t="s">
        <v>141</v>
      </c>
      <c r="B8" s="6" t="s">
        <v>85</v>
      </c>
      <c r="C8" s="6" t="s">
        <v>31</v>
      </c>
      <c r="D8" s="6">
        <v>0</v>
      </c>
      <c r="E8" s="6">
        <v>0</v>
      </c>
      <c r="F8" s="6">
        <v>0</v>
      </c>
      <c r="G8" s="6">
        <v>0</v>
      </c>
      <c r="H8" s="6">
        <v>33</v>
      </c>
      <c r="I8" s="6">
        <v>21</v>
      </c>
      <c r="J8" s="6">
        <v>12</v>
      </c>
      <c r="K8" s="6">
        <v>260</v>
      </c>
      <c r="L8" s="6">
        <v>675</v>
      </c>
      <c r="M8" s="6">
        <v>0.38518518518518519</v>
      </c>
      <c r="N8" s="6">
        <v>500</v>
      </c>
      <c r="O8" s="6">
        <v>737</v>
      </c>
      <c r="P8" s="6">
        <v>0.67842605156037994</v>
      </c>
      <c r="Q8" s="6">
        <v>1302</v>
      </c>
      <c r="R8" s="6">
        <v>1249</v>
      </c>
      <c r="S8" s="6">
        <v>53</v>
      </c>
      <c r="T8" s="6">
        <v>396</v>
      </c>
      <c r="U8" s="6">
        <v>491</v>
      </c>
      <c r="V8" s="6">
        <v>403</v>
      </c>
      <c r="W8" s="6">
        <v>1.218362282878412</v>
      </c>
      <c r="X8" s="6">
        <v>38</v>
      </c>
      <c r="Y8" s="6">
        <v>0</v>
      </c>
      <c r="Z8" s="6">
        <v>6</v>
      </c>
      <c r="AA8" s="6">
        <v>2668</v>
      </c>
      <c r="AB8" s="6">
        <v>80.8</v>
      </c>
      <c r="AC8" s="6">
        <v>2467</v>
      </c>
      <c r="AD8" s="6">
        <v>74.8</v>
      </c>
      <c r="AE8" s="6">
        <v>201</v>
      </c>
      <c r="AF8" s="6">
        <v>6.0909090909090908</v>
      </c>
    </row>
    <row r="9" spans="1:32" x14ac:dyDescent="0.25">
      <c r="A9" s="6" t="s">
        <v>177</v>
      </c>
      <c r="B9" s="6" t="s">
        <v>102</v>
      </c>
      <c r="C9" s="6" t="s">
        <v>31</v>
      </c>
      <c r="D9" s="6">
        <v>0</v>
      </c>
      <c r="E9" s="6">
        <v>0</v>
      </c>
      <c r="F9" s="6">
        <v>2</v>
      </c>
      <c r="G9" s="6">
        <v>1</v>
      </c>
      <c r="H9" s="6">
        <v>32</v>
      </c>
      <c r="I9" s="6">
        <v>25</v>
      </c>
      <c r="J9" s="6">
        <v>7</v>
      </c>
      <c r="K9" s="6">
        <v>316</v>
      </c>
      <c r="L9" s="6">
        <v>762</v>
      </c>
      <c r="M9" s="6">
        <v>0.41469816272965881</v>
      </c>
      <c r="N9" s="6">
        <v>449</v>
      </c>
      <c r="O9" s="6">
        <v>621</v>
      </c>
      <c r="P9" s="6">
        <v>0.72302737520128824</v>
      </c>
      <c r="Q9" s="6">
        <v>1196</v>
      </c>
      <c r="R9" s="6">
        <v>964</v>
      </c>
      <c r="S9" s="6">
        <v>232</v>
      </c>
      <c r="T9" s="6">
        <v>385</v>
      </c>
      <c r="U9" s="6">
        <v>511</v>
      </c>
      <c r="V9" s="6">
        <v>437</v>
      </c>
      <c r="W9" s="6">
        <v>1.1693363844393592</v>
      </c>
      <c r="X9" s="6">
        <v>100</v>
      </c>
      <c r="Y9" s="6">
        <v>2</v>
      </c>
      <c r="Z9" s="6">
        <v>2</v>
      </c>
      <c r="AA9" s="6">
        <v>2633</v>
      </c>
      <c r="AB9" s="6">
        <v>82.3</v>
      </c>
      <c r="AC9" s="6">
        <v>2205</v>
      </c>
      <c r="AD9" s="6">
        <v>68.900000000000006</v>
      </c>
      <c r="AE9" s="6">
        <v>428</v>
      </c>
      <c r="AF9" s="6">
        <v>13.375</v>
      </c>
    </row>
    <row r="10" spans="1:32" x14ac:dyDescent="0.25">
      <c r="A10" s="6" t="s">
        <v>48</v>
      </c>
      <c r="B10" s="6" t="s">
        <v>154</v>
      </c>
      <c r="C10" s="6" t="s">
        <v>35</v>
      </c>
      <c r="D10" s="6">
        <v>1</v>
      </c>
      <c r="E10" s="6">
        <v>1</v>
      </c>
      <c r="F10" s="6">
        <v>2</v>
      </c>
      <c r="G10" s="6">
        <v>1</v>
      </c>
      <c r="H10" s="6">
        <v>33</v>
      </c>
      <c r="I10" s="6">
        <v>26</v>
      </c>
      <c r="J10" s="6">
        <v>7</v>
      </c>
      <c r="K10" s="6">
        <v>258</v>
      </c>
      <c r="L10" s="6">
        <v>682</v>
      </c>
      <c r="M10" s="6">
        <v>0.3782991202346041</v>
      </c>
      <c r="N10" s="6">
        <v>514</v>
      </c>
      <c r="O10" s="6">
        <v>676</v>
      </c>
      <c r="P10" s="6">
        <v>0.76035502958579881</v>
      </c>
      <c r="Q10" s="6">
        <v>1307</v>
      </c>
      <c r="R10" s="6">
        <v>1067</v>
      </c>
      <c r="S10" s="6">
        <v>240</v>
      </c>
      <c r="T10" s="6">
        <v>350</v>
      </c>
      <c r="U10" s="6">
        <v>458</v>
      </c>
      <c r="V10" s="6">
        <v>372</v>
      </c>
      <c r="W10" s="6">
        <v>1.2311827956989247</v>
      </c>
      <c r="X10" s="6">
        <v>125</v>
      </c>
      <c r="Y10" s="6">
        <v>0</v>
      </c>
      <c r="Z10" s="6">
        <v>2</v>
      </c>
      <c r="AA10" s="6">
        <v>2630</v>
      </c>
      <c r="AB10" s="6">
        <v>79.7</v>
      </c>
      <c r="AC10" s="6">
        <v>2186</v>
      </c>
      <c r="AD10" s="6">
        <v>66.2</v>
      </c>
      <c r="AE10" s="6">
        <v>444</v>
      </c>
      <c r="AF10" s="6">
        <v>13.454545454545455</v>
      </c>
    </row>
    <row r="11" spans="1:32" x14ac:dyDescent="0.25">
      <c r="A11" s="6" t="s">
        <v>52</v>
      </c>
      <c r="B11" s="6" t="s">
        <v>151</v>
      </c>
      <c r="C11" s="6" t="s">
        <v>31</v>
      </c>
      <c r="D11" s="6">
        <v>0</v>
      </c>
      <c r="E11" s="6">
        <v>1</v>
      </c>
      <c r="F11" s="6">
        <v>1</v>
      </c>
      <c r="G11" s="6">
        <v>1</v>
      </c>
      <c r="H11" s="6">
        <v>34</v>
      </c>
      <c r="I11" s="6">
        <v>26</v>
      </c>
      <c r="J11" s="6">
        <v>8</v>
      </c>
      <c r="K11" s="6">
        <v>236</v>
      </c>
      <c r="L11" s="6">
        <v>637</v>
      </c>
      <c r="M11" s="6">
        <v>0.3704866562009419</v>
      </c>
      <c r="N11" s="6">
        <v>531</v>
      </c>
      <c r="O11" s="6">
        <v>777</v>
      </c>
      <c r="P11" s="6">
        <v>0.68339768339768336</v>
      </c>
      <c r="Q11" s="6">
        <v>1318</v>
      </c>
      <c r="R11" s="6">
        <v>1133</v>
      </c>
      <c r="S11" s="6">
        <v>185</v>
      </c>
      <c r="T11" s="6">
        <v>442</v>
      </c>
      <c r="U11" s="6">
        <v>490</v>
      </c>
      <c r="V11" s="6">
        <v>376</v>
      </c>
      <c r="W11" s="6">
        <v>1.303191489361702</v>
      </c>
      <c r="X11" s="6">
        <v>30</v>
      </c>
      <c r="Y11" s="6">
        <v>3</v>
      </c>
      <c r="Z11" s="6">
        <v>2</v>
      </c>
      <c r="AA11" s="6">
        <v>2709</v>
      </c>
      <c r="AB11" s="6">
        <v>79.7</v>
      </c>
      <c r="AC11" s="6">
        <v>2321</v>
      </c>
      <c r="AD11" s="6">
        <v>68.3</v>
      </c>
      <c r="AE11" s="6">
        <v>388</v>
      </c>
      <c r="AF11" s="6">
        <v>11.411764705882353</v>
      </c>
    </row>
    <row r="12" spans="1:32" x14ac:dyDescent="0.25">
      <c r="A12" s="6" t="s">
        <v>167</v>
      </c>
      <c r="B12" s="6" t="s">
        <v>85</v>
      </c>
      <c r="C12" s="6" t="s">
        <v>33</v>
      </c>
      <c r="D12" s="6">
        <v>0</v>
      </c>
      <c r="E12" s="6">
        <v>0</v>
      </c>
      <c r="F12" s="6">
        <v>0</v>
      </c>
      <c r="G12" s="6">
        <v>0</v>
      </c>
      <c r="H12" s="6">
        <v>33</v>
      </c>
      <c r="I12" s="6">
        <v>23</v>
      </c>
      <c r="J12" s="6">
        <v>10</v>
      </c>
      <c r="K12" s="6">
        <v>233</v>
      </c>
      <c r="L12" s="6">
        <v>632</v>
      </c>
      <c r="M12" s="6">
        <v>0.36867088607594939</v>
      </c>
      <c r="N12" s="6">
        <v>512</v>
      </c>
      <c r="O12" s="6">
        <v>780</v>
      </c>
      <c r="P12" s="6">
        <v>0.65641025641025641</v>
      </c>
      <c r="Q12" s="6">
        <v>1319</v>
      </c>
      <c r="R12" s="6">
        <v>1097</v>
      </c>
      <c r="S12" s="6">
        <v>222</v>
      </c>
      <c r="T12" s="6">
        <v>374</v>
      </c>
      <c r="U12" s="6">
        <v>428</v>
      </c>
      <c r="V12" s="6">
        <v>403</v>
      </c>
      <c r="W12" s="6">
        <v>1.0620347394540943</v>
      </c>
      <c r="X12" s="6">
        <v>14</v>
      </c>
      <c r="Y12" s="6">
        <v>2</v>
      </c>
      <c r="Z12" s="6">
        <v>4</v>
      </c>
      <c r="AA12" s="6">
        <v>2479</v>
      </c>
      <c r="AB12" s="6">
        <v>75.099999999999994</v>
      </c>
      <c r="AC12" s="6">
        <v>2212</v>
      </c>
      <c r="AD12" s="6">
        <v>67</v>
      </c>
      <c r="AE12" s="6">
        <v>267</v>
      </c>
      <c r="AF12" s="6">
        <v>8.0909090909090917</v>
      </c>
    </row>
    <row r="13" spans="1:32" x14ac:dyDescent="0.25">
      <c r="A13" s="6" t="s">
        <v>145</v>
      </c>
      <c r="B13" s="6" t="s">
        <v>151</v>
      </c>
      <c r="C13" s="6" t="s">
        <v>33</v>
      </c>
      <c r="D13" s="6">
        <v>1</v>
      </c>
      <c r="E13" s="6">
        <v>0</v>
      </c>
      <c r="F13" s="6">
        <v>0</v>
      </c>
      <c r="G13" s="6">
        <v>0</v>
      </c>
      <c r="H13" s="6">
        <v>32</v>
      </c>
      <c r="I13" s="6">
        <v>19</v>
      </c>
      <c r="J13" s="6">
        <v>13</v>
      </c>
      <c r="K13" s="6">
        <v>270</v>
      </c>
      <c r="L13" s="6">
        <v>695</v>
      </c>
      <c r="M13" s="6">
        <v>0.38848920863309355</v>
      </c>
      <c r="N13" s="6">
        <v>504</v>
      </c>
      <c r="O13" s="6">
        <v>721</v>
      </c>
      <c r="P13" s="6">
        <v>0.69902912621359226</v>
      </c>
      <c r="Q13" s="6">
        <v>1234</v>
      </c>
      <c r="R13" s="6">
        <v>1192</v>
      </c>
      <c r="S13" s="6">
        <v>42</v>
      </c>
      <c r="T13" s="6">
        <v>304</v>
      </c>
      <c r="U13" s="6">
        <v>478</v>
      </c>
      <c r="V13" s="6">
        <v>374</v>
      </c>
      <c r="W13" s="6">
        <v>1.2780748663101604</v>
      </c>
      <c r="X13" s="6">
        <v>44</v>
      </c>
      <c r="Y13" s="6">
        <v>2</v>
      </c>
      <c r="Z13" s="6">
        <v>6</v>
      </c>
      <c r="AA13" s="6">
        <v>2456</v>
      </c>
      <c r="AB13" s="6">
        <v>76.8</v>
      </c>
      <c r="AC13" s="6">
        <v>2155</v>
      </c>
      <c r="AD13" s="6">
        <v>67.3</v>
      </c>
      <c r="AE13" s="6">
        <v>301</v>
      </c>
      <c r="AF13" s="6">
        <v>9.40625</v>
      </c>
    </row>
    <row r="14" spans="1:32" x14ac:dyDescent="0.25">
      <c r="A14" s="25" t="s">
        <v>173</v>
      </c>
      <c r="B14" s="25" t="s">
        <v>115</v>
      </c>
      <c r="C14" s="25" t="s">
        <v>46</v>
      </c>
      <c r="D14" s="6">
        <v>1</v>
      </c>
      <c r="E14" s="6">
        <v>1</v>
      </c>
      <c r="F14" s="6">
        <v>0</v>
      </c>
      <c r="G14" s="6">
        <v>0</v>
      </c>
      <c r="H14" s="6">
        <v>35</v>
      </c>
      <c r="I14" s="6">
        <v>23</v>
      </c>
      <c r="J14" s="6">
        <v>12</v>
      </c>
      <c r="K14" s="6">
        <v>246</v>
      </c>
      <c r="L14" s="6">
        <v>703</v>
      </c>
      <c r="M14" s="6">
        <v>0.34992887624466573</v>
      </c>
      <c r="N14" s="6">
        <v>648</v>
      </c>
      <c r="O14" s="6">
        <v>984</v>
      </c>
      <c r="P14" s="6">
        <v>0.65853658536585369</v>
      </c>
      <c r="Q14" s="6">
        <v>1360</v>
      </c>
      <c r="R14" s="6">
        <v>1412</v>
      </c>
      <c r="S14" s="6">
        <v>-52</v>
      </c>
      <c r="T14" s="6">
        <v>451</v>
      </c>
      <c r="U14" s="6">
        <v>486</v>
      </c>
      <c r="V14" s="6">
        <v>423</v>
      </c>
      <c r="W14" s="6">
        <v>1.1489361702127661</v>
      </c>
      <c r="X14" s="6">
        <v>239</v>
      </c>
      <c r="Y14" s="6">
        <v>0</v>
      </c>
      <c r="Z14" s="6">
        <v>0</v>
      </c>
      <c r="AA14" s="6">
        <v>2948</v>
      </c>
      <c r="AB14" s="6">
        <v>84.2</v>
      </c>
      <c r="AC14" s="6">
        <v>2788</v>
      </c>
      <c r="AD14" s="6">
        <v>79.7</v>
      </c>
      <c r="AE14" s="6">
        <v>160</v>
      </c>
      <c r="AF14" s="6">
        <v>4.5714285714285712</v>
      </c>
    </row>
    <row r="15" spans="1:32" x14ac:dyDescent="0.25">
      <c r="A15" s="6" t="s">
        <v>191</v>
      </c>
      <c r="B15" s="6" t="s">
        <v>103</v>
      </c>
      <c r="C15" s="6" t="s">
        <v>31</v>
      </c>
      <c r="D15" s="6">
        <v>1</v>
      </c>
      <c r="E15" s="6">
        <v>1</v>
      </c>
      <c r="F15" s="6">
        <v>0</v>
      </c>
      <c r="G15" s="6">
        <v>0</v>
      </c>
      <c r="H15" s="6">
        <v>34</v>
      </c>
      <c r="I15" s="6">
        <v>26</v>
      </c>
      <c r="J15" s="6">
        <v>8</v>
      </c>
      <c r="K15" s="6">
        <v>287</v>
      </c>
      <c r="L15" s="6">
        <v>768</v>
      </c>
      <c r="M15" s="6">
        <v>0.37369791666666669</v>
      </c>
      <c r="N15" s="6">
        <v>548</v>
      </c>
      <c r="O15" s="6">
        <v>810</v>
      </c>
      <c r="P15" s="6">
        <v>0.67654320987654326</v>
      </c>
      <c r="Q15" s="6">
        <v>1275</v>
      </c>
      <c r="R15" s="6">
        <v>1127</v>
      </c>
      <c r="S15" s="6">
        <v>148</v>
      </c>
      <c r="T15" s="6">
        <v>291</v>
      </c>
      <c r="U15" s="6">
        <v>472</v>
      </c>
      <c r="V15" s="6">
        <v>451</v>
      </c>
      <c r="W15" s="6">
        <v>1.0465631929046564</v>
      </c>
      <c r="X15" s="6">
        <v>312</v>
      </c>
      <c r="Y15" s="6">
        <v>0</v>
      </c>
      <c r="Z15" s="6">
        <v>0</v>
      </c>
      <c r="AA15" s="6">
        <v>2609</v>
      </c>
      <c r="AB15" s="6">
        <v>76.7</v>
      </c>
      <c r="AC15" s="6">
        <v>2273</v>
      </c>
      <c r="AD15" s="6">
        <v>66.900000000000006</v>
      </c>
      <c r="AE15" s="6">
        <v>336</v>
      </c>
      <c r="AF15" s="6">
        <v>9.882352941176471</v>
      </c>
    </row>
    <row r="16" spans="1:32" x14ac:dyDescent="0.25">
      <c r="A16" s="6" t="s">
        <v>83</v>
      </c>
      <c r="B16" s="6" t="s">
        <v>88</v>
      </c>
      <c r="C16" s="6" t="s">
        <v>31</v>
      </c>
      <c r="D16" s="6">
        <v>0</v>
      </c>
      <c r="E16" s="6">
        <v>0</v>
      </c>
      <c r="F16" s="6">
        <v>1</v>
      </c>
      <c r="G16" s="6">
        <v>1</v>
      </c>
      <c r="H16" s="6">
        <v>32</v>
      </c>
      <c r="I16" s="6">
        <v>27</v>
      </c>
      <c r="J16" s="6">
        <v>5</v>
      </c>
      <c r="K16" s="6">
        <v>243</v>
      </c>
      <c r="L16" s="6">
        <v>672</v>
      </c>
      <c r="M16" s="6">
        <v>0.36160714285714285</v>
      </c>
      <c r="N16" s="6">
        <v>608</v>
      </c>
      <c r="O16" s="6">
        <v>832</v>
      </c>
      <c r="P16" s="6">
        <v>0.73076923076923073</v>
      </c>
      <c r="Q16" s="6">
        <v>1312</v>
      </c>
      <c r="R16" s="6">
        <v>1072</v>
      </c>
      <c r="S16" s="6">
        <v>240</v>
      </c>
      <c r="T16" s="6">
        <v>418</v>
      </c>
      <c r="U16" s="6">
        <v>524</v>
      </c>
      <c r="V16" s="6">
        <v>408</v>
      </c>
      <c r="W16" s="6">
        <v>1.2843137254901962</v>
      </c>
      <c r="X16" s="6">
        <v>47</v>
      </c>
      <c r="Y16" s="6">
        <v>3</v>
      </c>
      <c r="Z16" s="6">
        <v>3</v>
      </c>
      <c r="AA16" s="6">
        <v>2603</v>
      </c>
      <c r="AB16" s="6">
        <v>81.3</v>
      </c>
      <c r="AC16" s="6">
        <v>2273</v>
      </c>
      <c r="AD16" s="6">
        <v>71</v>
      </c>
      <c r="AE16" s="6">
        <v>330</v>
      </c>
      <c r="AF16" s="6">
        <v>10.3125</v>
      </c>
    </row>
    <row r="17" spans="1:32" x14ac:dyDescent="0.25">
      <c r="A17" s="25" t="s">
        <v>119</v>
      </c>
      <c r="B17" s="25" t="s">
        <v>98</v>
      </c>
      <c r="C17" s="25" t="s">
        <v>31</v>
      </c>
      <c r="D17" s="6">
        <v>1</v>
      </c>
      <c r="E17" s="6">
        <v>1</v>
      </c>
      <c r="F17" s="6">
        <v>0</v>
      </c>
      <c r="G17" s="6">
        <v>0</v>
      </c>
      <c r="H17" s="6">
        <v>33</v>
      </c>
      <c r="I17" s="6">
        <v>20</v>
      </c>
      <c r="J17" s="6">
        <v>13</v>
      </c>
      <c r="K17" s="6">
        <v>176</v>
      </c>
      <c r="L17" s="6">
        <v>493</v>
      </c>
      <c r="M17" s="6">
        <v>0.35699797160243407</v>
      </c>
      <c r="N17" s="6">
        <v>466</v>
      </c>
      <c r="O17" s="6">
        <v>720</v>
      </c>
      <c r="P17" s="6">
        <v>0.64722222222222225</v>
      </c>
      <c r="Q17" s="6">
        <v>1327</v>
      </c>
      <c r="R17" s="6">
        <v>1161</v>
      </c>
      <c r="S17" s="6">
        <v>166</v>
      </c>
      <c r="T17" s="6">
        <v>392</v>
      </c>
      <c r="U17" s="6">
        <v>446</v>
      </c>
      <c r="V17" s="6">
        <v>406</v>
      </c>
      <c r="W17" s="6">
        <v>1.0985221674876848</v>
      </c>
      <c r="X17" s="6">
        <v>299</v>
      </c>
      <c r="Y17" s="6">
        <v>0</v>
      </c>
      <c r="Z17" s="6">
        <v>1</v>
      </c>
      <c r="AA17" s="6">
        <v>2540</v>
      </c>
      <c r="AB17" s="6">
        <v>77</v>
      </c>
      <c r="AC17" s="6">
        <v>2325</v>
      </c>
      <c r="AD17" s="6">
        <v>70.5</v>
      </c>
      <c r="AE17" s="6">
        <v>215</v>
      </c>
      <c r="AF17" s="6">
        <v>6.5151515151515156</v>
      </c>
    </row>
    <row r="18" spans="1:32" x14ac:dyDescent="0.25">
      <c r="A18" s="25" t="s">
        <v>571</v>
      </c>
      <c r="B18" s="25" t="s">
        <v>157</v>
      </c>
      <c r="C18" s="25" t="s">
        <v>35</v>
      </c>
      <c r="D18" s="6">
        <v>1</v>
      </c>
      <c r="E18" s="6">
        <v>1</v>
      </c>
      <c r="F18" s="6">
        <v>1</v>
      </c>
      <c r="G18" s="6">
        <v>0</v>
      </c>
      <c r="H18" s="6">
        <v>33</v>
      </c>
      <c r="I18" s="6">
        <v>24</v>
      </c>
      <c r="J18" s="6">
        <v>9</v>
      </c>
      <c r="K18" s="6">
        <v>260</v>
      </c>
      <c r="L18" s="6">
        <v>673</v>
      </c>
      <c r="M18" s="6">
        <v>0.38632986627043092</v>
      </c>
      <c r="N18" s="6">
        <v>425</v>
      </c>
      <c r="O18" s="6">
        <v>689</v>
      </c>
      <c r="P18" s="6">
        <v>0.61683599419448476</v>
      </c>
      <c r="Q18" s="6">
        <v>1220</v>
      </c>
      <c r="R18" s="6">
        <v>1146</v>
      </c>
      <c r="S18" s="6">
        <v>74</v>
      </c>
      <c r="T18" s="6">
        <v>341</v>
      </c>
      <c r="U18" s="6">
        <v>431</v>
      </c>
      <c r="V18" s="6">
        <v>399</v>
      </c>
      <c r="W18" s="6">
        <v>1.0802005012531328</v>
      </c>
      <c r="X18" s="6">
        <v>145</v>
      </c>
      <c r="Y18" s="6">
        <v>0</v>
      </c>
      <c r="Z18" s="6">
        <v>0</v>
      </c>
      <c r="AA18" s="6">
        <v>2399</v>
      </c>
      <c r="AB18" s="6">
        <v>72.7</v>
      </c>
      <c r="AC18" s="6">
        <v>2254</v>
      </c>
      <c r="AD18" s="6">
        <v>68.3</v>
      </c>
      <c r="AE18" s="6">
        <v>145</v>
      </c>
      <c r="AF18" s="6">
        <v>4.3939393939393936</v>
      </c>
    </row>
    <row r="19" spans="1:32" x14ac:dyDescent="0.25">
      <c r="A19" s="6" t="s">
        <v>184</v>
      </c>
      <c r="B19" s="6" t="s">
        <v>113</v>
      </c>
      <c r="C19" s="6" t="s">
        <v>31</v>
      </c>
      <c r="D19" s="6">
        <v>1</v>
      </c>
      <c r="E19" s="6">
        <v>1</v>
      </c>
      <c r="F19" s="6">
        <v>0</v>
      </c>
      <c r="G19" s="6">
        <v>0</v>
      </c>
      <c r="H19" s="6">
        <v>32</v>
      </c>
      <c r="I19" s="6">
        <v>26</v>
      </c>
      <c r="J19" s="6">
        <v>6</v>
      </c>
      <c r="K19" s="6">
        <v>217</v>
      </c>
      <c r="L19" s="6">
        <v>584</v>
      </c>
      <c r="M19" s="6">
        <v>0.37157534246575341</v>
      </c>
      <c r="N19" s="6">
        <v>415</v>
      </c>
      <c r="O19" s="6">
        <v>618</v>
      </c>
      <c r="P19" s="6">
        <v>0.67152103559870546</v>
      </c>
      <c r="Q19" s="6">
        <v>1266</v>
      </c>
      <c r="R19" s="6">
        <v>1014</v>
      </c>
      <c r="S19" s="6">
        <v>252</v>
      </c>
      <c r="T19" s="6">
        <v>401</v>
      </c>
      <c r="U19" s="6">
        <v>531</v>
      </c>
      <c r="V19" s="6">
        <v>365</v>
      </c>
      <c r="W19" s="6">
        <v>1.4547945205479451</v>
      </c>
      <c r="X19" s="6">
        <v>228</v>
      </c>
      <c r="Y19" s="6">
        <v>0</v>
      </c>
      <c r="Z19" s="6">
        <v>0</v>
      </c>
      <c r="AA19" s="6">
        <v>2458</v>
      </c>
      <c r="AB19" s="6">
        <v>76.8</v>
      </c>
      <c r="AC19" s="6">
        <v>2030</v>
      </c>
      <c r="AD19" s="6">
        <v>63.4</v>
      </c>
      <c r="AE19" s="6">
        <v>428</v>
      </c>
      <c r="AF19" s="6">
        <v>13.375</v>
      </c>
    </row>
    <row r="20" spans="1:32" x14ac:dyDescent="0.25">
      <c r="A20" s="6" t="s">
        <v>68</v>
      </c>
      <c r="B20" s="6" t="s">
        <v>88</v>
      </c>
      <c r="C20" s="6" t="s">
        <v>35</v>
      </c>
      <c r="D20" s="6">
        <v>0</v>
      </c>
      <c r="E20" s="6">
        <v>1</v>
      </c>
      <c r="F20" s="6">
        <v>0</v>
      </c>
      <c r="G20" s="6">
        <v>0</v>
      </c>
      <c r="H20" s="6">
        <v>33</v>
      </c>
      <c r="I20" s="6">
        <v>25</v>
      </c>
      <c r="J20" s="6">
        <v>8</v>
      </c>
      <c r="K20" s="6">
        <v>202</v>
      </c>
      <c r="L20" s="6">
        <v>573</v>
      </c>
      <c r="M20" s="6">
        <v>0.35253054101221643</v>
      </c>
      <c r="N20" s="6">
        <v>524</v>
      </c>
      <c r="O20" s="6">
        <v>787</v>
      </c>
      <c r="P20" s="6">
        <v>0.66581956797966968</v>
      </c>
      <c r="Q20" s="6">
        <v>1321</v>
      </c>
      <c r="R20" s="6">
        <v>1185</v>
      </c>
      <c r="S20" s="6">
        <v>136</v>
      </c>
      <c r="T20" s="6">
        <v>425</v>
      </c>
      <c r="U20" s="6">
        <v>447</v>
      </c>
      <c r="V20" s="6">
        <v>457</v>
      </c>
      <c r="W20" s="6">
        <v>0.97811816192560175</v>
      </c>
      <c r="X20" s="6">
        <v>56</v>
      </c>
      <c r="Y20" s="6">
        <v>3</v>
      </c>
      <c r="Z20" s="6">
        <v>3</v>
      </c>
      <c r="AA20" s="6">
        <v>2470</v>
      </c>
      <c r="AB20" s="6">
        <v>74.8</v>
      </c>
      <c r="AC20" s="6">
        <v>2237</v>
      </c>
      <c r="AD20" s="6">
        <v>67.8</v>
      </c>
      <c r="AE20" s="6">
        <v>233</v>
      </c>
      <c r="AF20" s="6">
        <v>7.0606060606060606</v>
      </c>
    </row>
    <row r="21" spans="1:32" x14ac:dyDescent="0.25">
      <c r="A21" s="6" t="s">
        <v>43</v>
      </c>
      <c r="B21" s="6" t="s">
        <v>152</v>
      </c>
      <c r="C21" s="6" t="s">
        <v>46</v>
      </c>
      <c r="D21" s="6">
        <v>0</v>
      </c>
      <c r="E21" s="6">
        <v>0</v>
      </c>
      <c r="F21" s="6">
        <v>2</v>
      </c>
      <c r="G21" s="6">
        <v>1</v>
      </c>
      <c r="H21" s="6">
        <v>33</v>
      </c>
      <c r="I21" s="6">
        <v>23</v>
      </c>
      <c r="J21" s="6">
        <v>10</v>
      </c>
      <c r="K21" s="6">
        <v>306</v>
      </c>
      <c r="L21" s="6">
        <v>791</v>
      </c>
      <c r="M21" s="6">
        <v>0.38685208596713022</v>
      </c>
      <c r="N21" s="6">
        <v>572</v>
      </c>
      <c r="O21" s="6">
        <v>792</v>
      </c>
      <c r="P21" s="6">
        <v>0.72222222222222221</v>
      </c>
      <c r="Q21" s="6">
        <v>1199</v>
      </c>
      <c r="R21" s="6">
        <v>1204</v>
      </c>
      <c r="S21" s="6">
        <v>-5</v>
      </c>
      <c r="T21" s="6">
        <v>404</v>
      </c>
      <c r="U21" s="6">
        <v>445</v>
      </c>
      <c r="V21" s="6">
        <v>326</v>
      </c>
      <c r="W21" s="6">
        <v>1.3650306748466257</v>
      </c>
      <c r="X21" s="6">
        <v>10</v>
      </c>
      <c r="Y21" s="6">
        <v>4</v>
      </c>
      <c r="Z21" s="6">
        <v>5</v>
      </c>
      <c r="AA21" s="6">
        <v>2688</v>
      </c>
      <c r="AB21" s="6">
        <v>81.5</v>
      </c>
      <c r="AC21" s="6">
        <v>2378</v>
      </c>
      <c r="AD21" s="6">
        <v>72.099999999999994</v>
      </c>
      <c r="AE21" s="6">
        <v>310</v>
      </c>
      <c r="AF21" s="6">
        <v>9.3939393939393945</v>
      </c>
    </row>
    <row r="22" spans="1:32" x14ac:dyDescent="0.25">
      <c r="A22" s="6" t="s">
        <v>74</v>
      </c>
      <c r="B22" s="6" t="s">
        <v>151</v>
      </c>
      <c r="C22" s="6" t="s">
        <v>46</v>
      </c>
      <c r="D22" s="6">
        <v>0</v>
      </c>
      <c r="E22" s="6">
        <v>0</v>
      </c>
      <c r="F22" s="6">
        <v>2</v>
      </c>
      <c r="G22" s="6">
        <v>0</v>
      </c>
      <c r="H22" s="6">
        <v>34</v>
      </c>
      <c r="I22" s="6">
        <v>26</v>
      </c>
      <c r="J22" s="6">
        <v>8</v>
      </c>
      <c r="K22" s="6">
        <v>261</v>
      </c>
      <c r="L22" s="6">
        <v>745</v>
      </c>
      <c r="M22" s="6">
        <v>0.35033557046979868</v>
      </c>
      <c r="N22" s="6">
        <v>508</v>
      </c>
      <c r="O22" s="6">
        <v>755</v>
      </c>
      <c r="P22" s="6">
        <v>0.67284768211920531</v>
      </c>
      <c r="Q22" s="6">
        <v>1323</v>
      </c>
      <c r="R22" s="6">
        <v>1191</v>
      </c>
      <c r="S22" s="6">
        <v>132</v>
      </c>
      <c r="T22" s="6">
        <v>436</v>
      </c>
      <c r="U22" s="6">
        <v>574</v>
      </c>
      <c r="V22" s="6">
        <v>401</v>
      </c>
      <c r="W22" s="6">
        <v>1.43142144638404</v>
      </c>
      <c r="X22" s="6">
        <v>63</v>
      </c>
      <c r="Y22" s="6">
        <v>3</v>
      </c>
      <c r="Z22" s="6">
        <v>1</v>
      </c>
      <c r="AA22" s="6">
        <v>2581</v>
      </c>
      <c r="AB22" s="6">
        <v>75.900000000000006</v>
      </c>
      <c r="AC22" s="6">
        <v>2228</v>
      </c>
      <c r="AD22" s="6">
        <v>65.5</v>
      </c>
      <c r="AE22" s="6">
        <v>353</v>
      </c>
      <c r="AF22" s="6">
        <v>10.382352941176471</v>
      </c>
    </row>
    <row r="23" spans="1:32" x14ac:dyDescent="0.25">
      <c r="A23" s="6" t="s">
        <v>190</v>
      </c>
      <c r="B23" s="6" t="s">
        <v>85</v>
      </c>
      <c r="C23" s="6" t="s">
        <v>35</v>
      </c>
      <c r="D23" s="6">
        <v>0</v>
      </c>
      <c r="E23" s="6">
        <v>0</v>
      </c>
      <c r="F23" s="6">
        <v>1</v>
      </c>
      <c r="G23" s="6">
        <v>1</v>
      </c>
      <c r="H23" s="6">
        <v>34</v>
      </c>
      <c r="I23" s="6">
        <v>26</v>
      </c>
      <c r="J23" s="6">
        <v>8</v>
      </c>
      <c r="K23" s="6">
        <v>259</v>
      </c>
      <c r="L23" s="6">
        <v>713</v>
      </c>
      <c r="M23" s="6">
        <v>0.36325385694249651</v>
      </c>
      <c r="N23" s="6">
        <v>524</v>
      </c>
      <c r="O23" s="6">
        <v>734</v>
      </c>
      <c r="P23" s="6">
        <v>0.71389645776566757</v>
      </c>
      <c r="Q23" s="6">
        <v>1270</v>
      </c>
      <c r="R23" s="6">
        <v>1118</v>
      </c>
      <c r="S23" s="6">
        <v>152</v>
      </c>
      <c r="T23" s="6">
        <v>328</v>
      </c>
      <c r="U23" s="6">
        <v>532</v>
      </c>
      <c r="V23" s="6">
        <v>418</v>
      </c>
      <c r="W23" s="6">
        <v>1.2727272727272727</v>
      </c>
      <c r="X23" s="6">
        <v>7</v>
      </c>
      <c r="Y23" s="6">
        <v>3</v>
      </c>
      <c r="Z23" s="6">
        <v>5</v>
      </c>
      <c r="AA23" s="6">
        <v>2639</v>
      </c>
      <c r="AB23" s="6">
        <v>77.599999999999994</v>
      </c>
      <c r="AC23" s="6">
        <v>2351</v>
      </c>
      <c r="AD23" s="6">
        <v>69.099999999999994</v>
      </c>
      <c r="AE23" s="6">
        <v>288</v>
      </c>
      <c r="AF23" s="6">
        <v>8.4705882352941178</v>
      </c>
    </row>
    <row r="24" spans="1:32" x14ac:dyDescent="0.25">
      <c r="A24" s="6" t="s">
        <v>178</v>
      </c>
      <c r="B24" s="6" t="s">
        <v>102</v>
      </c>
      <c r="C24" s="6" t="s">
        <v>33</v>
      </c>
      <c r="D24" s="6">
        <v>0</v>
      </c>
      <c r="E24" s="6">
        <v>0</v>
      </c>
      <c r="F24" s="6">
        <v>1</v>
      </c>
      <c r="G24" s="6">
        <v>1</v>
      </c>
      <c r="H24" s="6">
        <v>31</v>
      </c>
      <c r="I24" s="6">
        <v>21</v>
      </c>
      <c r="J24" s="6">
        <v>10</v>
      </c>
      <c r="K24" s="6">
        <v>255</v>
      </c>
      <c r="L24" s="6">
        <v>667</v>
      </c>
      <c r="M24" s="6">
        <v>0.3823088455772114</v>
      </c>
      <c r="N24" s="6">
        <v>456</v>
      </c>
      <c r="O24" s="6">
        <v>634</v>
      </c>
      <c r="P24" s="6">
        <v>0.71924290220820186</v>
      </c>
      <c r="Q24" s="6">
        <v>1190</v>
      </c>
      <c r="R24" s="6">
        <v>1148</v>
      </c>
      <c r="S24" s="6">
        <v>42</v>
      </c>
      <c r="T24" s="6">
        <v>369</v>
      </c>
      <c r="U24" s="6">
        <v>496</v>
      </c>
      <c r="V24" s="6">
        <v>323</v>
      </c>
      <c r="W24" s="6">
        <v>1.5356037151702786</v>
      </c>
      <c r="X24" s="6">
        <v>32</v>
      </c>
      <c r="Y24" s="6">
        <v>4</v>
      </c>
      <c r="Z24" s="6">
        <v>5</v>
      </c>
      <c r="AA24" s="6">
        <v>2421</v>
      </c>
      <c r="AB24" s="6">
        <v>78.099999999999994</v>
      </c>
      <c r="AC24" s="6">
        <v>2130</v>
      </c>
      <c r="AD24" s="6">
        <v>68.7</v>
      </c>
      <c r="AE24" s="6">
        <v>291</v>
      </c>
      <c r="AF24" s="6">
        <v>9.387096774193548</v>
      </c>
    </row>
    <row r="25" spans="1:32" x14ac:dyDescent="0.25">
      <c r="A25" s="6" t="s">
        <v>116</v>
      </c>
      <c r="B25" s="6" t="s">
        <v>97</v>
      </c>
      <c r="C25" s="6" t="s">
        <v>46</v>
      </c>
      <c r="D25" s="6">
        <v>0</v>
      </c>
      <c r="E25" s="6">
        <v>0</v>
      </c>
      <c r="F25" s="6">
        <v>0</v>
      </c>
      <c r="G25" s="6">
        <v>1</v>
      </c>
      <c r="H25" s="6">
        <v>33</v>
      </c>
      <c r="I25" s="6">
        <v>22</v>
      </c>
      <c r="J25" s="6">
        <v>11</v>
      </c>
      <c r="K25" s="6">
        <v>204</v>
      </c>
      <c r="L25" s="6">
        <v>556</v>
      </c>
      <c r="M25" s="6">
        <v>0.36690647482014388</v>
      </c>
      <c r="N25" s="6">
        <v>536</v>
      </c>
      <c r="O25" s="6">
        <v>737</v>
      </c>
      <c r="P25" s="6">
        <v>0.72727272727272729</v>
      </c>
      <c r="Q25" s="6">
        <v>1234</v>
      </c>
      <c r="R25" s="6">
        <v>972</v>
      </c>
      <c r="S25" s="6">
        <v>262</v>
      </c>
      <c r="T25" s="6">
        <v>453</v>
      </c>
      <c r="U25" s="6">
        <v>587</v>
      </c>
      <c r="V25" s="6">
        <v>425</v>
      </c>
      <c r="W25" s="6">
        <v>1.3811764705882352</v>
      </c>
      <c r="X25" s="6">
        <v>3</v>
      </c>
      <c r="Y25" s="6">
        <v>2</v>
      </c>
      <c r="Z25" s="6">
        <v>9</v>
      </c>
      <c r="AA25" s="6">
        <v>2546</v>
      </c>
      <c r="AB25" s="6">
        <v>77.2</v>
      </c>
      <c r="AC25" s="6">
        <v>2285</v>
      </c>
      <c r="AD25" s="6">
        <v>69.2</v>
      </c>
      <c r="AE25" s="6">
        <v>261</v>
      </c>
      <c r="AF25" s="6">
        <v>7.9090909090909092</v>
      </c>
    </row>
    <row r="26" spans="1:32" x14ac:dyDescent="0.25">
      <c r="A26" s="6" t="s">
        <v>146</v>
      </c>
      <c r="B26" s="6" t="s">
        <v>93</v>
      </c>
      <c r="C26" s="6" t="s">
        <v>46</v>
      </c>
      <c r="D26" s="6">
        <v>1</v>
      </c>
      <c r="E26" s="6">
        <v>0</v>
      </c>
      <c r="F26" s="6">
        <v>1</v>
      </c>
      <c r="G26" s="6">
        <v>1</v>
      </c>
      <c r="H26" s="6">
        <v>34</v>
      </c>
      <c r="I26" s="6">
        <v>24</v>
      </c>
      <c r="J26" s="6">
        <v>10</v>
      </c>
      <c r="K26" s="6">
        <v>247</v>
      </c>
      <c r="L26" s="6">
        <v>694</v>
      </c>
      <c r="M26" s="6">
        <v>0.35590778097982712</v>
      </c>
      <c r="N26" s="6">
        <v>472</v>
      </c>
      <c r="O26" s="6">
        <v>684</v>
      </c>
      <c r="P26" s="6">
        <v>0.6900584795321637</v>
      </c>
      <c r="Q26" s="6">
        <v>1270</v>
      </c>
      <c r="R26" s="6">
        <v>1179</v>
      </c>
      <c r="S26" s="6">
        <v>91</v>
      </c>
      <c r="T26" s="6">
        <v>425</v>
      </c>
      <c r="U26" s="6">
        <v>488</v>
      </c>
      <c r="V26" s="6">
        <v>389</v>
      </c>
      <c r="W26" s="6">
        <v>1.2544987146529563</v>
      </c>
      <c r="X26" s="6">
        <v>67</v>
      </c>
      <c r="Y26" s="6">
        <v>1</v>
      </c>
      <c r="Z26" s="6">
        <v>3</v>
      </c>
      <c r="AA26" s="6">
        <v>2625</v>
      </c>
      <c r="AB26" s="6">
        <v>77.2</v>
      </c>
      <c r="AC26" s="6">
        <v>2288</v>
      </c>
      <c r="AD26" s="6">
        <v>67.3</v>
      </c>
      <c r="AE26" s="6">
        <v>337</v>
      </c>
      <c r="AF26" s="6">
        <v>9.9117647058823533</v>
      </c>
    </row>
    <row r="27" spans="1:32" x14ac:dyDescent="0.25">
      <c r="A27" s="6" t="s">
        <v>38</v>
      </c>
      <c r="B27" s="6" t="s">
        <v>156</v>
      </c>
      <c r="C27" s="6" t="s">
        <v>33</v>
      </c>
      <c r="D27" s="6">
        <v>1</v>
      </c>
      <c r="E27" s="6">
        <v>1</v>
      </c>
      <c r="F27" s="6">
        <v>0</v>
      </c>
      <c r="G27" s="6">
        <v>1</v>
      </c>
      <c r="H27" s="6">
        <v>34</v>
      </c>
      <c r="I27" s="6">
        <v>20</v>
      </c>
      <c r="J27" s="6">
        <v>14</v>
      </c>
      <c r="K27" s="6">
        <v>253</v>
      </c>
      <c r="L27" s="6">
        <v>750</v>
      </c>
      <c r="M27" s="6">
        <v>0.33733333333333332</v>
      </c>
      <c r="N27" s="6">
        <v>600</v>
      </c>
      <c r="O27" s="6">
        <v>845</v>
      </c>
      <c r="P27" s="6">
        <v>0.7100591715976331</v>
      </c>
      <c r="Q27" s="6">
        <v>1330</v>
      </c>
      <c r="R27" s="6">
        <v>1229</v>
      </c>
      <c r="S27" s="6">
        <v>101</v>
      </c>
      <c r="T27" s="6">
        <v>417</v>
      </c>
      <c r="U27" s="6">
        <v>433</v>
      </c>
      <c r="V27" s="6">
        <v>465</v>
      </c>
      <c r="W27" s="6">
        <v>0.9311827956989247</v>
      </c>
      <c r="X27" s="6">
        <v>83</v>
      </c>
      <c r="Y27" s="6">
        <v>0</v>
      </c>
      <c r="Z27" s="6">
        <v>3</v>
      </c>
      <c r="AA27" s="6">
        <v>2637</v>
      </c>
      <c r="AB27" s="6">
        <v>77.599999999999994</v>
      </c>
      <c r="AC27" s="6">
        <v>2555</v>
      </c>
      <c r="AD27" s="6">
        <v>75.099999999999994</v>
      </c>
      <c r="AE27" s="6">
        <v>82</v>
      </c>
      <c r="AF27" s="6">
        <v>2.4117647058823528</v>
      </c>
    </row>
    <row r="28" spans="1:32" x14ac:dyDescent="0.25">
      <c r="A28" s="6" t="s">
        <v>187</v>
      </c>
      <c r="B28" s="6" t="s">
        <v>91</v>
      </c>
      <c r="C28" s="6" t="s">
        <v>33</v>
      </c>
      <c r="D28" s="6">
        <v>1</v>
      </c>
      <c r="E28" s="6">
        <v>1</v>
      </c>
      <c r="F28" s="6">
        <v>1</v>
      </c>
      <c r="G28" s="6">
        <v>0</v>
      </c>
      <c r="H28" s="6">
        <v>34</v>
      </c>
      <c r="I28" s="6">
        <v>24</v>
      </c>
      <c r="J28" s="6">
        <v>10</v>
      </c>
      <c r="K28" s="6">
        <v>239</v>
      </c>
      <c r="L28" s="6">
        <v>660</v>
      </c>
      <c r="M28" s="6">
        <v>0.36212121212121212</v>
      </c>
      <c r="N28" s="6">
        <v>457</v>
      </c>
      <c r="O28" s="6">
        <v>581</v>
      </c>
      <c r="P28" s="6">
        <v>0.78657487091222034</v>
      </c>
      <c r="Q28" s="6">
        <v>1242</v>
      </c>
      <c r="R28" s="6">
        <v>1164</v>
      </c>
      <c r="S28" s="6">
        <v>78</v>
      </c>
      <c r="T28" s="6">
        <v>322</v>
      </c>
      <c r="U28" s="6">
        <v>471</v>
      </c>
      <c r="V28" s="6">
        <v>378</v>
      </c>
      <c r="W28" s="6">
        <v>1.246031746031746</v>
      </c>
      <c r="X28" s="6">
        <v>48</v>
      </c>
      <c r="Y28" s="6">
        <v>1</v>
      </c>
      <c r="Z28" s="6">
        <v>2</v>
      </c>
      <c r="AA28" s="6">
        <v>2496</v>
      </c>
      <c r="AB28" s="6">
        <v>73.400000000000006</v>
      </c>
      <c r="AC28" s="6">
        <v>2145</v>
      </c>
      <c r="AD28" s="6">
        <v>63.1</v>
      </c>
      <c r="AE28" s="6">
        <v>351</v>
      </c>
      <c r="AF28" s="6">
        <v>10.323529411764707</v>
      </c>
    </row>
    <row r="29" spans="1:32" x14ac:dyDescent="0.25">
      <c r="A29" s="6" t="s">
        <v>166</v>
      </c>
      <c r="B29" s="6" t="s">
        <v>104</v>
      </c>
      <c r="C29" s="6" t="s">
        <v>33</v>
      </c>
      <c r="D29" s="6">
        <v>1</v>
      </c>
      <c r="E29" s="6">
        <v>1</v>
      </c>
      <c r="F29" s="6">
        <v>0</v>
      </c>
      <c r="G29" s="6">
        <v>0</v>
      </c>
      <c r="H29" s="6">
        <v>35</v>
      </c>
      <c r="I29" s="6">
        <v>18</v>
      </c>
      <c r="J29" s="6">
        <v>17</v>
      </c>
      <c r="K29" s="6">
        <v>219</v>
      </c>
      <c r="L29" s="6">
        <v>630</v>
      </c>
      <c r="M29" s="6">
        <v>0.34761904761904761</v>
      </c>
      <c r="N29" s="6">
        <v>602</v>
      </c>
      <c r="O29" s="6">
        <v>899</v>
      </c>
      <c r="P29" s="6">
        <v>0.66963292547274744</v>
      </c>
      <c r="Q29" s="6">
        <v>1289</v>
      </c>
      <c r="R29" s="6">
        <v>1195</v>
      </c>
      <c r="S29" s="6">
        <v>94</v>
      </c>
      <c r="T29" s="6">
        <v>407</v>
      </c>
      <c r="U29" s="6">
        <v>473</v>
      </c>
      <c r="V29" s="6">
        <v>490</v>
      </c>
      <c r="W29" s="6">
        <v>0.96530612244897962</v>
      </c>
      <c r="X29" s="6">
        <v>188</v>
      </c>
      <c r="Y29" s="6">
        <v>0</v>
      </c>
      <c r="Z29" s="6">
        <v>1</v>
      </c>
      <c r="AA29" s="6">
        <v>2661</v>
      </c>
      <c r="AB29" s="6">
        <v>76</v>
      </c>
      <c r="AC29" s="6">
        <v>2656</v>
      </c>
      <c r="AD29" s="6">
        <v>75.900000000000006</v>
      </c>
      <c r="AE29" s="6">
        <v>5</v>
      </c>
      <c r="AF29" s="6">
        <v>0.14285714285714285</v>
      </c>
    </row>
    <row r="30" spans="1:32" x14ac:dyDescent="0.25">
      <c r="A30" s="6" t="s">
        <v>61</v>
      </c>
      <c r="B30" s="6" t="s">
        <v>152</v>
      </c>
      <c r="C30" s="6" t="s">
        <v>31</v>
      </c>
      <c r="D30" s="6">
        <v>0</v>
      </c>
      <c r="E30" s="6">
        <v>1</v>
      </c>
      <c r="F30" s="6">
        <v>5</v>
      </c>
      <c r="G30" s="6">
        <v>1</v>
      </c>
      <c r="H30" s="6">
        <v>34</v>
      </c>
      <c r="I30" s="6">
        <v>28</v>
      </c>
      <c r="J30" s="6">
        <v>6</v>
      </c>
      <c r="K30" s="6">
        <v>183</v>
      </c>
      <c r="L30" s="6">
        <v>583</v>
      </c>
      <c r="M30" s="6">
        <v>0.313893653516295</v>
      </c>
      <c r="N30" s="6">
        <v>520</v>
      </c>
      <c r="O30" s="6">
        <v>705</v>
      </c>
      <c r="P30" s="6">
        <v>0.73758865248226946</v>
      </c>
      <c r="Q30" s="6">
        <v>1393</v>
      </c>
      <c r="R30" s="6">
        <v>1112</v>
      </c>
      <c r="S30" s="6">
        <v>281</v>
      </c>
      <c r="T30" s="6">
        <v>477</v>
      </c>
      <c r="U30" s="6">
        <v>616</v>
      </c>
      <c r="V30" s="6">
        <v>371</v>
      </c>
      <c r="W30" s="6">
        <v>1.6603773584905661</v>
      </c>
      <c r="X30" s="6">
        <v>29</v>
      </c>
      <c r="Y30" s="6">
        <v>4</v>
      </c>
      <c r="Z30" s="6">
        <v>3</v>
      </c>
      <c r="AA30" s="6">
        <v>2797</v>
      </c>
      <c r="AB30" s="6">
        <v>82.3</v>
      </c>
      <c r="AC30" s="6">
        <v>2363</v>
      </c>
      <c r="AD30" s="6">
        <v>69.5</v>
      </c>
      <c r="AE30" s="6">
        <v>434</v>
      </c>
      <c r="AF30" s="6">
        <v>12.764705882352942</v>
      </c>
    </row>
    <row r="31" spans="1:32" x14ac:dyDescent="0.25">
      <c r="A31" s="6" t="s">
        <v>168</v>
      </c>
      <c r="B31" s="6" t="s">
        <v>153</v>
      </c>
      <c r="C31" s="6" t="s">
        <v>31</v>
      </c>
      <c r="D31" s="6">
        <v>1</v>
      </c>
      <c r="E31" s="6">
        <v>1</v>
      </c>
      <c r="F31" s="6">
        <v>0</v>
      </c>
      <c r="G31" s="6">
        <v>0</v>
      </c>
      <c r="H31" s="6">
        <v>34</v>
      </c>
      <c r="I31" s="6">
        <v>29</v>
      </c>
      <c r="J31" s="6">
        <v>5</v>
      </c>
      <c r="K31" s="6">
        <v>259</v>
      </c>
      <c r="L31" s="6">
        <v>712</v>
      </c>
      <c r="M31" s="6">
        <v>0.3637640449438202</v>
      </c>
      <c r="N31" s="6">
        <v>581</v>
      </c>
      <c r="O31" s="6">
        <v>793</v>
      </c>
      <c r="P31" s="6">
        <v>0.73266078184110972</v>
      </c>
      <c r="Q31" s="6">
        <v>1218</v>
      </c>
      <c r="R31" s="6">
        <v>1101</v>
      </c>
      <c r="S31" s="6">
        <v>117</v>
      </c>
      <c r="T31" s="6">
        <v>372</v>
      </c>
      <c r="U31" s="6">
        <v>495</v>
      </c>
      <c r="V31" s="6">
        <v>422</v>
      </c>
      <c r="W31" s="6">
        <v>1.1729857819905214</v>
      </c>
      <c r="X31" s="6">
        <v>250</v>
      </c>
      <c r="Y31" s="6">
        <v>1</v>
      </c>
      <c r="Z31" s="6">
        <v>1</v>
      </c>
      <c r="AA31" s="6">
        <v>2578</v>
      </c>
      <c r="AB31" s="6">
        <v>75.8</v>
      </c>
      <c r="AC31" s="6">
        <v>2265</v>
      </c>
      <c r="AD31" s="6">
        <v>66.599999999999994</v>
      </c>
      <c r="AE31" s="6">
        <v>313</v>
      </c>
      <c r="AF31" s="6">
        <v>9.2058823529411757</v>
      </c>
    </row>
    <row r="32" spans="1:32" x14ac:dyDescent="0.25">
      <c r="A32" s="25" t="s">
        <v>81</v>
      </c>
      <c r="B32" s="25" t="s">
        <v>97</v>
      </c>
      <c r="C32" s="25" t="s">
        <v>31</v>
      </c>
      <c r="D32" s="6">
        <v>0</v>
      </c>
      <c r="E32" s="6">
        <v>0</v>
      </c>
      <c r="F32" s="6">
        <v>0</v>
      </c>
      <c r="G32" s="6">
        <v>1</v>
      </c>
      <c r="H32" s="6">
        <v>34</v>
      </c>
      <c r="I32" s="6">
        <v>26</v>
      </c>
      <c r="J32" s="6">
        <v>8</v>
      </c>
      <c r="K32" s="6">
        <v>206</v>
      </c>
      <c r="L32" s="6">
        <v>627</v>
      </c>
      <c r="M32" s="6">
        <v>0.32854864433811803</v>
      </c>
      <c r="N32" s="6">
        <v>633</v>
      </c>
      <c r="O32" s="6">
        <v>945</v>
      </c>
      <c r="P32" s="6">
        <v>0.66984126984126979</v>
      </c>
      <c r="Q32" s="6">
        <v>1332</v>
      </c>
      <c r="R32" s="6">
        <v>1045</v>
      </c>
      <c r="S32" s="6">
        <v>287</v>
      </c>
      <c r="T32" s="6">
        <v>541</v>
      </c>
      <c r="U32" s="6">
        <v>502</v>
      </c>
      <c r="V32" s="6">
        <v>476</v>
      </c>
      <c r="W32" s="6">
        <v>1.0546218487394958</v>
      </c>
      <c r="X32" s="6">
        <v>24</v>
      </c>
      <c r="Y32" s="6">
        <v>6</v>
      </c>
      <c r="Z32" s="6">
        <v>5</v>
      </c>
      <c r="AA32" s="6">
        <v>2693</v>
      </c>
      <c r="AB32" s="6">
        <v>79.2</v>
      </c>
      <c r="AC32" s="6">
        <v>2265</v>
      </c>
      <c r="AD32" s="6">
        <v>66.599999999999994</v>
      </c>
      <c r="AE32" s="6">
        <v>428</v>
      </c>
      <c r="AF32" s="6">
        <v>12.588235294117647</v>
      </c>
    </row>
    <row r="33" spans="1:32" x14ac:dyDescent="0.25">
      <c r="A33" s="6" t="s">
        <v>120</v>
      </c>
      <c r="B33" s="6" t="s">
        <v>97</v>
      </c>
      <c r="C33" s="6" t="s">
        <v>35</v>
      </c>
      <c r="D33" s="6">
        <v>0</v>
      </c>
      <c r="E33" s="6">
        <v>0</v>
      </c>
      <c r="F33" s="6">
        <v>2</v>
      </c>
      <c r="G33" s="6">
        <v>1</v>
      </c>
      <c r="H33" s="6">
        <v>32</v>
      </c>
      <c r="I33" s="6">
        <v>21</v>
      </c>
      <c r="J33" s="6">
        <v>11</v>
      </c>
      <c r="K33" s="6">
        <v>265</v>
      </c>
      <c r="L33" s="6">
        <v>697</v>
      </c>
      <c r="M33" s="6">
        <v>0.38020086083213772</v>
      </c>
      <c r="N33" s="6">
        <v>358</v>
      </c>
      <c r="O33" s="6">
        <v>507</v>
      </c>
      <c r="P33" s="6">
        <v>0.70611439842209078</v>
      </c>
      <c r="Q33" s="6">
        <v>1154</v>
      </c>
      <c r="R33" s="6">
        <v>1158</v>
      </c>
      <c r="S33" s="6">
        <v>-4</v>
      </c>
      <c r="T33" s="6">
        <v>291</v>
      </c>
      <c r="U33" s="6">
        <v>529</v>
      </c>
      <c r="V33" s="6">
        <v>370</v>
      </c>
      <c r="W33" s="6">
        <v>1.4297297297297298</v>
      </c>
      <c r="X33" s="6">
        <v>12</v>
      </c>
      <c r="Y33" s="6">
        <v>2</v>
      </c>
      <c r="Z33" s="6">
        <v>8</v>
      </c>
      <c r="AA33" s="6">
        <v>2619</v>
      </c>
      <c r="AB33" s="6">
        <v>81.8</v>
      </c>
      <c r="AC33" s="6">
        <v>2399</v>
      </c>
      <c r="AD33" s="6">
        <v>75</v>
      </c>
      <c r="AE33" s="6">
        <v>220</v>
      </c>
      <c r="AF33" s="6">
        <v>6.875</v>
      </c>
    </row>
    <row r="34" spans="1:32" x14ac:dyDescent="0.25">
      <c r="A34" s="6" t="s">
        <v>49</v>
      </c>
      <c r="B34" s="6" t="s">
        <v>155</v>
      </c>
      <c r="C34" s="6" t="s">
        <v>35</v>
      </c>
      <c r="D34" s="6">
        <v>1</v>
      </c>
      <c r="E34" s="6">
        <v>1</v>
      </c>
      <c r="F34" s="6">
        <v>0</v>
      </c>
      <c r="G34" s="6">
        <v>0</v>
      </c>
      <c r="H34" s="6">
        <v>32</v>
      </c>
      <c r="I34" s="6">
        <v>22</v>
      </c>
      <c r="J34" s="6">
        <v>10</v>
      </c>
      <c r="K34" s="6">
        <v>320</v>
      </c>
      <c r="L34" s="6">
        <v>860</v>
      </c>
      <c r="M34" s="6">
        <v>0.37209302325581395</v>
      </c>
      <c r="N34" s="6">
        <v>451</v>
      </c>
      <c r="O34" s="6">
        <v>633</v>
      </c>
      <c r="P34" s="6">
        <v>0.71248025276461291</v>
      </c>
      <c r="Q34" s="6">
        <v>1181</v>
      </c>
      <c r="R34" s="6">
        <v>1199</v>
      </c>
      <c r="S34" s="6">
        <v>-18</v>
      </c>
      <c r="T34" s="6">
        <v>339</v>
      </c>
      <c r="U34" s="6">
        <v>539</v>
      </c>
      <c r="V34" s="6">
        <v>409</v>
      </c>
      <c r="W34" s="6">
        <v>1.3178484107579462</v>
      </c>
      <c r="X34" s="6">
        <v>160</v>
      </c>
      <c r="Y34" s="6">
        <v>0</v>
      </c>
      <c r="Z34" s="6">
        <v>0</v>
      </c>
      <c r="AA34" s="6">
        <v>2547</v>
      </c>
      <c r="AB34" s="6">
        <v>79.599999999999994</v>
      </c>
      <c r="AC34" s="6">
        <v>2357</v>
      </c>
      <c r="AD34" s="6">
        <v>73.7</v>
      </c>
      <c r="AE34" s="6">
        <v>190</v>
      </c>
      <c r="AF34" s="6">
        <v>5.9375</v>
      </c>
    </row>
    <row r="35" spans="1:32" x14ac:dyDescent="0.25">
      <c r="A35" s="6" t="s">
        <v>125</v>
      </c>
      <c r="B35" s="6" t="s">
        <v>102</v>
      </c>
      <c r="C35" s="6" t="s">
        <v>33</v>
      </c>
      <c r="D35" s="6">
        <v>0</v>
      </c>
      <c r="E35" s="6">
        <v>0</v>
      </c>
      <c r="F35" s="6">
        <v>2</v>
      </c>
      <c r="G35" s="6">
        <v>1</v>
      </c>
      <c r="H35" s="6">
        <v>33</v>
      </c>
      <c r="I35" s="6">
        <v>25</v>
      </c>
      <c r="J35" s="6">
        <v>8</v>
      </c>
      <c r="K35" s="6">
        <v>252</v>
      </c>
      <c r="L35" s="6">
        <v>673</v>
      </c>
      <c r="M35" s="6">
        <v>0.37444279346210996</v>
      </c>
      <c r="N35" s="6">
        <v>506</v>
      </c>
      <c r="O35" s="6">
        <v>666</v>
      </c>
      <c r="P35" s="6">
        <v>0.75975975975975973</v>
      </c>
      <c r="Q35" s="6">
        <v>1171</v>
      </c>
      <c r="R35" s="6">
        <v>1058</v>
      </c>
      <c r="S35" s="6">
        <v>113</v>
      </c>
      <c r="T35" s="6">
        <v>304</v>
      </c>
      <c r="U35" s="6">
        <v>465</v>
      </c>
      <c r="V35" s="6">
        <v>425</v>
      </c>
      <c r="W35" s="6">
        <v>1.0941176470588236</v>
      </c>
      <c r="X35" s="6">
        <v>34</v>
      </c>
      <c r="Y35" s="6">
        <v>1</v>
      </c>
      <c r="Z35" s="6">
        <v>5</v>
      </c>
      <c r="AA35" s="6">
        <v>2510</v>
      </c>
      <c r="AB35" s="6">
        <v>76.099999999999994</v>
      </c>
      <c r="AC35" s="6">
        <v>2187</v>
      </c>
      <c r="AD35" s="6">
        <v>66.3</v>
      </c>
      <c r="AE35" s="6">
        <v>323</v>
      </c>
      <c r="AF35" s="6">
        <v>9.7878787878787872</v>
      </c>
    </row>
    <row r="36" spans="1:32" x14ac:dyDescent="0.25">
      <c r="A36" s="6" t="s">
        <v>39</v>
      </c>
      <c r="B36" s="6" t="s">
        <v>88</v>
      </c>
      <c r="C36" s="6" t="s">
        <v>35</v>
      </c>
      <c r="D36" s="6">
        <v>1</v>
      </c>
      <c r="E36" s="6">
        <v>0</v>
      </c>
      <c r="F36" s="6">
        <v>1</v>
      </c>
      <c r="G36" s="6">
        <v>1</v>
      </c>
      <c r="H36" s="6">
        <v>31</v>
      </c>
      <c r="I36" s="6">
        <v>21</v>
      </c>
      <c r="J36" s="6">
        <v>10</v>
      </c>
      <c r="K36" s="6">
        <v>220</v>
      </c>
      <c r="L36" s="6">
        <v>569</v>
      </c>
      <c r="M36" s="6">
        <v>0.38664323374340948</v>
      </c>
      <c r="N36" s="6">
        <v>542</v>
      </c>
      <c r="O36" s="6">
        <v>741</v>
      </c>
      <c r="P36" s="6">
        <v>0.73144399460188936</v>
      </c>
      <c r="Q36" s="6">
        <v>1129</v>
      </c>
      <c r="R36" s="6">
        <v>1022</v>
      </c>
      <c r="S36" s="6">
        <v>107</v>
      </c>
      <c r="T36" s="6">
        <v>354</v>
      </c>
      <c r="U36" s="6">
        <v>445</v>
      </c>
      <c r="V36" s="6">
        <v>317</v>
      </c>
      <c r="W36" s="6">
        <v>1.4037854889589905</v>
      </c>
      <c r="X36" s="6">
        <v>85</v>
      </c>
      <c r="Y36" s="6">
        <v>3</v>
      </c>
      <c r="Z36" s="6">
        <v>5</v>
      </c>
      <c r="AA36" s="6">
        <v>2498</v>
      </c>
      <c r="AB36" s="6">
        <v>80.599999999999994</v>
      </c>
      <c r="AC36" s="6">
        <v>2206</v>
      </c>
      <c r="AD36" s="6">
        <v>71.2</v>
      </c>
      <c r="AE36" s="6">
        <v>292</v>
      </c>
      <c r="AF36" s="6">
        <v>9.4193548387096779</v>
      </c>
    </row>
    <row r="37" spans="1:32" x14ac:dyDescent="0.25">
      <c r="A37" s="6" t="s">
        <v>172</v>
      </c>
      <c r="B37" s="6" t="s">
        <v>160</v>
      </c>
      <c r="C37" s="6" t="s">
        <v>35</v>
      </c>
      <c r="D37" s="6">
        <v>1</v>
      </c>
      <c r="E37" s="6">
        <v>1</v>
      </c>
      <c r="F37" s="6">
        <v>0</v>
      </c>
      <c r="G37" s="6">
        <v>0</v>
      </c>
      <c r="H37" s="6">
        <v>34</v>
      </c>
      <c r="I37" s="6">
        <v>25</v>
      </c>
      <c r="J37" s="6">
        <v>9</v>
      </c>
      <c r="K37" s="6">
        <v>212</v>
      </c>
      <c r="L37" s="6">
        <v>620</v>
      </c>
      <c r="M37" s="6">
        <v>0.34193548387096773</v>
      </c>
      <c r="N37" s="6">
        <v>549</v>
      </c>
      <c r="O37" s="6">
        <v>793</v>
      </c>
      <c r="P37" s="6">
        <v>0.69230769230769229</v>
      </c>
      <c r="Q37" s="6">
        <v>1278</v>
      </c>
      <c r="R37" s="6">
        <v>1237</v>
      </c>
      <c r="S37" s="6">
        <v>41</v>
      </c>
      <c r="T37" s="6">
        <v>404</v>
      </c>
      <c r="U37" s="6">
        <v>458</v>
      </c>
      <c r="V37" s="6">
        <v>364</v>
      </c>
      <c r="W37" s="6">
        <v>1.2582417582417582</v>
      </c>
      <c r="X37" s="6">
        <v>148</v>
      </c>
      <c r="Y37" s="6">
        <v>0</v>
      </c>
      <c r="Z37" s="6">
        <v>1</v>
      </c>
      <c r="AA37" s="6">
        <v>2561</v>
      </c>
      <c r="AB37" s="6">
        <v>75.3</v>
      </c>
      <c r="AC37" s="6">
        <v>2395</v>
      </c>
      <c r="AD37" s="6">
        <v>70.400000000000006</v>
      </c>
      <c r="AE37" s="6">
        <v>166</v>
      </c>
      <c r="AF37" s="6">
        <v>4.882352941176471</v>
      </c>
    </row>
    <row r="38" spans="1:32" x14ac:dyDescent="0.25">
      <c r="A38" s="6" t="s">
        <v>179</v>
      </c>
      <c r="B38" s="6" t="s">
        <v>94</v>
      </c>
      <c r="C38" s="6" t="s">
        <v>35</v>
      </c>
      <c r="D38" s="6">
        <v>1</v>
      </c>
      <c r="E38" s="6">
        <v>1</v>
      </c>
      <c r="F38" s="6">
        <v>1</v>
      </c>
      <c r="G38" s="6">
        <v>0</v>
      </c>
      <c r="H38" s="6">
        <v>33</v>
      </c>
      <c r="I38" s="6">
        <v>29</v>
      </c>
      <c r="J38" s="6">
        <v>4</v>
      </c>
      <c r="K38" s="6">
        <v>249</v>
      </c>
      <c r="L38" s="6">
        <v>641</v>
      </c>
      <c r="M38" s="6">
        <v>0.38845553822152884</v>
      </c>
      <c r="N38" s="6">
        <v>420</v>
      </c>
      <c r="O38" s="6">
        <v>572</v>
      </c>
      <c r="P38" s="6">
        <v>0.73426573426573427</v>
      </c>
      <c r="Q38" s="6">
        <v>1117</v>
      </c>
      <c r="R38" s="6">
        <v>1113</v>
      </c>
      <c r="S38" s="6">
        <v>4</v>
      </c>
      <c r="T38" s="6">
        <v>302</v>
      </c>
      <c r="U38" s="6">
        <v>433</v>
      </c>
      <c r="V38" s="6">
        <v>347</v>
      </c>
      <c r="W38" s="6">
        <v>1.2478386167146973</v>
      </c>
      <c r="X38" s="6">
        <v>276</v>
      </c>
      <c r="Y38" s="6">
        <v>0</v>
      </c>
      <c r="Z38" s="6">
        <v>0</v>
      </c>
      <c r="AA38" s="6">
        <v>2341</v>
      </c>
      <c r="AB38" s="6">
        <v>70.900000000000006</v>
      </c>
      <c r="AC38" s="6">
        <v>1968</v>
      </c>
      <c r="AD38" s="6">
        <v>59.6</v>
      </c>
      <c r="AE38" s="6">
        <v>373</v>
      </c>
      <c r="AF38" s="6">
        <v>11.303030303030303</v>
      </c>
    </row>
    <row r="39" spans="1:32" x14ac:dyDescent="0.25">
      <c r="A39" s="6" t="s">
        <v>40</v>
      </c>
      <c r="B39" s="6" t="s">
        <v>91</v>
      </c>
      <c r="C39" s="6" t="s">
        <v>46</v>
      </c>
      <c r="D39" s="6">
        <v>1</v>
      </c>
      <c r="E39" s="6">
        <v>0</v>
      </c>
      <c r="F39" s="6">
        <v>0</v>
      </c>
      <c r="G39" s="6">
        <v>1</v>
      </c>
      <c r="H39" s="6">
        <v>32</v>
      </c>
      <c r="I39" s="6">
        <v>22</v>
      </c>
      <c r="J39" s="6">
        <v>10</v>
      </c>
      <c r="K39" s="6">
        <v>242</v>
      </c>
      <c r="L39" s="6">
        <v>701</v>
      </c>
      <c r="M39" s="6">
        <v>0.34522111269614836</v>
      </c>
      <c r="N39" s="6">
        <v>454</v>
      </c>
      <c r="O39" s="6">
        <v>645</v>
      </c>
      <c r="P39" s="6">
        <v>0.70387596899224802</v>
      </c>
      <c r="Q39" s="6">
        <v>1260</v>
      </c>
      <c r="R39" s="6">
        <v>1107</v>
      </c>
      <c r="S39" s="6">
        <v>153</v>
      </c>
      <c r="T39" s="6">
        <v>432</v>
      </c>
      <c r="U39" s="6">
        <v>495</v>
      </c>
      <c r="V39" s="6">
        <v>354</v>
      </c>
      <c r="W39" s="6">
        <v>1.3983050847457628</v>
      </c>
      <c r="X39" s="6">
        <v>71</v>
      </c>
      <c r="Y39" s="6">
        <v>1</v>
      </c>
      <c r="Z39" s="6">
        <v>3</v>
      </c>
      <c r="AA39" s="6">
        <v>2342</v>
      </c>
      <c r="AB39" s="6">
        <v>73.2</v>
      </c>
      <c r="AC39" s="6">
        <v>2012</v>
      </c>
      <c r="AD39" s="6">
        <v>62.9</v>
      </c>
      <c r="AE39" s="6">
        <v>330</v>
      </c>
      <c r="AF39" s="6">
        <v>10.3125</v>
      </c>
    </row>
    <row r="40" spans="1:32" x14ac:dyDescent="0.25">
      <c r="A40" s="25" t="s">
        <v>79</v>
      </c>
      <c r="B40" s="25" t="s">
        <v>152</v>
      </c>
      <c r="C40" s="25" t="s">
        <v>35</v>
      </c>
      <c r="D40" s="6">
        <v>0</v>
      </c>
      <c r="E40" s="6">
        <v>0</v>
      </c>
      <c r="F40" s="6">
        <v>3</v>
      </c>
      <c r="G40" s="6">
        <v>1</v>
      </c>
      <c r="H40" s="6">
        <v>33</v>
      </c>
      <c r="I40" s="6">
        <v>26</v>
      </c>
      <c r="J40" s="6">
        <v>7</v>
      </c>
      <c r="K40" s="6">
        <v>198</v>
      </c>
      <c r="L40" s="6">
        <v>489</v>
      </c>
      <c r="M40" s="6">
        <v>0.40490797546012269</v>
      </c>
      <c r="N40" s="6">
        <v>426</v>
      </c>
      <c r="O40" s="6">
        <v>565</v>
      </c>
      <c r="P40" s="6">
        <v>0.75398230088495577</v>
      </c>
      <c r="Q40" s="6">
        <v>1052</v>
      </c>
      <c r="R40" s="6">
        <v>935</v>
      </c>
      <c r="S40" s="6">
        <v>117</v>
      </c>
      <c r="T40" s="6">
        <v>296</v>
      </c>
      <c r="U40" s="6">
        <v>473</v>
      </c>
      <c r="V40" s="6">
        <v>310</v>
      </c>
      <c r="W40" s="6">
        <v>1.5258064516129033</v>
      </c>
      <c r="X40" s="6">
        <v>1</v>
      </c>
      <c r="Y40" s="6">
        <v>8</v>
      </c>
      <c r="Z40" s="6">
        <v>3</v>
      </c>
      <c r="AA40" s="6">
        <v>2322</v>
      </c>
      <c r="AB40" s="6">
        <v>70.400000000000006</v>
      </c>
      <c r="AC40" s="6">
        <v>1969</v>
      </c>
      <c r="AD40" s="6">
        <v>59.7</v>
      </c>
      <c r="AE40" s="6">
        <v>353</v>
      </c>
      <c r="AF40" s="6">
        <v>10.696969696969697</v>
      </c>
    </row>
    <row r="41" spans="1:32" x14ac:dyDescent="0.25">
      <c r="A41" s="6" t="s">
        <v>69</v>
      </c>
      <c r="B41" s="6" t="s">
        <v>110</v>
      </c>
      <c r="C41" s="6" t="s">
        <v>33</v>
      </c>
      <c r="D41" s="6">
        <v>1</v>
      </c>
      <c r="E41" s="6">
        <v>1</v>
      </c>
      <c r="F41" s="6">
        <v>0</v>
      </c>
      <c r="G41" s="6">
        <v>0</v>
      </c>
      <c r="H41" s="6">
        <v>32</v>
      </c>
      <c r="I41" s="6">
        <v>25</v>
      </c>
      <c r="J41" s="6">
        <v>7</v>
      </c>
      <c r="K41" s="6">
        <v>239</v>
      </c>
      <c r="L41" s="6">
        <v>669</v>
      </c>
      <c r="M41" s="6">
        <v>0.35724962630792229</v>
      </c>
      <c r="N41" s="6">
        <v>549</v>
      </c>
      <c r="O41" s="6">
        <v>744</v>
      </c>
      <c r="P41" s="6">
        <v>0.73790322580645162</v>
      </c>
      <c r="Q41" s="6">
        <v>1212</v>
      </c>
      <c r="R41" s="6">
        <v>1047</v>
      </c>
      <c r="S41" s="6">
        <v>165</v>
      </c>
      <c r="T41" s="6">
        <v>357</v>
      </c>
      <c r="U41" s="6">
        <v>364</v>
      </c>
      <c r="V41" s="6">
        <v>381</v>
      </c>
      <c r="W41" s="6">
        <v>0.95538057742782156</v>
      </c>
      <c r="X41" s="6">
        <v>147</v>
      </c>
      <c r="Y41" s="6">
        <v>0</v>
      </c>
      <c r="Z41" s="6">
        <v>0</v>
      </c>
      <c r="AA41" s="6">
        <v>2450</v>
      </c>
      <c r="AB41" s="6">
        <v>76.599999999999994</v>
      </c>
      <c r="AC41" s="6">
        <v>2178</v>
      </c>
      <c r="AD41" s="6">
        <v>68.099999999999994</v>
      </c>
      <c r="AE41" s="6">
        <v>272</v>
      </c>
      <c r="AF41" s="6">
        <v>8.5</v>
      </c>
    </row>
    <row r="42" spans="1:32" x14ac:dyDescent="0.25">
      <c r="A42" s="6" t="s">
        <v>182</v>
      </c>
      <c r="B42" s="6" t="s">
        <v>93</v>
      </c>
      <c r="C42" s="6" t="s">
        <v>46</v>
      </c>
      <c r="D42" s="6">
        <v>0</v>
      </c>
      <c r="E42" s="6">
        <v>1</v>
      </c>
      <c r="F42" s="6">
        <v>1</v>
      </c>
      <c r="G42" s="6">
        <v>0</v>
      </c>
      <c r="H42" s="6">
        <v>34</v>
      </c>
      <c r="I42" s="6">
        <v>27</v>
      </c>
      <c r="J42" s="6">
        <v>7</v>
      </c>
      <c r="K42" s="6">
        <v>238</v>
      </c>
      <c r="L42" s="6">
        <v>728</v>
      </c>
      <c r="M42" s="6">
        <v>0.32692307692307693</v>
      </c>
      <c r="N42" s="6">
        <v>548</v>
      </c>
      <c r="O42" s="6">
        <v>769</v>
      </c>
      <c r="P42" s="6">
        <v>0.71261378413524057</v>
      </c>
      <c r="Q42" s="6">
        <v>1312</v>
      </c>
      <c r="R42" s="6">
        <v>1212</v>
      </c>
      <c r="S42" s="6">
        <v>100</v>
      </c>
      <c r="T42" s="6">
        <v>345</v>
      </c>
      <c r="U42" s="6">
        <v>514</v>
      </c>
      <c r="V42" s="6">
        <v>344</v>
      </c>
      <c r="W42" s="6">
        <v>1.4941860465116279</v>
      </c>
      <c r="X42" s="6">
        <v>59</v>
      </c>
      <c r="Y42" s="6">
        <v>2</v>
      </c>
      <c r="Z42" s="6">
        <v>1</v>
      </c>
      <c r="AA42" s="6">
        <v>2638</v>
      </c>
      <c r="AB42" s="6">
        <v>77.599999999999994</v>
      </c>
      <c r="AC42" s="6">
        <v>2377</v>
      </c>
      <c r="AD42" s="6">
        <v>69.900000000000006</v>
      </c>
      <c r="AE42" s="6">
        <v>261</v>
      </c>
      <c r="AF42" s="6">
        <v>7.6764705882352944</v>
      </c>
    </row>
    <row r="43" spans="1:32" x14ac:dyDescent="0.25">
      <c r="A43" s="6" t="s">
        <v>183</v>
      </c>
      <c r="B43" s="6" t="s">
        <v>162</v>
      </c>
      <c r="C43" s="6" t="s">
        <v>46</v>
      </c>
      <c r="D43" s="6">
        <v>1</v>
      </c>
      <c r="E43" s="6">
        <v>1</v>
      </c>
      <c r="F43" s="6">
        <v>0</v>
      </c>
      <c r="G43" s="6">
        <v>0</v>
      </c>
      <c r="H43" s="6">
        <v>34</v>
      </c>
      <c r="I43" s="6">
        <v>22</v>
      </c>
      <c r="J43" s="6">
        <v>12</v>
      </c>
      <c r="K43" s="6">
        <v>208</v>
      </c>
      <c r="L43" s="6">
        <v>590</v>
      </c>
      <c r="M43" s="6">
        <v>0.35254237288135593</v>
      </c>
      <c r="N43" s="6">
        <v>497</v>
      </c>
      <c r="O43" s="6">
        <v>743</v>
      </c>
      <c r="P43" s="6">
        <v>0.66890982503364738</v>
      </c>
      <c r="Q43" s="6">
        <v>1224</v>
      </c>
      <c r="R43" s="6">
        <v>1282</v>
      </c>
      <c r="S43" s="6">
        <v>-58</v>
      </c>
      <c r="T43" s="6">
        <v>356</v>
      </c>
      <c r="U43" s="6">
        <v>372</v>
      </c>
      <c r="V43" s="6">
        <v>382</v>
      </c>
      <c r="W43" s="6">
        <v>0.97382198952879584</v>
      </c>
      <c r="X43" s="6">
        <v>335</v>
      </c>
      <c r="Y43" s="6">
        <v>0</v>
      </c>
      <c r="Z43" s="6">
        <v>0</v>
      </c>
      <c r="AA43" s="6">
        <v>2479</v>
      </c>
      <c r="AB43" s="6">
        <v>72.900000000000006</v>
      </c>
      <c r="AC43" s="6">
        <v>2347</v>
      </c>
      <c r="AD43" s="6">
        <v>69</v>
      </c>
      <c r="AE43" s="6">
        <v>132</v>
      </c>
      <c r="AF43" s="6">
        <v>3.8823529411764706</v>
      </c>
    </row>
    <row r="44" spans="1:32" x14ac:dyDescent="0.25">
      <c r="A44" s="6" t="s">
        <v>136</v>
      </c>
      <c r="B44" s="6" t="s">
        <v>85</v>
      </c>
      <c r="C44" s="6" t="s">
        <v>46</v>
      </c>
      <c r="D44" s="6">
        <v>0</v>
      </c>
      <c r="E44" s="6">
        <v>1</v>
      </c>
      <c r="F44" s="6">
        <v>3</v>
      </c>
      <c r="G44" s="6">
        <v>1</v>
      </c>
      <c r="H44" s="6">
        <v>34</v>
      </c>
      <c r="I44" s="6">
        <v>28</v>
      </c>
      <c r="J44" s="6">
        <v>6</v>
      </c>
      <c r="K44" s="6">
        <v>234</v>
      </c>
      <c r="L44" s="6">
        <v>670</v>
      </c>
      <c r="M44" s="6">
        <v>0.34925373134328358</v>
      </c>
      <c r="N44" s="6">
        <v>580</v>
      </c>
      <c r="O44" s="6">
        <v>813</v>
      </c>
      <c r="P44" s="6">
        <v>0.71340713407134071</v>
      </c>
      <c r="Q44" s="6">
        <v>1229</v>
      </c>
      <c r="R44" s="6">
        <v>1119</v>
      </c>
      <c r="S44" s="6">
        <v>110</v>
      </c>
      <c r="T44" s="6">
        <v>399</v>
      </c>
      <c r="U44" s="6">
        <v>464</v>
      </c>
      <c r="V44" s="6">
        <v>393</v>
      </c>
      <c r="W44" s="6">
        <v>1.1806615776081424</v>
      </c>
      <c r="X44" s="6">
        <v>2</v>
      </c>
      <c r="Y44" s="6">
        <v>5</v>
      </c>
      <c r="Z44" s="6">
        <v>1</v>
      </c>
      <c r="AA44" s="6">
        <v>2680</v>
      </c>
      <c r="AB44" s="6">
        <v>78.8</v>
      </c>
      <c r="AC44" s="6">
        <v>2350</v>
      </c>
      <c r="AD44" s="6">
        <v>69.099999999999994</v>
      </c>
      <c r="AE44" s="6">
        <v>330</v>
      </c>
      <c r="AF44" s="6">
        <v>9.7058823529411757</v>
      </c>
    </row>
    <row r="45" spans="1:32" x14ac:dyDescent="0.25">
      <c r="A45" s="6" t="s">
        <v>117</v>
      </c>
      <c r="B45" s="6" t="s">
        <v>93</v>
      </c>
      <c r="C45" s="6" t="s">
        <v>35</v>
      </c>
      <c r="D45" s="6">
        <v>0</v>
      </c>
      <c r="E45" s="6">
        <v>0</v>
      </c>
      <c r="F45" s="6">
        <v>0</v>
      </c>
      <c r="G45" s="6">
        <v>1</v>
      </c>
      <c r="H45" s="6">
        <v>32</v>
      </c>
      <c r="I45" s="6">
        <v>25</v>
      </c>
      <c r="J45" s="6">
        <v>7</v>
      </c>
      <c r="K45" s="6">
        <v>215</v>
      </c>
      <c r="L45" s="6">
        <v>620</v>
      </c>
      <c r="M45" s="6">
        <v>0.34677419354838712</v>
      </c>
      <c r="N45" s="6">
        <v>491</v>
      </c>
      <c r="O45" s="6">
        <v>730</v>
      </c>
      <c r="P45" s="6">
        <v>0.67260273972602735</v>
      </c>
      <c r="Q45" s="6">
        <v>1237</v>
      </c>
      <c r="R45" s="6">
        <v>1065</v>
      </c>
      <c r="S45" s="6">
        <v>172</v>
      </c>
      <c r="T45" s="6">
        <v>317</v>
      </c>
      <c r="U45" s="6">
        <v>470</v>
      </c>
      <c r="V45" s="6">
        <v>418</v>
      </c>
      <c r="W45" s="6">
        <v>1.1244019138755981</v>
      </c>
      <c r="X45" s="6">
        <v>49</v>
      </c>
      <c r="Y45" s="6">
        <v>0</v>
      </c>
      <c r="Z45" s="6">
        <v>3</v>
      </c>
      <c r="AA45" s="6">
        <v>2342</v>
      </c>
      <c r="AB45" s="6">
        <v>73.2</v>
      </c>
      <c r="AC45" s="6">
        <v>2106</v>
      </c>
      <c r="AD45" s="6">
        <v>65.8</v>
      </c>
      <c r="AE45" s="6">
        <v>236</v>
      </c>
      <c r="AF45" s="6">
        <v>7.375</v>
      </c>
    </row>
    <row r="46" spans="1:32" x14ac:dyDescent="0.25">
      <c r="A46" s="6" t="s">
        <v>134</v>
      </c>
      <c r="B46" s="6" t="s">
        <v>152</v>
      </c>
      <c r="C46" s="6" t="s">
        <v>31</v>
      </c>
      <c r="D46" s="6">
        <v>0</v>
      </c>
      <c r="E46" s="6">
        <v>0</v>
      </c>
      <c r="F46" s="6">
        <v>3</v>
      </c>
      <c r="G46" s="6">
        <v>1</v>
      </c>
      <c r="H46" s="6">
        <v>32</v>
      </c>
      <c r="I46" s="6">
        <v>21</v>
      </c>
      <c r="J46" s="6">
        <v>11</v>
      </c>
      <c r="K46" s="6">
        <v>235</v>
      </c>
      <c r="L46" s="6">
        <v>637</v>
      </c>
      <c r="M46" s="6">
        <v>0.36891679748822603</v>
      </c>
      <c r="N46" s="6">
        <v>450</v>
      </c>
      <c r="O46" s="6">
        <v>612</v>
      </c>
      <c r="P46" s="6">
        <v>0.73529411764705888</v>
      </c>
      <c r="Q46" s="6">
        <v>1154</v>
      </c>
      <c r="R46" s="6">
        <v>1082</v>
      </c>
      <c r="S46" s="6">
        <v>72</v>
      </c>
      <c r="T46" s="6">
        <v>349</v>
      </c>
      <c r="U46" s="6">
        <v>431</v>
      </c>
      <c r="V46" s="6">
        <v>311</v>
      </c>
      <c r="W46" s="6">
        <v>1.3858520900321543</v>
      </c>
      <c r="X46" s="6">
        <v>26</v>
      </c>
      <c r="Y46" s="6">
        <v>4</v>
      </c>
      <c r="Z46" s="6">
        <v>5</v>
      </c>
      <c r="AA46" s="6">
        <v>2423</v>
      </c>
      <c r="AB46" s="6">
        <v>75.7</v>
      </c>
      <c r="AC46" s="6">
        <v>2259</v>
      </c>
      <c r="AD46" s="6">
        <v>70.599999999999994</v>
      </c>
      <c r="AE46" s="6">
        <v>164</v>
      </c>
      <c r="AF46" s="6">
        <v>5.125</v>
      </c>
    </row>
    <row r="47" spans="1:32" x14ac:dyDescent="0.25">
      <c r="A47" s="6" t="s">
        <v>181</v>
      </c>
      <c r="B47" s="6" t="s">
        <v>152</v>
      </c>
      <c r="C47" s="6" t="s">
        <v>31</v>
      </c>
      <c r="D47" s="6">
        <v>1</v>
      </c>
      <c r="E47" s="6">
        <v>0</v>
      </c>
      <c r="F47" s="6">
        <v>0</v>
      </c>
      <c r="G47" s="6">
        <v>0</v>
      </c>
      <c r="H47" s="6">
        <v>32</v>
      </c>
      <c r="I47" s="6">
        <v>21</v>
      </c>
      <c r="J47" s="6">
        <v>11</v>
      </c>
      <c r="K47" s="6">
        <v>201</v>
      </c>
      <c r="L47" s="6">
        <v>578</v>
      </c>
      <c r="M47" s="6">
        <v>0.34775086505190311</v>
      </c>
      <c r="N47" s="6">
        <v>512</v>
      </c>
      <c r="O47" s="6">
        <v>679</v>
      </c>
      <c r="P47" s="6">
        <v>0.75405007363770249</v>
      </c>
      <c r="Q47" s="6">
        <v>1222</v>
      </c>
      <c r="R47" s="6">
        <v>985</v>
      </c>
      <c r="S47" s="6">
        <v>237</v>
      </c>
      <c r="T47" s="6">
        <v>410</v>
      </c>
      <c r="U47" s="6">
        <v>541</v>
      </c>
      <c r="V47" s="6">
        <v>374</v>
      </c>
      <c r="W47" s="6">
        <v>1.446524064171123</v>
      </c>
      <c r="X47" s="6">
        <v>33</v>
      </c>
      <c r="Y47" s="6">
        <v>1</v>
      </c>
      <c r="Z47" s="6">
        <v>7</v>
      </c>
      <c r="AA47" s="6">
        <v>2433</v>
      </c>
      <c r="AB47" s="6">
        <v>76</v>
      </c>
      <c r="AC47" s="6">
        <v>2173</v>
      </c>
      <c r="AD47" s="6">
        <v>67.900000000000006</v>
      </c>
      <c r="AE47" s="6">
        <v>260</v>
      </c>
      <c r="AF47" s="6">
        <v>8.125</v>
      </c>
    </row>
    <row r="48" spans="1:32" x14ac:dyDescent="0.25">
      <c r="A48" s="6" t="s">
        <v>192</v>
      </c>
      <c r="B48" s="6" t="s">
        <v>108</v>
      </c>
      <c r="C48" s="6" t="s">
        <v>46</v>
      </c>
      <c r="D48" s="6">
        <v>1</v>
      </c>
      <c r="E48" s="6">
        <v>1</v>
      </c>
      <c r="F48" s="6">
        <v>1</v>
      </c>
      <c r="G48" s="6">
        <v>0</v>
      </c>
      <c r="H48" s="6">
        <v>28</v>
      </c>
      <c r="I48" s="6">
        <v>22</v>
      </c>
      <c r="J48" s="6">
        <v>6</v>
      </c>
      <c r="K48" s="6">
        <v>181</v>
      </c>
      <c r="L48" s="6">
        <v>484</v>
      </c>
      <c r="M48" s="6">
        <v>0.37396694214876031</v>
      </c>
      <c r="N48" s="6">
        <v>436</v>
      </c>
      <c r="O48" s="6">
        <v>657</v>
      </c>
      <c r="P48" s="6">
        <v>0.66362252663622523</v>
      </c>
      <c r="Q48" s="6">
        <v>1131</v>
      </c>
      <c r="R48" s="6">
        <v>821</v>
      </c>
      <c r="S48" s="6">
        <v>310</v>
      </c>
      <c r="T48" s="6">
        <v>379</v>
      </c>
      <c r="U48" s="6">
        <v>425</v>
      </c>
      <c r="V48" s="6">
        <v>374</v>
      </c>
      <c r="W48" s="6">
        <v>1.1363636363636365</v>
      </c>
      <c r="X48" s="6">
        <v>178</v>
      </c>
      <c r="Y48" s="6">
        <v>0</v>
      </c>
      <c r="Z48" s="6">
        <v>2</v>
      </c>
      <c r="AA48" s="6">
        <v>2105</v>
      </c>
      <c r="AB48" s="6">
        <v>75.2</v>
      </c>
      <c r="AC48" s="6">
        <v>1768</v>
      </c>
      <c r="AD48" s="6">
        <v>63.1</v>
      </c>
      <c r="AE48" s="6">
        <v>337</v>
      </c>
      <c r="AF48" s="6">
        <v>12.035714285714286</v>
      </c>
    </row>
    <row r="49" spans="1:32" x14ac:dyDescent="0.25">
      <c r="A49" s="6" t="s">
        <v>54</v>
      </c>
      <c r="B49" s="6" t="s">
        <v>102</v>
      </c>
      <c r="C49" s="6" t="s">
        <v>31</v>
      </c>
      <c r="D49" s="6">
        <v>1</v>
      </c>
      <c r="E49" s="6">
        <v>0</v>
      </c>
      <c r="F49" s="6">
        <v>0</v>
      </c>
      <c r="G49" s="6">
        <v>0</v>
      </c>
      <c r="H49" s="6">
        <v>34</v>
      </c>
      <c r="I49" s="6">
        <v>22</v>
      </c>
      <c r="J49" s="6">
        <v>12</v>
      </c>
      <c r="K49" s="6">
        <v>326</v>
      </c>
      <c r="L49" s="6">
        <v>849</v>
      </c>
      <c r="M49" s="6">
        <v>0.38398115429917551</v>
      </c>
      <c r="N49" s="6">
        <v>404</v>
      </c>
      <c r="O49" s="6">
        <v>548</v>
      </c>
      <c r="P49" s="6">
        <v>0.73722627737226276</v>
      </c>
      <c r="Q49" s="6">
        <v>1089</v>
      </c>
      <c r="R49" s="6">
        <v>1122</v>
      </c>
      <c r="S49" s="6">
        <v>-33</v>
      </c>
      <c r="T49" s="6">
        <v>267</v>
      </c>
      <c r="U49" s="6">
        <v>509</v>
      </c>
      <c r="V49" s="6">
        <v>333</v>
      </c>
      <c r="W49" s="6">
        <v>1.5285285285285286</v>
      </c>
      <c r="X49" s="6">
        <v>45</v>
      </c>
      <c r="Y49" s="6">
        <v>3</v>
      </c>
      <c r="Z49" s="6">
        <v>7</v>
      </c>
      <c r="AA49" s="6">
        <v>2526</v>
      </c>
      <c r="AB49" s="6">
        <v>74.3</v>
      </c>
      <c r="AC49" s="6">
        <v>2294</v>
      </c>
      <c r="AD49" s="6">
        <v>67.5</v>
      </c>
      <c r="AE49" s="6">
        <v>232</v>
      </c>
      <c r="AF49" s="6">
        <v>6.8235294117647056</v>
      </c>
    </row>
    <row r="50" spans="1:32" x14ac:dyDescent="0.25">
      <c r="A50" s="25" t="s">
        <v>170</v>
      </c>
      <c r="B50" s="25" t="s">
        <v>161</v>
      </c>
      <c r="C50" s="25" t="s">
        <v>46</v>
      </c>
      <c r="D50" s="6">
        <v>1</v>
      </c>
      <c r="E50" s="6">
        <v>1</v>
      </c>
      <c r="F50" s="6">
        <v>0</v>
      </c>
      <c r="G50" s="6">
        <v>0</v>
      </c>
      <c r="H50" s="6">
        <v>32</v>
      </c>
      <c r="I50" s="6">
        <v>24</v>
      </c>
      <c r="J50" s="6">
        <v>8</v>
      </c>
      <c r="K50" s="6">
        <v>174</v>
      </c>
      <c r="L50" s="6">
        <v>506</v>
      </c>
      <c r="M50" s="6">
        <v>0.34387351778656128</v>
      </c>
      <c r="N50" s="6">
        <v>465</v>
      </c>
      <c r="O50" s="6">
        <v>712</v>
      </c>
      <c r="P50" s="6">
        <v>0.6530898876404494</v>
      </c>
      <c r="Q50" s="6">
        <v>1226</v>
      </c>
      <c r="R50" s="6">
        <v>1097</v>
      </c>
      <c r="S50" s="6">
        <v>129</v>
      </c>
      <c r="T50" s="6">
        <v>401</v>
      </c>
      <c r="U50" s="6">
        <v>501</v>
      </c>
      <c r="V50" s="6">
        <v>391</v>
      </c>
      <c r="W50" s="6">
        <v>1.2813299232736572</v>
      </c>
      <c r="X50" s="6">
        <v>322</v>
      </c>
      <c r="Y50" s="6">
        <v>0</v>
      </c>
      <c r="Z50" s="6">
        <v>0</v>
      </c>
      <c r="AA50" s="6">
        <v>2337</v>
      </c>
      <c r="AB50" s="6">
        <v>73</v>
      </c>
      <c r="AC50" s="6">
        <v>2022</v>
      </c>
      <c r="AD50" s="6">
        <v>63.2</v>
      </c>
      <c r="AE50" s="6">
        <v>315</v>
      </c>
      <c r="AF50" s="6">
        <v>9.84375</v>
      </c>
    </row>
    <row r="51" spans="1:32" x14ac:dyDescent="0.25">
      <c r="A51" s="25" t="s">
        <v>70</v>
      </c>
      <c r="B51" s="25" t="s">
        <v>111</v>
      </c>
      <c r="C51" s="25" t="s">
        <v>31</v>
      </c>
      <c r="D51" s="6">
        <v>1</v>
      </c>
      <c r="E51" s="6">
        <v>1</v>
      </c>
      <c r="F51" s="6">
        <v>1</v>
      </c>
      <c r="G51" s="6">
        <v>1</v>
      </c>
      <c r="H51" s="6">
        <v>32</v>
      </c>
      <c r="I51" s="6">
        <v>27</v>
      </c>
      <c r="J51" s="6">
        <v>5</v>
      </c>
      <c r="K51" s="6">
        <v>254</v>
      </c>
      <c r="L51" s="6">
        <v>691</v>
      </c>
      <c r="M51" s="6">
        <v>0.36758321273516642</v>
      </c>
      <c r="N51" s="6">
        <v>477</v>
      </c>
      <c r="O51" s="6">
        <v>653</v>
      </c>
      <c r="P51" s="6">
        <v>0.73047473200612556</v>
      </c>
      <c r="Q51" s="6">
        <v>1130</v>
      </c>
      <c r="R51" s="6">
        <v>1020</v>
      </c>
      <c r="S51" s="6">
        <v>110</v>
      </c>
      <c r="T51" s="6">
        <v>380</v>
      </c>
      <c r="U51" s="6">
        <v>605</v>
      </c>
      <c r="V51" s="6">
        <v>398</v>
      </c>
      <c r="W51" s="6">
        <v>1.5201005025125629</v>
      </c>
      <c r="X51" s="6">
        <v>260</v>
      </c>
      <c r="Y51" s="6">
        <v>0</v>
      </c>
      <c r="Z51" s="6">
        <v>1</v>
      </c>
      <c r="AA51" s="6">
        <v>2583</v>
      </c>
      <c r="AB51" s="6">
        <v>80.7</v>
      </c>
      <c r="AC51" s="6">
        <v>2021</v>
      </c>
      <c r="AD51" s="6">
        <v>63.2</v>
      </c>
      <c r="AE51" s="6">
        <v>562</v>
      </c>
      <c r="AF51" s="6">
        <v>17.5625</v>
      </c>
    </row>
    <row r="52" spans="1:32" x14ac:dyDescent="0.25">
      <c r="A52" s="25" t="s">
        <v>78</v>
      </c>
      <c r="B52" s="25" t="s">
        <v>88</v>
      </c>
      <c r="C52" s="25" t="s">
        <v>33</v>
      </c>
      <c r="D52" s="6">
        <v>0</v>
      </c>
      <c r="E52" s="6">
        <v>0</v>
      </c>
      <c r="F52" s="6">
        <v>6</v>
      </c>
      <c r="G52" s="6">
        <v>1</v>
      </c>
      <c r="H52" s="6">
        <v>34</v>
      </c>
      <c r="I52" s="6">
        <v>29</v>
      </c>
      <c r="J52" s="6">
        <v>5</v>
      </c>
      <c r="K52" s="6">
        <v>291</v>
      </c>
      <c r="L52" s="6">
        <v>847</v>
      </c>
      <c r="M52" s="6">
        <v>0.34356552538370722</v>
      </c>
      <c r="N52" s="6">
        <v>516</v>
      </c>
      <c r="O52" s="6">
        <v>664</v>
      </c>
      <c r="P52" s="6">
        <v>0.77710843373493976</v>
      </c>
      <c r="Q52" s="6">
        <v>1211</v>
      </c>
      <c r="R52" s="6">
        <v>1147</v>
      </c>
      <c r="S52" s="6">
        <v>64</v>
      </c>
      <c r="T52" s="6">
        <v>315</v>
      </c>
      <c r="U52" s="6">
        <v>549</v>
      </c>
      <c r="V52" s="6">
        <v>378</v>
      </c>
      <c r="W52" s="6">
        <v>1.4523809523809523</v>
      </c>
      <c r="X52" s="6">
        <v>20</v>
      </c>
      <c r="Y52" s="6">
        <v>4</v>
      </c>
      <c r="Z52" s="6">
        <v>4</v>
      </c>
      <c r="AA52" s="6">
        <v>2617</v>
      </c>
      <c r="AB52" s="6">
        <v>77</v>
      </c>
      <c r="AC52" s="6">
        <v>2166</v>
      </c>
      <c r="AD52" s="6">
        <v>63.7</v>
      </c>
      <c r="AE52" s="6">
        <v>451</v>
      </c>
      <c r="AF52" s="6">
        <v>13.264705882352942</v>
      </c>
    </row>
    <row r="53" spans="1:32" x14ac:dyDescent="0.25">
      <c r="A53" s="6" t="s">
        <v>71</v>
      </c>
      <c r="B53" s="6" t="s">
        <v>152</v>
      </c>
      <c r="C53" s="6" t="s">
        <v>35</v>
      </c>
      <c r="D53" s="6">
        <v>1</v>
      </c>
      <c r="E53" s="6">
        <v>0</v>
      </c>
      <c r="F53" s="6">
        <v>4</v>
      </c>
      <c r="G53" s="6">
        <v>0</v>
      </c>
      <c r="H53" s="6">
        <v>32</v>
      </c>
      <c r="I53" s="6">
        <v>19</v>
      </c>
      <c r="J53" s="6">
        <v>13</v>
      </c>
      <c r="K53" s="6">
        <v>280</v>
      </c>
      <c r="L53" s="6">
        <v>776</v>
      </c>
      <c r="M53" s="6">
        <v>0.36082474226804123</v>
      </c>
      <c r="N53" s="6">
        <v>435</v>
      </c>
      <c r="O53" s="6">
        <v>637</v>
      </c>
      <c r="P53" s="6">
        <v>0.68288854003139721</v>
      </c>
      <c r="Q53" s="6">
        <v>1137</v>
      </c>
      <c r="R53" s="6">
        <v>1182</v>
      </c>
      <c r="S53" s="6">
        <v>-45</v>
      </c>
      <c r="T53" s="6">
        <v>378</v>
      </c>
      <c r="U53" s="6">
        <v>450</v>
      </c>
      <c r="V53" s="6">
        <v>388</v>
      </c>
      <c r="W53" s="6">
        <v>1.1597938144329898</v>
      </c>
      <c r="X53" s="6">
        <v>39</v>
      </c>
      <c r="Y53" s="6">
        <v>2</v>
      </c>
      <c r="Z53" s="6">
        <v>5</v>
      </c>
      <c r="AA53" s="6">
        <v>2247</v>
      </c>
      <c r="AB53" s="6">
        <v>70.2</v>
      </c>
      <c r="AC53" s="6">
        <v>2103</v>
      </c>
      <c r="AD53" s="6">
        <v>65.7</v>
      </c>
      <c r="AE53" s="6">
        <v>144</v>
      </c>
      <c r="AF53" s="6">
        <v>4.5</v>
      </c>
    </row>
    <row r="54" spans="1:32" x14ac:dyDescent="0.25">
      <c r="A54" s="6" t="s">
        <v>126</v>
      </c>
      <c r="B54" s="11" t="s">
        <v>152</v>
      </c>
      <c r="C54" s="6" t="s">
        <v>33</v>
      </c>
      <c r="D54" s="6">
        <v>0</v>
      </c>
      <c r="E54" s="6">
        <v>0</v>
      </c>
      <c r="F54" s="6">
        <v>2</v>
      </c>
      <c r="G54" s="6">
        <v>0</v>
      </c>
      <c r="H54" s="6">
        <v>32</v>
      </c>
      <c r="I54" s="6">
        <v>25</v>
      </c>
      <c r="J54" s="6">
        <v>7</v>
      </c>
      <c r="K54" s="6">
        <v>219</v>
      </c>
      <c r="L54" s="6">
        <v>599</v>
      </c>
      <c r="M54" s="6">
        <v>0.36560934891485808</v>
      </c>
      <c r="N54" s="6">
        <v>527</v>
      </c>
      <c r="O54" s="6">
        <v>702</v>
      </c>
      <c r="P54" s="6">
        <v>0.75071225071225067</v>
      </c>
      <c r="Q54" s="6">
        <v>1112</v>
      </c>
      <c r="R54" s="6">
        <v>1038</v>
      </c>
      <c r="S54" s="6">
        <v>74</v>
      </c>
      <c r="T54" s="6">
        <v>310</v>
      </c>
      <c r="U54" s="6">
        <v>410</v>
      </c>
      <c r="V54" s="6">
        <v>341</v>
      </c>
      <c r="W54" s="6">
        <v>1.2023460410557185</v>
      </c>
      <c r="X54" s="6">
        <v>19</v>
      </c>
      <c r="Y54" s="6">
        <v>4</v>
      </c>
      <c r="Z54" s="6">
        <v>3</v>
      </c>
      <c r="AA54" s="6">
        <v>2420</v>
      </c>
      <c r="AB54" s="6">
        <v>75.599999999999994</v>
      </c>
      <c r="AC54" s="6">
        <v>2138</v>
      </c>
      <c r="AD54" s="6">
        <v>66.8</v>
      </c>
      <c r="AE54" s="6">
        <v>282</v>
      </c>
      <c r="AF54" s="6">
        <v>8.8125</v>
      </c>
    </row>
    <row r="55" spans="1:32" x14ac:dyDescent="0.25">
      <c r="A55" s="6" t="s">
        <v>188</v>
      </c>
      <c r="B55" s="6" t="s">
        <v>109</v>
      </c>
      <c r="C55" s="6" t="s">
        <v>33</v>
      </c>
      <c r="D55" s="6">
        <v>1</v>
      </c>
      <c r="E55" s="6">
        <v>1</v>
      </c>
      <c r="F55" s="6">
        <v>0</v>
      </c>
      <c r="G55" s="6">
        <v>0</v>
      </c>
      <c r="H55" s="6">
        <v>33</v>
      </c>
      <c r="I55" s="6">
        <v>22</v>
      </c>
      <c r="J55" s="6">
        <v>11</v>
      </c>
      <c r="K55" s="6">
        <v>190</v>
      </c>
      <c r="L55" s="6">
        <v>586</v>
      </c>
      <c r="M55" s="6">
        <v>0.32423208191126279</v>
      </c>
      <c r="N55" s="6">
        <v>552</v>
      </c>
      <c r="O55" s="6">
        <v>795</v>
      </c>
      <c r="P55" s="6">
        <v>0.69433962264150939</v>
      </c>
      <c r="Q55" s="6">
        <v>1247</v>
      </c>
      <c r="R55" s="6">
        <v>1172</v>
      </c>
      <c r="S55" s="6">
        <v>75</v>
      </c>
      <c r="T55" s="6">
        <v>384</v>
      </c>
      <c r="U55" s="6">
        <v>411</v>
      </c>
      <c r="V55" s="6">
        <v>430</v>
      </c>
      <c r="W55" s="6">
        <v>0.95581395348837206</v>
      </c>
      <c r="X55" s="6">
        <v>253</v>
      </c>
      <c r="Y55" s="6">
        <v>0</v>
      </c>
      <c r="Z55" s="6">
        <v>1</v>
      </c>
      <c r="AA55" s="6">
        <v>2496</v>
      </c>
      <c r="AB55" s="6">
        <v>75.599999999999994</v>
      </c>
      <c r="AC55" s="6">
        <v>2227</v>
      </c>
      <c r="AD55" s="6">
        <v>67.5</v>
      </c>
      <c r="AE55" s="6">
        <v>269</v>
      </c>
      <c r="AF55" s="6">
        <v>8.1515151515151523</v>
      </c>
    </row>
    <row r="56" spans="1:32" x14ac:dyDescent="0.25">
      <c r="A56" s="6" t="s">
        <v>144</v>
      </c>
      <c r="B56" s="6" t="s">
        <v>163</v>
      </c>
      <c r="C56" s="6" t="s">
        <v>46</v>
      </c>
      <c r="D56" s="6">
        <v>1</v>
      </c>
      <c r="E56" s="6">
        <v>1</v>
      </c>
      <c r="F56" s="6">
        <v>0</v>
      </c>
      <c r="G56" s="6">
        <v>0</v>
      </c>
      <c r="H56" s="6">
        <v>32</v>
      </c>
      <c r="I56" s="6">
        <v>25</v>
      </c>
      <c r="J56" s="6">
        <v>7</v>
      </c>
      <c r="K56" s="6">
        <v>219</v>
      </c>
      <c r="L56" s="6">
        <v>651</v>
      </c>
      <c r="M56" s="6">
        <v>0.33640552995391704</v>
      </c>
      <c r="N56" s="6">
        <v>520</v>
      </c>
      <c r="O56" s="6">
        <v>741</v>
      </c>
      <c r="P56" s="6">
        <v>0.70175438596491224</v>
      </c>
      <c r="Q56" s="6">
        <v>1203</v>
      </c>
      <c r="R56" s="6">
        <v>1170</v>
      </c>
      <c r="S56" s="6">
        <v>33</v>
      </c>
      <c r="T56" s="6">
        <v>384</v>
      </c>
      <c r="U56" s="6">
        <v>428</v>
      </c>
      <c r="V56" s="6">
        <v>365</v>
      </c>
      <c r="W56" s="6">
        <v>1.1726027397260275</v>
      </c>
      <c r="X56" s="6">
        <v>158</v>
      </c>
      <c r="Y56" s="6">
        <v>0</v>
      </c>
      <c r="Z56" s="6">
        <v>0</v>
      </c>
      <c r="AA56" s="6">
        <v>2535</v>
      </c>
      <c r="AB56" s="6">
        <v>79.2</v>
      </c>
      <c r="AC56" s="6">
        <v>2286</v>
      </c>
      <c r="AD56" s="6">
        <v>71.400000000000006</v>
      </c>
      <c r="AE56" s="6">
        <v>249</v>
      </c>
      <c r="AF56" s="6">
        <v>7.78125</v>
      </c>
    </row>
    <row r="57" spans="1:32" x14ac:dyDescent="0.25">
      <c r="A57" s="6" t="s">
        <v>174</v>
      </c>
      <c r="B57" s="6" t="s">
        <v>159</v>
      </c>
      <c r="C57" s="6" t="s">
        <v>35</v>
      </c>
      <c r="D57" s="6">
        <v>1</v>
      </c>
      <c r="E57" s="6">
        <v>1</v>
      </c>
      <c r="F57" s="6">
        <v>0</v>
      </c>
      <c r="G57" s="6">
        <v>1</v>
      </c>
      <c r="H57" s="6">
        <v>31</v>
      </c>
      <c r="I57" s="6">
        <v>21</v>
      </c>
      <c r="J57" s="6">
        <v>10</v>
      </c>
      <c r="K57" s="6">
        <v>203</v>
      </c>
      <c r="L57" s="6">
        <v>659</v>
      </c>
      <c r="M57" s="6">
        <v>0.30804248861911987</v>
      </c>
      <c r="N57" s="6">
        <v>529</v>
      </c>
      <c r="O57" s="6">
        <v>805</v>
      </c>
      <c r="P57" s="6">
        <v>0.65714285714285714</v>
      </c>
      <c r="Q57" s="6">
        <v>1291</v>
      </c>
      <c r="R57" s="6">
        <v>1132</v>
      </c>
      <c r="S57" s="6">
        <v>159</v>
      </c>
      <c r="T57" s="6">
        <v>438</v>
      </c>
      <c r="U57" s="6">
        <v>377</v>
      </c>
      <c r="V57" s="6">
        <v>433</v>
      </c>
      <c r="W57" s="6">
        <v>0.87066974595842961</v>
      </c>
      <c r="X57" s="6">
        <v>324</v>
      </c>
      <c r="Y57" s="6">
        <v>0</v>
      </c>
      <c r="Z57" s="6">
        <v>1</v>
      </c>
      <c r="AA57" s="6">
        <v>2318</v>
      </c>
      <c r="AB57" s="6">
        <v>74.8</v>
      </c>
      <c r="AC57" s="6">
        <v>2289</v>
      </c>
      <c r="AD57" s="6">
        <v>73.8</v>
      </c>
      <c r="AE57" s="6">
        <v>29</v>
      </c>
      <c r="AF57" s="6">
        <v>0.93548387096774188</v>
      </c>
    </row>
    <row r="58" spans="1:32" x14ac:dyDescent="0.25">
      <c r="A58" s="6" t="s">
        <v>150</v>
      </c>
      <c r="B58" s="6" t="s">
        <v>102</v>
      </c>
      <c r="C58" s="6" t="s">
        <v>31</v>
      </c>
      <c r="D58" s="6">
        <v>0</v>
      </c>
      <c r="E58" s="6">
        <v>0</v>
      </c>
      <c r="F58" s="6">
        <v>2</v>
      </c>
      <c r="G58" s="6">
        <v>1</v>
      </c>
      <c r="H58" s="6">
        <v>32</v>
      </c>
      <c r="I58" s="6">
        <v>20</v>
      </c>
      <c r="J58" s="6">
        <v>12</v>
      </c>
      <c r="K58" s="6">
        <v>211</v>
      </c>
      <c r="L58" s="6">
        <v>590</v>
      </c>
      <c r="M58" s="6">
        <v>0.35762711864406782</v>
      </c>
      <c r="N58" s="6">
        <v>491</v>
      </c>
      <c r="O58" s="6">
        <v>694</v>
      </c>
      <c r="P58" s="6">
        <v>0.70749279538904897</v>
      </c>
      <c r="Q58" s="6">
        <v>1117</v>
      </c>
      <c r="R58" s="6">
        <v>1017</v>
      </c>
      <c r="S58" s="6">
        <v>100</v>
      </c>
      <c r="T58" s="6">
        <v>366</v>
      </c>
      <c r="U58" s="6">
        <v>371</v>
      </c>
      <c r="V58" s="6">
        <v>351</v>
      </c>
      <c r="W58" s="6">
        <v>1.0569800569800569</v>
      </c>
      <c r="X58" s="6">
        <v>9</v>
      </c>
      <c r="Y58" s="6">
        <v>3</v>
      </c>
      <c r="Z58" s="6">
        <v>6</v>
      </c>
      <c r="AA58" s="6">
        <v>2204</v>
      </c>
      <c r="AB58" s="6">
        <v>68.900000000000006</v>
      </c>
      <c r="AC58" s="6">
        <v>2066</v>
      </c>
      <c r="AD58" s="6">
        <v>64.599999999999994</v>
      </c>
      <c r="AE58" s="6">
        <v>138</v>
      </c>
      <c r="AF58" s="6">
        <v>4.3125</v>
      </c>
    </row>
    <row r="59" spans="1:32" x14ac:dyDescent="0.25">
      <c r="A59" s="6" t="s">
        <v>180</v>
      </c>
      <c r="B59" s="6" t="s">
        <v>85</v>
      </c>
      <c r="C59" s="6" t="s">
        <v>46</v>
      </c>
      <c r="D59" s="6">
        <v>0</v>
      </c>
      <c r="E59" s="6">
        <v>0</v>
      </c>
      <c r="F59" s="6">
        <v>0</v>
      </c>
      <c r="G59" s="6">
        <v>0</v>
      </c>
      <c r="H59" s="6">
        <v>31</v>
      </c>
      <c r="I59" s="6">
        <v>19</v>
      </c>
      <c r="J59" s="6">
        <v>12</v>
      </c>
      <c r="K59" s="6">
        <v>211</v>
      </c>
      <c r="L59" s="6">
        <v>570</v>
      </c>
      <c r="M59" s="6">
        <v>0.37017543859649121</v>
      </c>
      <c r="N59" s="6">
        <v>451</v>
      </c>
      <c r="O59" s="6">
        <v>672</v>
      </c>
      <c r="P59" s="6">
        <v>0.67113095238095233</v>
      </c>
      <c r="Q59" s="6">
        <v>1073</v>
      </c>
      <c r="R59" s="6">
        <v>1141</v>
      </c>
      <c r="S59" s="6">
        <v>-68</v>
      </c>
      <c r="T59" s="6">
        <v>330</v>
      </c>
      <c r="U59" s="6">
        <v>418</v>
      </c>
      <c r="V59" s="6">
        <v>355</v>
      </c>
      <c r="W59" s="6">
        <v>1.1774647887323944</v>
      </c>
      <c r="X59" s="6">
        <v>13</v>
      </c>
      <c r="Y59" s="6">
        <v>3</v>
      </c>
      <c r="Z59" s="6">
        <v>5</v>
      </c>
      <c r="AA59" s="6">
        <v>2234</v>
      </c>
      <c r="AB59" s="6">
        <v>72.099999999999994</v>
      </c>
      <c r="AC59" s="6">
        <v>2169</v>
      </c>
      <c r="AD59" s="6">
        <v>70</v>
      </c>
      <c r="AE59" s="6">
        <v>65</v>
      </c>
      <c r="AF59" s="6">
        <v>2.096774193548387</v>
      </c>
    </row>
    <row r="60" spans="1:32" x14ac:dyDescent="0.25">
      <c r="A60" s="6" t="s">
        <v>185</v>
      </c>
      <c r="B60" s="6" t="s">
        <v>91</v>
      </c>
      <c r="C60" s="6" t="s">
        <v>33</v>
      </c>
      <c r="D60" s="6">
        <v>1</v>
      </c>
      <c r="E60" s="6">
        <v>0</v>
      </c>
      <c r="F60" s="6">
        <v>0</v>
      </c>
      <c r="G60" s="6">
        <v>0</v>
      </c>
      <c r="H60" s="6">
        <v>32</v>
      </c>
      <c r="I60" s="6">
        <v>21</v>
      </c>
      <c r="J60" s="6">
        <v>11</v>
      </c>
      <c r="K60" s="6">
        <v>251</v>
      </c>
      <c r="L60" s="6">
        <v>739</v>
      </c>
      <c r="M60" s="6">
        <v>0.33964817320703655</v>
      </c>
      <c r="N60" s="6">
        <v>362</v>
      </c>
      <c r="O60" s="6">
        <v>529</v>
      </c>
      <c r="P60" s="6">
        <v>0.68431001890359167</v>
      </c>
      <c r="Q60" s="6">
        <v>1176</v>
      </c>
      <c r="R60" s="6">
        <v>1224</v>
      </c>
      <c r="S60" s="6">
        <v>-48</v>
      </c>
      <c r="T60" s="6">
        <v>358</v>
      </c>
      <c r="U60" s="6">
        <v>433</v>
      </c>
      <c r="V60" s="6">
        <v>293</v>
      </c>
      <c r="W60" s="6">
        <v>1.4778156996587031</v>
      </c>
      <c r="X60" s="6">
        <v>88</v>
      </c>
      <c r="Y60" s="6">
        <v>1</v>
      </c>
      <c r="Z60" s="6">
        <v>4</v>
      </c>
      <c r="AA60" s="6">
        <v>2197</v>
      </c>
      <c r="AB60" s="6">
        <v>68.7</v>
      </c>
      <c r="AC60" s="6">
        <v>2158</v>
      </c>
      <c r="AD60" s="6">
        <v>67.400000000000006</v>
      </c>
      <c r="AE60" s="6">
        <v>39</v>
      </c>
      <c r="AF60" s="6">
        <v>1.21875</v>
      </c>
    </row>
    <row r="61" spans="1:32" x14ac:dyDescent="0.25">
      <c r="A61" s="25" t="s">
        <v>82</v>
      </c>
      <c r="B61" s="25" t="s">
        <v>164</v>
      </c>
      <c r="C61" s="25" t="s">
        <v>33</v>
      </c>
      <c r="D61" s="6">
        <v>1</v>
      </c>
      <c r="E61" s="6">
        <v>0</v>
      </c>
      <c r="F61" s="6">
        <v>1</v>
      </c>
      <c r="G61" s="6">
        <v>1</v>
      </c>
      <c r="H61" s="6">
        <v>32</v>
      </c>
      <c r="I61" s="6">
        <v>24</v>
      </c>
      <c r="J61" s="6">
        <v>8</v>
      </c>
      <c r="K61" s="6">
        <v>234</v>
      </c>
      <c r="L61" s="6">
        <v>710</v>
      </c>
      <c r="M61" s="6">
        <v>0.3295774647887324</v>
      </c>
      <c r="N61" s="6">
        <v>507</v>
      </c>
      <c r="O61" s="6">
        <v>710</v>
      </c>
      <c r="P61" s="6">
        <v>0.71408450704225357</v>
      </c>
      <c r="Q61" s="6">
        <v>1199</v>
      </c>
      <c r="R61" s="6">
        <v>1051</v>
      </c>
      <c r="S61" s="6">
        <v>148</v>
      </c>
      <c r="T61" s="6">
        <v>373</v>
      </c>
      <c r="U61" s="6">
        <v>459</v>
      </c>
      <c r="V61" s="6">
        <v>318</v>
      </c>
      <c r="W61" s="6">
        <v>1.4433962264150944</v>
      </c>
      <c r="X61" s="6">
        <v>119</v>
      </c>
      <c r="Y61" s="6">
        <v>1</v>
      </c>
      <c r="Z61" s="6">
        <v>1</v>
      </c>
      <c r="AA61" s="6">
        <v>2343</v>
      </c>
      <c r="AB61" s="6">
        <v>73.2</v>
      </c>
      <c r="AC61" s="6">
        <v>1896</v>
      </c>
      <c r="AD61" s="6">
        <v>59.3</v>
      </c>
      <c r="AE61" s="6">
        <v>447</v>
      </c>
      <c r="AF61" s="6">
        <v>13.96875</v>
      </c>
    </row>
    <row r="62" spans="1:32" x14ac:dyDescent="0.25">
      <c r="A62" s="6" t="s">
        <v>175</v>
      </c>
      <c r="B62" s="6" t="s">
        <v>89</v>
      </c>
      <c r="C62" s="6" t="s">
        <v>33</v>
      </c>
      <c r="D62" s="6">
        <v>1</v>
      </c>
      <c r="E62" s="6">
        <v>1</v>
      </c>
      <c r="F62" s="6">
        <v>1</v>
      </c>
      <c r="G62" s="6">
        <v>0</v>
      </c>
      <c r="H62" s="6">
        <v>32</v>
      </c>
      <c r="I62" s="6">
        <v>27</v>
      </c>
      <c r="J62" s="6">
        <v>5</v>
      </c>
      <c r="K62" s="6">
        <v>230</v>
      </c>
      <c r="L62" s="6">
        <v>704</v>
      </c>
      <c r="M62" s="6">
        <v>0.32670454545454547</v>
      </c>
      <c r="N62" s="6">
        <v>567</v>
      </c>
      <c r="O62" s="6">
        <v>833</v>
      </c>
      <c r="P62" s="6">
        <v>0.68067226890756305</v>
      </c>
      <c r="Q62" s="6">
        <v>1200</v>
      </c>
      <c r="R62" s="6">
        <v>1050</v>
      </c>
      <c r="S62" s="6">
        <v>150</v>
      </c>
      <c r="T62" s="6">
        <v>344</v>
      </c>
      <c r="U62" s="6">
        <v>504</v>
      </c>
      <c r="V62" s="6">
        <v>423</v>
      </c>
      <c r="W62" s="6">
        <v>1.1914893617021276</v>
      </c>
      <c r="X62" s="6">
        <v>279</v>
      </c>
      <c r="Y62" s="6">
        <v>0</v>
      </c>
      <c r="Z62" s="6">
        <v>1</v>
      </c>
      <c r="AA62" s="6">
        <v>2483</v>
      </c>
      <c r="AB62" s="6">
        <v>77.599999999999994</v>
      </c>
      <c r="AC62" s="6">
        <v>2128</v>
      </c>
      <c r="AD62" s="6">
        <v>66.5</v>
      </c>
      <c r="AE62" s="6">
        <v>355</v>
      </c>
      <c r="AF62" s="6">
        <v>11.09375</v>
      </c>
    </row>
    <row r="63" spans="1:32" x14ac:dyDescent="0.25">
      <c r="A63" s="6" t="s">
        <v>171</v>
      </c>
      <c r="B63" s="6" t="s">
        <v>158</v>
      </c>
      <c r="C63" s="6" t="s">
        <v>31</v>
      </c>
      <c r="D63" s="6">
        <v>1</v>
      </c>
      <c r="E63" s="6">
        <v>1</v>
      </c>
      <c r="F63" s="6">
        <v>0</v>
      </c>
      <c r="G63" s="6">
        <v>0</v>
      </c>
      <c r="H63" s="6">
        <v>32</v>
      </c>
      <c r="I63" s="6">
        <v>18</v>
      </c>
      <c r="J63" s="6">
        <v>14</v>
      </c>
      <c r="K63" s="6">
        <v>230</v>
      </c>
      <c r="L63" s="6">
        <v>634</v>
      </c>
      <c r="M63" s="6">
        <v>0.36277602523659308</v>
      </c>
      <c r="N63" s="6">
        <v>451</v>
      </c>
      <c r="O63" s="6">
        <v>645</v>
      </c>
      <c r="P63" s="6">
        <v>0.69922480620155036</v>
      </c>
      <c r="Q63" s="6">
        <v>1075</v>
      </c>
      <c r="R63" s="6">
        <v>1233</v>
      </c>
      <c r="S63" s="6">
        <v>-158</v>
      </c>
      <c r="T63" s="6">
        <v>339</v>
      </c>
      <c r="U63" s="6">
        <v>456</v>
      </c>
      <c r="V63" s="6">
        <v>414</v>
      </c>
      <c r="W63" s="6">
        <v>1.1014492753623188</v>
      </c>
      <c r="X63" s="6">
        <v>298</v>
      </c>
      <c r="Y63" s="6">
        <v>0</v>
      </c>
      <c r="Z63" s="6">
        <v>1</v>
      </c>
      <c r="AA63" s="6">
        <v>2493</v>
      </c>
      <c r="AB63" s="6">
        <v>77.900000000000006</v>
      </c>
      <c r="AC63" s="6">
        <v>2504</v>
      </c>
      <c r="AD63" s="6">
        <v>78.3</v>
      </c>
      <c r="AE63" s="6">
        <v>-11</v>
      </c>
      <c r="AF63" s="6">
        <v>-0.34375</v>
      </c>
    </row>
    <row r="64" spans="1:32" x14ac:dyDescent="0.25">
      <c r="A64" s="6" t="s">
        <v>64</v>
      </c>
      <c r="B64" s="6" t="s">
        <v>88</v>
      </c>
      <c r="C64" s="6" t="s">
        <v>31</v>
      </c>
      <c r="D64" s="6">
        <v>1</v>
      </c>
      <c r="E64" s="6">
        <v>0</v>
      </c>
      <c r="F64" s="6">
        <v>1</v>
      </c>
      <c r="G64" s="6">
        <v>1</v>
      </c>
      <c r="H64" s="6">
        <v>33</v>
      </c>
      <c r="I64" s="6">
        <v>23</v>
      </c>
      <c r="J64" s="6">
        <v>10</v>
      </c>
      <c r="K64" s="6">
        <v>234</v>
      </c>
      <c r="L64" s="6">
        <v>729</v>
      </c>
      <c r="M64" s="6">
        <v>0.32098765432098764</v>
      </c>
      <c r="N64" s="6">
        <v>541</v>
      </c>
      <c r="O64" s="6">
        <v>744</v>
      </c>
      <c r="P64" s="6">
        <v>0.72715053763440862</v>
      </c>
      <c r="Q64" s="6">
        <v>1207</v>
      </c>
      <c r="R64" s="6">
        <v>1215</v>
      </c>
      <c r="S64" s="6">
        <v>-8</v>
      </c>
      <c r="T64" s="6">
        <v>385</v>
      </c>
      <c r="U64" s="6">
        <v>525</v>
      </c>
      <c r="V64" s="6">
        <v>380</v>
      </c>
      <c r="W64" s="6">
        <v>1.381578947368421</v>
      </c>
      <c r="X64" s="6">
        <v>60</v>
      </c>
      <c r="Y64" s="6">
        <v>1</v>
      </c>
      <c r="Z64" s="6">
        <v>7</v>
      </c>
      <c r="AA64" s="6">
        <v>2441</v>
      </c>
      <c r="AB64" s="6">
        <v>74</v>
      </c>
      <c r="AC64" s="6">
        <v>2301</v>
      </c>
      <c r="AD64" s="6">
        <v>69.7</v>
      </c>
      <c r="AE64" s="6">
        <v>140</v>
      </c>
      <c r="AF64" s="6">
        <v>4.2424242424242422</v>
      </c>
    </row>
    <row r="65" spans="1:32" x14ac:dyDescent="0.25">
      <c r="A65" s="6" t="s">
        <v>189</v>
      </c>
      <c r="B65" s="6" t="s">
        <v>164</v>
      </c>
      <c r="C65" s="6" t="s">
        <v>46</v>
      </c>
      <c r="D65" s="6">
        <v>1</v>
      </c>
      <c r="E65" s="6">
        <v>1</v>
      </c>
      <c r="F65" s="6">
        <v>1</v>
      </c>
      <c r="G65" s="6">
        <v>1</v>
      </c>
      <c r="H65" s="6">
        <v>34</v>
      </c>
      <c r="I65" s="6">
        <v>22</v>
      </c>
      <c r="J65" s="6">
        <v>12</v>
      </c>
      <c r="K65" s="6">
        <v>278</v>
      </c>
      <c r="L65" s="6">
        <v>742</v>
      </c>
      <c r="M65" s="6">
        <v>0.3746630727762803</v>
      </c>
      <c r="N65" s="6">
        <v>432</v>
      </c>
      <c r="O65" s="6">
        <v>574</v>
      </c>
      <c r="P65" s="6">
        <v>0.7526132404181185</v>
      </c>
      <c r="Q65" s="6">
        <v>1022</v>
      </c>
      <c r="R65" s="6">
        <v>1156</v>
      </c>
      <c r="S65" s="6">
        <v>-134</v>
      </c>
      <c r="T65" s="6">
        <v>183</v>
      </c>
      <c r="U65" s="6">
        <v>406</v>
      </c>
      <c r="V65" s="6">
        <v>334</v>
      </c>
      <c r="W65" s="6">
        <v>1.215568862275449</v>
      </c>
      <c r="X65" s="6">
        <v>92</v>
      </c>
      <c r="Y65" s="6">
        <v>2</v>
      </c>
      <c r="Z65" s="6">
        <v>0</v>
      </c>
      <c r="AA65" s="6">
        <v>2312</v>
      </c>
      <c r="AB65" s="6">
        <v>68</v>
      </c>
      <c r="AC65" s="6">
        <v>2139</v>
      </c>
      <c r="AD65" s="6">
        <v>62.9</v>
      </c>
      <c r="AE65" s="6">
        <v>173</v>
      </c>
      <c r="AF65" s="6">
        <v>5.0882352941176467</v>
      </c>
    </row>
    <row r="66" spans="1:32" x14ac:dyDescent="0.25">
      <c r="A66" s="6" t="s">
        <v>73</v>
      </c>
      <c r="B66" s="6" t="s">
        <v>97</v>
      </c>
      <c r="C66" s="6" t="s">
        <v>46</v>
      </c>
      <c r="D66" s="6">
        <v>0</v>
      </c>
      <c r="E66" s="6">
        <v>0</v>
      </c>
      <c r="F66" s="6">
        <v>0</v>
      </c>
      <c r="G66" s="6">
        <v>1</v>
      </c>
      <c r="H66" s="6">
        <v>32</v>
      </c>
      <c r="I66" s="6">
        <v>20</v>
      </c>
      <c r="J66" s="6">
        <v>12</v>
      </c>
      <c r="K66" s="6">
        <v>223</v>
      </c>
      <c r="L66" s="6">
        <v>658</v>
      </c>
      <c r="M66" s="6">
        <v>0.33890577507598785</v>
      </c>
      <c r="N66" s="6">
        <v>482</v>
      </c>
      <c r="O66" s="6">
        <v>725</v>
      </c>
      <c r="P66" s="6">
        <v>0.66482758620689653</v>
      </c>
      <c r="Q66" s="6">
        <v>1105</v>
      </c>
      <c r="R66" s="6">
        <v>1151</v>
      </c>
      <c r="S66" s="6">
        <v>-46</v>
      </c>
      <c r="T66" s="6">
        <v>352</v>
      </c>
      <c r="U66" s="6">
        <v>367</v>
      </c>
      <c r="V66" s="6">
        <v>332</v>
      </c>
      <c r="W66" s="6">
        <v>1.1054216867469879</v>
      </c>
      <c r="X66" s="6">
        <v>4</v>
      </c>
      <c r="Y66" s="6">
        <v>6</v>
      </c>
      <c r="Z66" s="6">
        <v>7</v>
      </c>
      <c r="AA66" s="6">
        <v>2283</v>
      </c>
      <c r="AB66" s="6">
        <v>71.3</v>
      </c>
      <c r="AC66" s="6">
        <v>2178</v>
      </c>
      <c r="AD66" s="6">
        <v>68.099999999999994</v>
      </c>
      <c r="AE66" s="6">
        <v>105</v>
      </c>
      <c r="AF66" s="6">
        <v>3.28125</v>
      </c>
    </row>
    <row r="67" spans="1:32" x14ac:dyDescent="0.25">
      <c r="A67" s="6" t="s">
        <v>76</v>
      </c>
      <c r="B67" s="6" t="s">
        <v>97</v>
      </c>
      <c r="C67" s="6" t="s">
        <v>35</v>
      </c>
      <c r="D67" s="6">
        <v>0</v>
      </c>
      <c r="E67" s="6">
        <v>0</v>
      </c>
      <c r="F67" s="6">
        <v>0</v>
      </c>
      <c r="G67" s="6">
        <v>0</v>
      </c>
      <c r="H67" s="6">
        <v>31</v>
      </c>
      <c r="I67" s="6">
        <v>19</v>
      </c>
      <c r="J67" s="6">
        <v>12</v>
      </c>
      <c r="K67" s="6">
        <v>178</v>
      </c>
      <c r="L67" s="6">
        <v>517</v>
      </c>
      <c r="M67" s="6">
        <v>0.34429400386847198</v>
      </c>
      <c r="N67" s="6">
        <v>546</v>
      </c>
      <c r="O67" s="6">
        <v>732</v>
      </c>
      <c r="P67" s="6">
        <v>0.74590163934426235</v>
      </c>
      <c r="Q67" s="6">
        <v>1059</v>
      </c>
      <c r="R67" s="6">
        <v>1045</v>
      </c>
      <c r="S67" s="6">
        <v>14</v>
      </c>
      <c r="T67" s="6">
        <v>320</v>
      </c>
      <c r="U67" s="6">
        <v>404</v>
      </c>
      <c r="V67" s="6">
        <v>371</v>
      </c>
      <c r="W67" s="6">
        <v>1.0889487870619947</v>
      </c>
      <c r="X67" s="6">
        <v>6</v>
      </c>
      <c r="Y67" s="6">
        <v>3</v>
      </c>
      <c r="Z67" s="6">
        <v>8</v>
      </c>
      <c r="AA67" s="6">
        <v>2244</v>
      </c>
      <c r="AB67" s="6">
        <v>72.400000000000006</v>
      </c>
      <c r="AC67" s="6">
        <v>2165</v>
      </c>
      <c r="AD67" s="6">
        <v>69.8</v>
      </c>
      <c r="AE67" s="6">
        <v>79</v>
      </c>
      <c r="AF67" s="6">
        <v>2.5483870967741935</v>
      </c>
    </row>
    <row r="68" spans="1:32" x14ac:dyDescent="0.25">
      <c r="A68" s="6" t="s">
        <v>186</v>
      </c>
      <c r="B68" s="6" t="s">
        <v>91</v>
      </c>
      <c r="C68" s="6" t="s">
        <v>31</v>
      </c>
      <c r="D68" s="6">
        <v>1</v>
      </c>
      <c r="E68" s="6">
        <v>0</v>
      </c>
      <c r="F68" s="6">
        <v>0</v>
      </c>
      <c r="G68" s="6">
        <v>0</v>
      </c>
      <c r="H68" s="6">
        <v>31</v>
      </c>
      <c r="I68" s="6">
        <v>20</v>
      </c>
      <c r="J68" s="6">
        <v>11</v>
      </c>
      <c r="K68" s="6">
        <v>216</v>
      </c>
      <c r="L68" s="6">
        <v>656</v>
      </c>
      <c r="M68" s="6">
        <v>0.32926829268292684</v>
      </c>
      <c r="N68" s="6">
        <v>486</v>
      </c>
      <c r="O68" s="6">
        <v>717</v>
      </c>
      <c r="P68" s="6">
        <v>0.67782426778242677</v>
      </c>
      <c r="Q68" s="6">
        <v>1086</v>
      </c>
      <c r="R68" s="6">
        <v>1146</v>
      </c>
      <c r="S68" s="6">
        <v>-60</v>
      </c>
      <c r="T68" s="6">
        <v>313</v>
      </c>
      <c r="U68" s="6">
        <v>425</v>
      </c>
      <c r="V68" s="6">
        <v>335</v>
      </c>
      <c r="W68" s="6">
        <v>1.2686567164179106</v>
      </c>
      <c r="X68" s="6">
        <v>62</v>
      </c>
      <c r="Y68" s="6">
        <v>1</v>
      </c>
      <c r="Z68" s="6">
        <v>1</v>
      </c>
      <c r="AA68" s="6">
        <v>2294</v>
      </c>
      <c r="AB68" s="6">
        <v>74</v>
      </c>
      <c r="AC68" s="6">
        <v>2160</v>
      </c>
      <c r="AD68" s="6">
        <v>69.7</v>
      </c>
      <c r="AE68" s="6">
        <v>134</v>
      </c>
      <c r="AF68" s="6">
        <v>4.32258064516129</v>
      </c>
    </row>
    <row r="69" spans="1:32" x14ac:dyDescent="0.25">
      <c r="A69" s="6" t="s">
        <v>176</v>
      </c>
      <c r="B69" s="6" t="s">
        <v>86</v>
      </c>
      <c r="C69" s="6" t="s">
        <v>46</v>
      </c>
      <c r="D69" s="6">
        <v>1</v>
      </c>
      <c r="E69" s="6">
        <v>1</v>
      </c>
      <c r="F69" s="6">
        <v>0</v>
      </c>
      <c r="G69" s="6">
        <v>0</v>
      </c>
      <c r="H69" s="6">
        <v>33</v>
      </c>
      <c r="I69" s="6">
        <v>14</v>
      </c>
      <c r="J69" s="6">
        <v>19</v>
      </c>
      <c r="K69" s="6">
        <v>236</v>
      </c>
      <c r="L69" s="6">
        <v>721</v>
      </c>
      <c r="M69" s="6">
        <v>0.32732316227461861</v>
      </c>
      <c r="N69" s="6">
        <v>446</v>
      </c>
      <c r="O69" s="6">
        <v>644</v>
      </c>
      <c r="P69" s="6">
        <v>0.69254658385093171</v>
      </c>
      <c r="Q69" s="6">
        <v>994</v>
      </c>
      <c r="R69" s="6">
        <v>1177</v>
      </c>
      <c r="S69" s="6">
        <v>-183</v>
      </c>
      <c r="T69" s="6">
        <v>269</v>
      </c>
      <c r="U69" s="6">
        <v>459</v>
      </c>
      <c r="V69" s="6">
        <v>362</v>
      </c>
      <c r="W69" s="6">
        <v>1.2679558011049723</v>
      </c>
      <c r="X69" s="6">
        <v>283</v>
      </c>
      <c r="Y69" s="6">
        <v>0</v>
      </c>
      <c r="Z69" s="6">
        <v>1</v>
      </c>
      <c r="AA69" s="6">
        <v>2156</v>
      </c>
      <c r="AB69" s="6">
        <v>65.3</v>
      </c>
      <c r="AC69" s="6">
        <v>2299</v>
      </c>
      <c r="AD69" s="6">
        <v>69.7</v>
      </c>
      <c r="AE69" s="6">
        <v>-143</v>
      </c>
      <c r="AF69" s="6">
        <v>-4.333333333333333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58D2-AD08-4957-B85D-375F8DC4D06B}">
  <sheetPr codeName="Sheet6"/>
  <dimension ref="A1:AH69"/>
  <sheetViews>
    <sheetView workbookViewId="0">
      <selection activeCell="F2" sqref="F2:F19"/>
    </sheetView>
  </sheetViews>
  <sheetFormatPr defaultColWidth="8.85546875" defaultRowHeight="15" x14ac:dyDescent="0.25"/>
  <cols>
    <col min="1" max="1" width="15.7109375" style="6" bestFit="1" customWidth="1"/>
    <col min="2" max="2" width="14.7109375" style="6" bestFit="1" customWidth="1"/>
    <col min="3" max="3" width="8" style="6" bestFit="1" customWidth="1"/>
    <col min="4" max="4" width="5.140625" style="6" bestFit="1" customWidth="1"/>
    <col min="5" max="5" width="31.140625" style="6" bestFit="1" customWidth="1"/>
    <col min="6" max="6" width="26" style="6" bestFit="1" customWidth="1"/>
    <col min="7" max="7" width="29" style="6" bestFit="1" customWidth="1"/>
    <col min="8" max="8" width="11.42578125" style="6" bestFit="1" customWidth="1"/>
    <col min="9" max="9" width="5.140625" style="6" bestFit="1" customWidth="1"/>
    <col min="10" max="10" width="6.28515625" style="6" bestFit="1" customWidth="1"/>
    <col min="11" max="11" width="15" style="6" bestFit="1" customWidth="1"/>
    <col min="12" max="12" width="19.28515625" style="6" bestFit="1" customWidth="1"/>
    <col min="13" max="13" width="17.140625" style="7" bestFit="1" customWidth="1"/>
    <col min="14" max="14" width="16.5703125" style="6" bestFit="1" customWidth="1"/>
    <col min="15" max="15" width="20.85546875" style="6" bestFit="1" customWidth="1"/>
    <col min="16" max="16" width="20.42578125" style="7" bestFit="1" customWidth="1"/>
    <col min="17" max="17" width="9.42578125" style="6" bestFit="1" customWidth="1"/>
    <col min="18" max="18" width="19.85546875" style="6" bestFit="1" customWidth="1"/>
    <col min="19" max="19" width="18.7109375" style="6" bestFit="1" customWidth="1"/>
    <col min="20" max="20" width="18.140625" style="6" bestFit="1" customWidth="1"/>
    <col min="21" max="21" width="6.42578125" style="6" bestFit="1" customWidth="1"/>
    <col min="22" max="22" width="9.42578125" style="6" bestFit="1" customWidth="1"/>
    <col min="23" max="23" width="21" style="6" customWidth="1"/>
    <col min="24" max="24" width="23.85546875" style="6" bestFit="1" customWidth="1"/>
    <col min="25" max="25" width="27.42578125" style="6" bestFit="1" customWidth="1"/>
    <col min="26" max="26" width="28.7109375" style="6" bestFit="1" customWidth="1"/>
    <col min="27" max="27" width="10.85546875" style="6" bestFit="1" customWidth="1"/>
    <col min="28" max="28" width="11.85546875" style="6" bestFit="1" customWidth="1"/>
    <col min="29" max="29" width="15" style="6" bestFit="1" customWidth="1"/>
    <col min="30" max="30" width="15.85546875" style="6" bestFit="1" customWidth="1"/>
    <col min="31" max="31" width="22" style="6" bestFit="1" customWidth="1"/>
    <col min="32" max="32" width="26" style="6" bestFit="1" customWidth="1"/>
    <col min="33" max="33" width="8.42578125" style="6" bestFit="1" customWidth="1"/>
    <col min="34" max="34" width="5" style="6" bestFit="1" customWidth="1"/>
    <col min="35" max="16384" width="8.85546875" style="8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2" t="s">
        <v>570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/>
      <c r="AH1" s="2"/>
    </row>
    <row r="2" spans="1:34" x14ac:dyDescent="0.25">
      <c r="A2" s="6" t="s">
        <v>43</v>
      </c>
      <c r="B2" s="6" t="s">
        <v>152</v>
      </c>
      <c r="C2" s="6" t="s">
        <v>33</v>
      </c>
      <c r="D2" s="6">
        <v>0</v>
      </c>
      <c r="E2" s="6">
        <v>0</v>
      </c>
      <c r="F2" s="6">
        <v>6</v>
      </c>
      <c r="G2" s="6">
        <v>1</v>
      </c>
      <c r="H2" s="6">
        <v>33</v>
      </c>
      <c r="I2" s="6">
        <v>29</v>
      </c>
      <c r="J2" s="6">
        <v>4</v>
      </c>
      <c r="K2" s="6">
        <v>250</v>
      </c>
      <c r="L2" s="6">
        <v>648</v>
      </c>
      <c r="M2" s="6">
        <v>0.38580246913580246</v>
      </c>
      <c r="N2" s="6">
        <v>522</v>
      </c>
      <c r="O2" s="6">
        <v>755</v>
      </c>
      <c r="P2" s="6">
        <v>0.69139072847682115</v>
      </c>
      <c r="Q2" s="6">
        <v>1232</v>
      </c>
      <c r="R2" s="6">
        <v>1027</v>
      </c>
      <c r="S2" s="6">
        <v>205</v>
      </c>
      <c r="T2" s="6">
        <v>401</v>
      </c>
      <c r="U2" s="6">
        <v>512</v>
      </c>
      <c r="V2" s="6">
        <v>371</v>
      </c>
      <c r="W2" s="6">
        <v>1.3800539083557952</v>
      </c>
      <c r="X2" s="6">
        <v>11</v>
      </c>
      <c r="Y2" s="6">
        <v>7</v>
      </c>
      <c r="Z2" s="6">
        <v>2</v>
      </c>
      <c r="AA2" s="6">
        <v>2660</v>
      </c>
      <c r="AB2" s="6">
        <v>80.599999999999994</v>
      </c>
      <c r="AC2" s="6">
        <v>2164</v>
      </c>
      <c r="AD2" s="6">
        <v>65.599999999999994</v>
      </c>
      <c r="AE2" s="6">
        <v>496</v>
      </c>
      <c r="AF2" s="6">
        <v>15</v>
      </c>
    </row>
    <row r="3" spans="1:34" x14ac:dyDescent="0.25">
      <c r="A3" s="6" t="s">
        <v>150</v>
      </c>
      <c r="B3" s="6" t="s">
        <v>102</v>
      </c>
      <c r="C3" s="6" t="s">
        <v>46</v>
      </c>
      <c r="D3" s="6">
        <v>0</v>
      </c>
      <c r="E3" s="6">
        <v>1</v>
      </c>
      <c r="F3" s="6">
        <v>5</v>
      </c>
      <c r="G3" s="6">
        <v>1</v>
      </c>
      <c r="H3" s="6">
        <v>34</v>
      </c>
      <c r="I3" s="6">
        <v>31</v>
      </c>
      <c r="J3" s="6">
        <v>3</v>
      </c>
      <c r="K3" s="6">
        <v>237</v>
      </c>
      <c r="L3" s="6">
        <v>663</v>
      </c>
      <c r="M3" s="6">
        <v>0.3574660633484163</v>
      </c>
      <c r="N3" s="6">
        <v>487</v>
      </c>
      <c r="O3" s="6">
        <v>638</v>
      </c>
      <c r="P3" s="6">
        <v>0.76332288401253923</v>
      </c>
      <c r="Q3" s="6">
        <v>1145</v>
      </c>
      <c r="R3" s="6">
        <v>942</v>
      </c>
      <c r="S3" s="6">
        <v>203</v>
      </c>
      <c r="T3" s="6">
        <v>322</v>
      </c>
      <c r="U3" s="6">
        <v>432</v>
      </c>
      <c r="V3" s="6">
        <v>252</v>
      </c>
      <c r="W3" s="6">
        <v>1.7142857142857142</v>
      </c>
      <c r="X3" s="6">
        <v>16</v>
      </c>
      <c r="Y3" s="6">
        <v>4</v>
      </c>
      <c r="Z3" s="6">
        <v>2</v>
      </c>
      <c r="AA3" s="6">
        <v>2444</v>
      </c>
      <c r="AB3" s="6">
        <v>71.900000000000006</v>
      </c>
      <c r="AC3" s="6">
        <v>1908</v>
      </c>
      <c r="AD3" s="6">
        <v>56.1</v>
      </c>
      <c r="AE3" s="6">
        <v>536</v>
      </c>
      <c r="AF3" s="6">
        <v>15.800000000000004</v>
      </c>
    </row>
    <row r="4" spans="1:34" x14ac:dyDescent="0.25">
      <c r="A4" s="6" t="s">
        <v>52</v>
      </c>
      <c r="B4" s="6" t="s">
        <v>151</v>
      </c>
      <c r="C4" s="6" t="s">
        <v>35</v>
      </c>
      <c r="D4" s="6">
        <v>0</v>
      </c>
      <c r="E4" s="6">
        <v>1</v>
      </c>
      <c r="F4" s="6">
        <v>4</v>
      </c>
      <c r="G4" s="6">
        <v>1</v>
      </c>
      <c r="H4" s="6">
        <v>34</v>
      </c>
      <c r="I4" s="6">
        <v>34</v>
      </c>
      <c r="J4" s="6">
        <v>0</v>
      </c>
      <c r="K4" s="6">
        <v>185</v>
      </c>
      <c r="L4" s="6">
        <v>529</v>
      </c>
      <c r="M4" s="6">
        <v>0.34971644612476371</v>
      </c>
      <c r="N4" s="6">
        <v>596</v>
      </c>
      <c r="O4" s="6">
        <v>825</v>
      </c>
      <c r="P4" s="6">
        <v>0.72242424242424241</v>
      </c>
      <c r="Q4" s="6">
        <v>1298</v>
      </c>
      <c r="R4" s="6">
        <v>1045</v>
      </c>
      <c r="S4" s="6">
        <v>253</v>
      </c>
      <c r="T4" s="6">
        <v>439</v>
      </c>
      <c r="U4" s="6">
        <v>500</v>
      </c>
      <c r="V4" s="6">
        <v>361</v>
      </c>
      <c r="W4" s="6">
        <v>1.3850415512465375</v>
      </c>
      <c r="X4" s="6">
        <v>45</v>
      </c>
      <c r="Y4" s="6">
        <v>6</v>
      </c>
      <c r="Z4" s="6">
        <v>0</v>
      </c>
      <c r="AA4" s="6">
        <v>2547</v>
      </c>
      <c r="AB4" s="6">
        <v>74.900000000000006</v>
      </c>
      <c r="AC4" s="6">
        <v>1835</v>
      </c>
      <c r="AD4" s="6">
        <v>54</v>
      </c>
      <c r="AE4" s="6">
        <v>712</v>
      </c>
      <c r="AF4" s="6">
        <v>20.900000000000006</v>
      </c>
    </row>
    <row r="5" spans="1:34" x14ac:dyDescent="0.25">
      <c r="A5" s="6" t="s">
        <v>55</v>
      </c>
      <c r="B5" s="6" t="s">
        <v>102</v>
      </c>
      <c r="C5" s="6" t="s">
        <v>31</v>
      </c>
      <c r="D5" s="6">
        <v>0</v>
      </c>
      <c r="E5" s="6">
        <v>0</v>
      </c>
      <c r="F5" s="6">
        <v>4</v>
      </c>
      <c r="G5" s="6">
        <v>1</v>
      </c>
      <c r="H5" s="6">
        <v>34</v>
      </c>
      <c r="I5" s="6">
        <v>23</v>
      </c>
      <c r="J5" s="6">
        <v>11</v>
      </c>
      <c r="K5" s="6">
        <v>256</v>
      </c>
      <c r="L5" s="6">
        <v>663</v>
      </c>
      <c r="M5" s="6">
        <v>0.38612368024132732</v>
      </c>
      <c r="N5" s="6">
        <v>386</v>
      </c>
      <c r="O5" s="6">
        <v>610</v>
      </c>
      <c r="P5" s="6">
        <v>0.63278688524590165</v>
      </c>
      <c r="Q5" s="6">
        <v>1281</v>
      </c>
      <c r="R5" s="6">
        <v>1050</v>
      </c>
      <c r="S5" s="6">
        <v>231</v>
      </c>
      <c r="T5" s="6">
        <v>390</v>
      </c>
      <c r="U5" s="6">
        <v>582</v>
      </c>
      <c r="V5" s="6">
        <v>395</v>
      </c>
      <c r="W5" s="6">
        <v>1.4734177215189874</v>
      </c>
      <c r="X5" s="6">
        <v>7</v>
      </c>
      <c r="Y5" s="6">
        <v>1</v>
      </c>
      <c r="Z5" s="6">
        <v>7</v>
      </c>
      <c r="AA5" s="6">
        <v>2444</v>
      </c>
      <c r="AB5" s="6">
        <v>71.900000000000006</v>
      </c>
      <c r="AC5" s="6">
        <v>2156</v>
      </c>
      <c r="AD5" s="6">
        <v>63.4</v>
      </c>
      <c r="AE5" s="6">
        <v>288</v>
      </c>
      <c r="AF5" s="6">
        <v>8.5000000000000071</v>
      </c>
    </row>
    <row r="6" spans="1:34" x14ac:dyDescent="0.25">
      <c r="A6" s="6" t="s">
        <v>32</v>
      </c>
      <c r="B6" s="6" t="s">
        <v>85</v>
      </c>
      <c r="C6" s="6" t="s">
        <v>46</v>
      </c>
      <c r="D6" s="6">
        <v>0</v>
      </c>
      <c r="E6" s="6">
        <v>1</v>
      </c>
      <c r="F6" s="6">
        <v>3</v>
      </c>
      <c r="G6" s="6">
        <v>1</v>
      </c>
      <c r="H6" s="6">
        <v>34</v>
      </c>
      <c r="I6" s="6">
        <v>31</v>
      </c>
      <c r="J6" s="6">
        <v>3</v>
      </c>
      <c r="K6" s="6">
        <v>172</v>
      </c>
      <c r="L6" s="6">
        <v>478</v>
      </c>
      <c r="M6" s="6">
        <v>0.35983263598326359</v>
      </c>
      <c r="N6" s="6">
        <v>611</v>
      </c>
      <c r="O6" s="6">
        <v>874</v>
      </c>
      <c r="P6" s="6">
        <v>0.6990846681922197</v>
      </c>
      <c r="Q6" s="6">
        <v>1266</v>
      </c>
      <c r="R6" s="6">
        <v>968</v>
      </c>
      <c r="S6" s="6">
        <v>298</v>
      </c>
      <c r="T6" s="6">
        <v>368</v>
      </c>
      <c r="U6" s="6">
        <v>483</v>
      </c>
      <c r="V6" s="6">
        <v>381</v>
      </c>
      <c r="W6" s="6">
        <v>1.2677165354330708</v>
      </c>
      <c r="X6" s="6">
        <v>38</v>
      </c>
      <c r="Y6" s="6">
        <v>3</v>
      </c>
      <c r="Z6" s="6">
        <v>0</v>
      </c>
      <c r="AA6" s="6">
        <v>2599</v>
      </c>
      <c r="AB6" s="6">
        <v>76.400000000000006</v>
      </c>
      <c r="AC6" s="6">
        <v>1993</v>
      </c>
      <c r="AD6" s="6">
        <v>58.6</v>
      </c>
      <c r="AE6" s="6">
        <v>606</v>
      </c>
      <c r="AF6" s="6">
        <v>17.800000000000004</v>
      </c>
    </row>
    <row r="7" spans="1:34" x14ac:dyDescent="0.25">
      <c r="A7" s="6" t="s">
        <v>48</v>
      </c>
      <c r="B7" s="6" t="s">
        <v>154</v>
      </c>
      <c r="C7" s="6" t="s">
        <v>33</v>
      </c>
      <c r="D7" s="6">
        <v>0</v>
      </c>
      <c r="E7" s="6">
        <v>1</v>
      </c>
      <c r="F7" s="6">
        <v>3</v>
      </c>
      <c r="G7" s="6">
        <v>1</v>
      </c>
      <c r="H7" s="6">
        <v>34</v>
      </c>
      <c r="I7" s="6">
        <v>32</v>
      </c>
      <c r="J7" s="6">
        <v>2</v>
      </c>
      <c r="K7" s="6">
        <v>242</v>
      </c>
      <c r="L7" s="6">
        <v>593</v>
      </c>
      <c r="M7" s="6">
        <v>0.40809443507588533</v>
      </c>
      <c r="N7" s="6">
        <v>502</v>
      </c>
      <c r="O7" s="6">
        <v>725</v>
      </c>
      <c r="P7" s="6">
        <v>0.69241379310344831</v>
      </c>
      <c r="Q7" s="6">
        <v>1286</v>
      </c>
      <c r="R7" s="6">
        <v>1041</v>
      </c>
      <c r="S7" s="6">
        <v>245</v>
      </c>
      <c r="T7" s="6">
        <v>345</v>
      </c>
      <c r="U7" s="6">
        <v>561</v>
      </c>
      <c r="V7" s="6">
        <v>359</v>
      </c>
      <c r="W7" s="6">
        <v>1.5626740947075208</v>
      </c>
      <c r="X7" s="6">
        <v>84</v>
      </c>
      <c r="Y7" s="6">
        <v>1</v>
      </c>
      <c r="Z7" s="6">
        <v>1</v>
      </c>
      <c r="AA7" s="6">
        <v>2690</v>
      </c>
      <c r="AB7" s="6">
        <v>79.099999999999994</v>
      </c>
      <c r="AC7" s="6">
        <v>2071</v>
      </c>
      <c r="AD7" s="6">
        <v>60.9</v>
      </c>
      <c r="AE7" s="6">
        <v>619</v>
      </c>
      <c r="AF7" s="6">
        <v>18.199999999999996</v>
      </c>
    </row>
    <row r="8" spans="1:34" x14ac:dyDescent="0.25">
      <c r="A8" s="6" t="s">
        <v>123</v>
      </c>
      <c r="B8" s="6" t="s">
        <v>152</v>
      </c>
      <c r="C8" s="6" t="s">
        <v>31</v>
      </c>
      <c r="D8" s="6">
        <v>0</v>
      </c>
      <c r="E8" s="6">
        <v>0</v>
      </c>
      <c r="F8" s="6">
        <v>3</v>
      </c>
      <c r="G8" s="6">
        <v>1</v>
      </c>
      <c r="H8" s="6">
        <v>32</v>
      </c>
      <c r="I8" s="6">
        <v>24</v>
      </c>
      <c r="J8" s="6">
        <v>8</v>
      </c>
      <c r="K8" s="6">
        <v>181</v>
      </c>
      <c r="L8" s="6">
        <v>595</v>
      </c>
      <c r="M8" s="6">
        <v>0.30420168067226888</v>
      </c>
      <c r="N8" s="6">
        <v>468</v>
      </c>
      <c r="O8" s="6">
        <v>709</v>
      </c>
      <c r="P8" s="6">
        <v>0.66008462623413255</v>
      </c>
      <c r="Q8" s="6">
        <v>1221</v>
      </c>
      <c r="R8" s="6">
        <v>1125</v>
      </c>
      <c r="S8" s="6">
        <v>96</v>
      </c>
      <c r="T8" s="6">
        <v>413</v>
      </c>
      <c r="U8" s="6">
        <v>374</v>
      </c>
      <c r="V8" s="6">
        <v>378</v>
      </c>
      <c r="W8" s="6">
        <v>0.98941798941798942</v>
      </c>
      <c r="X8" s="6">
        <v>22</v>
      </c>
      <c r="Y8" s="6">
        <v>2</v>
      </c>
      <c r="Z8" s="6">
        <v>6</v>
      </c>
      <c r="AA8" s="6">
        <v>2215</v>
      </c>
      <c r="AB8" s="6">
        <v>69.2</v>
      </c>
      <c r="AC8" s="6">
        <v>1905</v>
      </c>
      <c r="AD8" s="6">
        <v>59.5</v>
      </c>
      <c r="AE8" s="6">
        <v>310</v>
      </c>
      <c r="AF8" s="6">
        <v>9.7000000000000028</v>
      </c>
    </row>
    <row r="9" spans="1:34" x14ac:dyDescent="0.25">
      <c r="A9" s="6" t="s">
        <v>134</v>
      </c>
      <c r="B9" s="6" t="s">
        <v>152</v>
      </c>
      <c r="C9" s="6" t="s">
        <v>35</v>
      </c>
      <c r="D9" s="6">
        <v>0</v>
      </c>
      <c r="E9" s="6">
        <v>1</v>
      </c>
      <c r="F9" s="6">
        <v>3</v>
      </c>
      <c r="G9" s="6">
        <v>0</v>
      </c>
      <c r="H9" s="6">
        <v>34</v>
      </c>
      <c r="I9" s="6">
        <v>29</v>
      </c>
      <c r="J9" s="6">
        <v>5</v>
      </c>
      <c r="K9" s="6">
        <v>281</v>
      </c>
      <c r="L9" s="6">
        <v>716</v>
      </c>
      <c r="M9" s="6">
        <v>0.39245810055865921</v>
      </c>
      <c r="N9" s="6">
        <v>509</v>
      </c>
      <c r="O9" s="6">
        <v>688</v>
      </c>
      <c r="P9" s="6">
        <v>0.73982558139534882</v>
      </c>
      <c r="Q9" s="6">
        <v>1114</v>
      </c>
      <c r="R9" s="6">
        <v>1109</v>
      </c>
      <c r="S9" s="6">
        <v>5</v>
      </c>
      <c r="T9" s="6">
        <v>283</v>
      </c>
      <c r="U9" s="6">
        <v>514</v>
      </c>
      <c r="V9" s="6">
        <v>319</v>
      </c>
      <c r="W9" s="6">
        <v>1.6112852664576802</v>
      </c>
      <c r="X9" s="6">
        <v>94</v>
      </c>
      <c r="Y9" s="6">
        <v>6</v>
      </c>
      <c r="Z9" s="6">
        <v>3</v>
      </c>
      <c r="AA9" s="6">
        <v>2680</v>
      </c>
      <c r="AB9" s="6">
        <v>78.8</v>
      </c>
      <c r="AC9" s="6">
        <v>2232</v>
      </c>
      <c r="AD9" s="6">
        <v>65.599999999999994</v>
      </c>
      <c r="AE9" s="6">
        <v>448</v>
      </c>
      <c r="AF9" s="6">
        <v>13.200000000000003</v>
      </c>
    </row>
    <row r="10" spans="1:34" x14ac:dyDescent="0.25">
      <c r="A10" s="6" t="s">
        <v>77</v>
      </c>
      <c r="B10" s="6" t="s">
        <v>85</v>
      </c>
      <c r="C10" s="6" t="s">
        <v>33</v>
      </c>
      <c r="D10" s="6">
        <v>1</v>
      </c>
      <c r="E10" s="6">
        <v>0</v>
      </c>
      <c r="F10" s="6">
        <v>2</v>
      </c>
      <c r="G10" s="6">
        <v>1</v>
      </c>
      <c r="H10" s="6">
        <v>33</v>
      </c>
      <c r="I10" s="6">
        <v>20</v>
      </c>
      <c r="J10" s="6">
        <v>13</v>
      </c>
      <c r="K10" s="6">
        <v>205</v>
      </c>
      <c r="L10" s="6">
        <v>564</v>
      </c>
      <c r="M10" s="6">
        <v>0.36347517730496454</v>
      </c>
      <c r="N10" s="6">
        <v>473</v>
      </c>
      <c r="O10" s="6">
        <v>700</v>
      </c>
      <c r="P10" s="6">
        <v>0.67571428571428571</v>
      </c>
      <c r="Q10" s="6">
        <v>1253</v>
      </c>
      <c r="R10" s="6">
        <v>1124</v>
      </c>
      <c r="S10" s="6">
        <v>129</v>
      </c>
      <c r="T10" s="6">
        <v>406</v>
      </c>
      <c r="U10" s="6">
        <v>459</v>
      </c>
      <c r="V10" s="6">
        <v>392</v>
      </c>
      <c r="W10" s="6">
        <v>1.1709183673469388</v>
      </c>
      <c r="X10" s="6">
        <v>29</v>
      </c>
      <c r="Y10" s="6">
        <v>1</v>
      </c>
      <c r="Z10" s="6">
        <v>7</v>
      </c>
      <c r="AA10" s="6">
        <v>2376</v>
      </c>
      <c r="AB10" s="6">
        <v>72</v>
      </c>
      <c r="AC10" s="6">
        <v>2245</v>
      </c>
      <c r="AD10" s="6">
        <v>68</v>
      </c>
      <c r="AE10" s="6">
        <v>131</v>
      </c>
      <c r="AF10" s="6">
        <v>4</v>
      </c>
    </row>
    <row r="11" spans="1:34" x14ac:dyDescent="0.25">
      <c r="A11" s="6" t="s">
        <v>61</v>
      </c>
      <c r="B11" s="6" t="s">
        <v>152</v>
      </c>
      <c r="C11" s="6" t="s">
        <v>46</v>
      </c>
      <c r="D11" s="6">
        <v>0</v>
      </c>
      <c r="E11" s="6">
        <v>0</v>
      </c>
      <c r="F11" s="6">
        <v>2</v>
      </c>
      <c r="G11" s="6">
        <v>1</v>
      </c>
      <c r="H11" s="6">
        <v>35</v>
      </c>
      <c r="I11" s="6">
        <v>24</v>
      </c>
      <c r="J11" s="6">
        <v>11</v>
      </c>
      <c r="K11" s="6">
        <v>167</v>
      </c>
      <c r="L11" s="6">
        <v>484</v>
      </c>
      <c r="M11" s="6">
        <v>0.3450413223140496</v>
      </c>
      <c r="N11" s="6">
        <v>522</v>
      </c>
      <c r="O11" s="6">
        <v>746</v>
      </c>
      <c r="P11" s="6">
        <v>0.69973190348525471</v>
      </c>
      <c r="Q11" s="6">
        <v>1436</v>
      </c>
      <c r="R11" s="6">
        <v>1150</v>
      </c>
      <c r="S11" s="6">
        <v>286</v>
      </c>
      <c r="T11" s="6">
        <v>488</v>
      </c>
      <c r="U11" s="6">
        <v>621</v>
      </c>
      <c r="V11" s="6">
        <v>444</v>
      </c>
      <c r="W11" s="6">
        <v>1.3986486486486487</v>
      </c>
      <c r="X11" s="6">
        <v>2</v>
      </c>
      <c r="Y11" s="6">
        <v>3</v>
      </c>
      <c r="Z11" s="6">
        <v>7</v>
      </c>
      <c r="AA11" s="6">
        <v>2727</v>
      </c>
      <c r="AB11" s="6">
        <v>77.900000000000006</v>
      </c>
      <c r="AC11" s="6">
        <v>2394</v>
      </c>
      <c r="AD11" s="6">
        <v>68.400000000000006</v>
      </c>
      <c r="AE11" s="6">
        <v>333</v>
      </c>
      <c r="AF11" s="6">
        <v>9.5</v>
      </c>
    </row>
    <row r="12" spans="1:34" x14ac:dyDescent="0.25">
      <c r="A12" s="6" t="s">
        <v>205</v>
      </c>
      <c r="B12" s="6" t="s">
        <v>152</v>
      </c>
      <c r="C12" s="6" t="s">
        <v>31</v>
      </c>
      <c r="D12" s="6">
        <v>0</v>
      </c>
      <c r="E12" s="6">
        <v>0</v>
      </c>
      <c r="F12" s="6">
        <v>2</v>
      </c>
      <c r="G12" s="6">
        <v>1</v>
      </c>
      <c r="H12" s="6">
        <v>33</v>
      </c>
      <c r="I12" s="6">
        <v>20</v>
      </c>
      <c r="J12" s="6">
        <v>13</v>
      </c>
      <c r="K12" s="6">
        <v>219</v>
      </c>
      <c r="L12" s="6">
        <v>607</v>
      </c>
      <c r="M12" s="6">
        <v>0.36079077429983525</v>
      </c>
      <c r="N12" s="6">
        <v>464</v>
      </c>
      <c r="O12" s="6">
        <v>679</v>
      </c>
      <c r="P12" s="6">
        <v>0.68335787923416791</v>
      </c>
      <c r="Q12" s="6">
        <v>1249</v>
      </c>
      <c r="R12" s="6">
        <v>1140</v>
      </c>
      <c r="S12" s="6">
        <v>109</v>
      </c>
      <c r="T12" s="6">
        <v>400</v>
      </c>
      <c r="U12" s="6">
        <v>383</v>
      </c>
      <c r="V12" s="6">
        <v>347</v>
      </c>
      <c r="W12" s="6">
        <v>1.1037463976945245</v>
      </c>
      <c r="X12" s="6">
        <v>6</v>
      </c>
      <c r="Y12" s="6">
        <v>3</v>
      </c>
      <c r="Z12" s="6">
        <v>6</v>
      </c>
      <c r="AA12" s="6">
        <v>2323</v>
      </c>
      <c r="AB12" s="6">
        <v>70.400000000000006</v>
      </c>
      <c r="AC12" s="6">
        <v>2159</v>
      </c>
      <c r="AD12" s="6">
        <v>65.400000000000006</v>
      </c>
      <c r="AE12" s="6">
        <v>164</v>
      </c>
      <c r="AF12" s="6">
        <v>5</v>
      </c>
    </row>
    <row r="13" spans="1:34" x14ac:dyDescent="0.25">
      <c r="A13" s="6" t="s">
        <v>63</v>
      </c>
      <c r="B13" s="6" t="s">
        <v>97</v>
      </c>
      <c r="C13" s="6" t="s">
        <v>31</v>
      </c>
      <c r="D13" s="6">
        <v>0</v>
      </c>
      <c r="E13" s="6">
        <v>0</v>
      </c>
      <c r="F13" s="6">
        <v>2</v>
      </c>
      <c r="G13" s="6">
        <v>1</v>
      </c>
      <c r="H13" s="6">
        <v>32</v>
      </c>
      <c r="I13" s="6">
        <v>22</v>
      </c>
      <c r="J13" s="6">
        <v>10</v>
      </c>
      <c r="K13" s="6">
        <v>216</v>
      </c>
      <c r="L13" s="6">
        <v>629</v>
      </c>
      <c r="M13" s="6">
        <v>0.34340222575516693</v>
      </c>
      <c r="N13" s="6">
        <v>450</v>
      </c>
      <c r="O13" s="6">
        <v>612</v>
      </c>
      <c r="P13" s="6">
        <v>0.73529411764705888</v>
      </c>
      <c r="Q13" s="6">
        <v>1219</v>
      </c>
      <c r="R13" s="6">
        <v>1184</v>
      </c>
      <c r="S13" s="6">
        <v>35</v>
      </c>
      <c r="T13" s="6">
        <v>351</v>
      </c>
      <c r="U13" s="6">
        <v>400</v>
      </c>
      <c r="V13" s="6">
        <v>388</v>
      </c>
      <c r="W13" s="6">
        <v>1.0309278350515463</v>
      </c>
      <c r="X13" s="6">
        <v>17</v>
      </c>
      <c r="Y13" s="6">
        <v>4</v>
      </c>
      <c r="Z13" s="6">
        <v>6</v>
      </c>
      <c r="AA13" s="6">
        <v>2302</v>
      </c>
      <c r="AB13" s="6">
        <v>71.900000000000006</v>
      </c>
      <c r="AC13" s="6">
        <v>2008</v>
      </c>
      <c r="AD13" s="6">
        <v>62.8</v>
      </c>
      <c r="AE13" s="6">
        <v>294</v>
      </c>
      <c r="AF13" s="6">
        <v>9.1000000000000085</v>
      </c>
    </row>
    <row r="14" spans="1:34" x14ac:dyDescent="0.25">
      <c r="A14" s="6" t="s">
        <v>190</v>
      </c>
      <c r="B14" s="6" t="s">
        <v>85</v>
      </c>
      <c r="C14" s="6" t="s">
        <v>33</v>
      </c>
      <c r="D14" s="6">
        <v>0</v>
      </c>
      <c r="E14" s="6">
        <v>0</v>
      </c>
      <c r="F14" s="6">
        <v>2</v>
      </c>
      <c r="G14" s="6">
        <v>0</v>
      </c>
      <c r="H14" s="6">
        <v>32</v>
      </c>
      <c r="I14" s="6">
        <v>24</v>
      </c>
      <c r="J14" s="6">
        <v>8</v>
      </c>
      <c r="K14" s="6">
        <v>247</v>
      </c>
      <c r="L14" s="6">
        <v>611</v>
      </c>
      <c r="M14" s="6">
        <v>0.40425531914893614</v>
      </c>
      <c r="N14" s="6">
        <v>484</v>
      </c>
      <c r="O14" s="6">
        <v>692</v>
      </c>
      <c r="P14" s="6">
        <v>0.69942196531791911</v>
      </c>
      <c r="Q14" s="6">
        <v>1117</v>
      </c>
      <c r="R14" s="6">
        <v>953</v>
      </c>
      <c r="S14" s="6">
        <v>164</v>
      </c>
      <c r="T14" s="6">
        <v>296</v>
      </c>
      <c r="U14" s="6">
        <v>458</v>
      </c>
      <c r="V14" s="6">
        <v>366</v>
      </c>
      <c r="W14" s="6">
        <v>1.2513661202185793</v>
      </c>
      <c r="X14" s="6">
        <v>32</v>
      </c>
      <c r="Y14" s="6">
        <v>1</v>
      </c>
      <c r="Z14" s="6">
        <v>3</v>
      </c>
      <c r="AA14" s="6">
        <v>2307</v>
      </c>
      <c r="AB14" s="6">
        <v>72.099999999999994</v>
      </c>
      <c r="AC14" s="6">
        <v>1822</v>
      </c>
      <c r="AD14" s="6">
        <v>56.9</v>
      </c>
      <c r="AE14" s="6">
        <v>485</v>
      </c>
      <c r="AF14" s="6">
        <v>15.199999999999996</v>
      </c>
    </row>
    <row r="15" spans="1:34" x14ac:dyDescent="0.25">
      <c r="A15" s="6" t="s">
        <v>81</v>
      </c>
      <c r="B15" s="6" t="s">
        <v>97</v>
      </c>
      <c r="C15" s="6" t="s">
        <v>35</v>
      </c>
      <c r="D15" s="6">
        <v>0</v>
      </c>
      <c r="E15" s="6">
        <v>0</v>
      </c>
      <c r="F15" s="6">
        <v>2</v>
      </c>
      <c r="G15" s="6">
        <v>0</v>
      </c>
      <c r="H15" s="6">
        <v>32</v>
      </c>
      <c r="I15" s="6">
        <v>23</v>
      </c>
      <c r="J15" s="6">
        <v>9</v>
      </c>
      <c r="K15" s="6">
        <v>213</v>
      </c>
      <c r="L15" s="6">
        <v>669</v>
      </c>
      <c r="M15" s="6">
        <v>0.31838565022421522</v>
      </c>
      <c r="N15" s="6">
        <v>527</v>
      </c>
      <c r="O15" s="6">
        <v>798</v>
      </c>
      <c r="P15" s="6">
        <v>0.66040100250626566</v>
      </c>
      <c r="Q15" s="6">
        <v>1177</v>
      </c>
      <c r="R15" s="6">
        <v>1063</v>
      </c>
      <c r="S15" s="6">
        <v>114</v>
      </c>
      <c r="T15" s="6">
        <v>539</v>
      </c>
      <c r="U15" s="6">
        <v>465</v>
      </c>
      <c r="V15" s="6">
        <v>418</v>
      </c>
      <c r="W15" s="6">
        <v>1.1124401913875599</v>
      </c>
      <c r="X15" s="6">
        <v>39</v>
      </c>
      <c r="Y15" s="6">
        <v>2</v>
      </c>
      <c r="Z15" s="6">
        <v>7</v>
      </c>
      <c r="AA15" s="6">
        <v>2366</v>
      </c>
      <c r="AB15" s="6">
        <v>73.900000000000006</v>
      </c>
      <c r="AC15" s="6">
        <v>2139</v>
      </c>
      <c r="AD15" s="6">
        <v>66.8</v>
      </c>
      <c r="AE15" s="6">
        <v>227</v>
      </c>
      <c r="AF15" s="6">
        <v>7.1000000000000085</v>
      </c>
    </row>
    <row r="16" spans="1:34" x14ac:dyDescent="0.25">
      <c r="A16" s="6" t="s">
        <v>82</v>
      </c>
      <c r="B16" s="6" t="s">
        <v>164</v>
      </c>
      <c r="C16" s="6" t="s">
        <v>35</v>
      </c>
      <c r="D16" s="6">
        <v>0</v>
      </c>
      <c r="E16" s="6">
        <v>0</v>
      </c>
      <c r="F16" s="6">
        <v>2</v>
      </c>
      <c r="G16" s="6">
        <v>1</v>
      </c>
      <c r="H16" s="6">
        <v>32</v>
      </c>
      <c r="I16" s="6">
        <v>28</v>
      </c>
      <c r="J16" s="6">
        <v>4</v>
      </c>
      <c r="K16" s="6">
        <v>224</v>
      </c>
      <c r="L16" s="6">
        <v>619</v>
      </c>
      <c r="M16" s="6">
        <v>0.36187399030694667</v>
      </c>
      <c r="N16" s="6">
        <v>439</v>
      </c>
      <c r="O16" s="6">
        <v>638</v>
      </c>
      <c r="P16" s="6">
        <v>0.68808777429467083</v>
      </c>
      <c r="Q16" s="6">
        <v>1138</v>
      </c>
      <c r="R16" s="6">
        <v>970</v>
      </c>
      <c r="S16" s="6">
        <v>168</v>
      </c>
      <c r="T16" s="6">
        <v>380</v>
      </c>
      <c r="U16" s="6">
        <v>445</v>
      </c>
      <c r="V16" s="6">
        <v>301</v>
      </c>
      <c r="W16" s="6">
        <v>1.478405315614618</v>
      </c>
      <c r="X16" s="6">
        <v>120</v>
      </c>
      <c r="Y16" s="6">
        <v>1</v>
      </c>
      <c r="Z16" s="6">
        <v>2</v>
      </c>
      <c r="AA16" s="6">
        <v>2231</v>
      </c>
      <c r="AB16" s="6">
        <v>69.7</v>
      </c>
      <c r="AC16" s="6">
        <v>1786</v>
      </c>
      <c r="AD16" s="6">
        <v>55.8</v>
      </c>
      <c r="AE16" s="6">
        <v>445</v>
      </c>
      <c r="AF16" s="6">
        <v>13.900000000000006</v>
      </c>
    </row>
    <row r="17" spans="1:32" x14ac:dyDescent="0.25">
      <c r="A17" s="6" t="s">
        <v>83</v>
      </c>
      <c r="B17" s="6" t="s">
        <v>88</v>
      </c>
      <c r="C17" s="6" t="s">
        <v>46</v>
      </c>
      <c r="D17" s="6">
        <v>0</v>
      </c>
      <c r="E17" s="6">
        <v>0</v>
      </c>
      <c r="F17" s="6">
        <v>2</v>
      </c>
      <c r="G17" s="6">
        <v>1</v>
      </c>
      <c r="H17" s="6">
        <v>34</v>
      </c>
      <c r="I17" s="6">
        <v>21</v>
      </c>
      <c r="J17" s="6">
        <v>13</v>
      </c>
      <c r="K17" s="6">
        <v>214</v>
      </c>
      <c r="L17" s="6">
        <v>613</v>
      </c>
      <c r="M17" s="6">
        <v>0.34910277324632955</v>
      </c>
      <c r="N17" s="6">
        <v>517</v>
      </c>
      <c r="O17" s="6">
        <v>713</v>
      </c>
      <c r="P17" s="6">
        <v>0.72510518934081347</v>
      </c>
      <c r="Q17" s="6">
        <v>1184</v>
      </c>
      <c r="R17" s="6">
        <v>1060</v>
      </c>
      <c r="S17" s="6">
        <v>124</v>
      </c>
      <c r="T17" s="6">
        <v>340</v>
      </c>
      <c r="U17" s="6">
        <v>557</v>
      </c>
      <c r="V17" s="6">
        <v>411</v>
      </c>
      <c r="W17" s="6">
        <v>1.3552311435523114</v>
      </c>
      <c r="X17" s="6">
        <v>10</v>
      </c>
      <c r="Y17" s="6">
        <v>4</v>
      </c>
      <c r="Z17" s="6">
        <v>4</v>
      </c>
      <c r="AA17" s="6">
        <v>2501</v>
      </c>
      <c r="AB17" s="6">
        <v>73.599999999999994</v>
      </c>
      <c r="AC17" s="6">
        <v>2300</v>
      </c>
      <c r="AD17" s="6">
        <v>67.599999999999994</v>
      </c>
      <c r="AE17" s="6">
        <v>201</v>
      </c>
      <c r="AF17" s="6">
        <v>6</v>
      </c>
    </row>
    <row r="18" spans="1:32" x14ac:dyDescent="0.25">
      <c r="A18" s="6" t="s">
        <v>117</v>
      </c>
      <c r="B18" s="6" t="s">
        <v>93</v>
      </c>
      <c r="C18" s="6" t="s">
        <v>31</v>
      </c>
      <c r="D18" s="6">
        <v>1</v>
      </c>
      <c r="E18" s="6">
        <v>0</v>
      </c>
      <c r="F18" s="6">
        <v>1</v>
      </c>
      <c r="G18" s="6">
        <v>1</v>
      </c>
      <c r="H18" s="6">
        <v>33</v>
      </c>
      <c r="I18" s="6">
        <v>25</v>
      </c>
      <c r="J18" s="6">
        <v>8</v>
      </c>
      <c r="K18" s="6">
        <v>213</v>
      </c>
      <c r="L18" s="6">
        <v>605</v>
      </c>
      <c r="M18" s="6">
        <v>0.35206611570247937</v>
      </c>
      <c r="N18" s="6">
        <v>538</v>
      </c>
      <c r="O18" s="6">
        <v>789</v>
      </c>
      <c r="P18" s="6">
        <v>0.68187579214195182</v>
      </c>
      <c r="Q18" s="6">
        <v>1041</v>
      </c>
      <c r="R18" s="6">
        <v>1077</v>
      </c>
      <c r="S18" s="6">
        <v>-36</v>
      </c>
      <c r="T18" s="6">
        <v>245</v>
      </c>
      <c r="U18" s="6">
        <v>456</v>
      </c>
      <c r="V18" s="6">
        <v>379</v>
      </c>
      <c r="W18" s="6">
        <v>1.2031662269129288</v>
      </c>
      <c r="X18" s="6">
        <v>113</v>
      </c>
      <c r="Y18" s="6">
        <v>1</v>
      </c>
      <c r="Z18" s="6">
        <v>2</v>
      </c>
      <c r="AA18" s="6">
        <v>2251</v>
      </c>
      <c r="AB18" s="6">
        <v>68.2</v>
      </c>
      <c r="AC18" s="6">
        <v>2010</v>
      </c>
      <c r="AD18" s="6">
        <v>60.9</v>
      </c>
      <c r="AE18" s="6">
        <v>241</v>
      </c>
      <c r="AF18" s="6">
        <v>7.3000000000000043</v>
      </c>
    </row>
    <row r="19" spans="1:32" x14ac:dyDescent="0.25">
      <c r="A19" s="6" t="s">
        <v>47</v>
      </c>
      <c r="B19" s="6" t="s">
        <v>94</v>
      </c>
      <c r="C19" s="6" t="s">
        <v>46</v>
      </c>
      <c r="D19" s="6">
        <v>1</v>
      </c>
      <c r="E19" s="6">
        <v>1</v>
      </c>
      <c r="F19" s="6">
        <v>1</v>
      </c>
      <c r="G19" s="6">
        <v>0</v>
      </c>
      <c r="H19" s="6">
        <v>33</v>
      </c>
      <c r="I19" s="6">
        <v>24</v>
      </c>
      <c r="J19" s="6">
        <v>9</v>
      </c>
      <c r="K19" s="6">
        <v>163</v>
      </c>
      <c r="L19" s="6">
        <v>492</v>
      </c>
      <c r="M19" s="6">
        <v>0.33130081300813008</v>
      </c>
      <c r="N19" s="6">
        <v>504</v>
      </c>
      <c r="O19" s="6">
        <v>693</v>
      </c>
      <c r="P19" s="6">
        <v>0.72727272727272729</v>
      </c>
      <c r="Q19" s="6">
        <v>1082</v>
      </c>
      <c r="R19" s="6">
        <v>1102</v>
      </c>
      <c r="S19" s="6">
        <v>-20</v>
      </c>
      <c r="T19" s="6">
        <v>309</v>
      </c>
      <c r="U19" s="6">
        <v>450</v>
      </c>
      <c r="V19" s="6">
        <v>352</v>
      </c>
      <c r="W19" s="6">
        <v>1.2784090909090908</v>
      </c>
      <c r="X19" s="6">
        <v>150</v>
      </c>
      <c r="Y19" s="6">
        <v>0</v>
      </c>
      <c r="Z19" s="6">
        <v>1</v>
      </c>
      <c r="AA19" s="6">
        <v>2375</v>
      </c>
      <c r="AB19" s="6">
        <v>72</v>
      </c>
      <c r="AC19" s="6">
        <v>2053</v>
      </c>
      <c r="AD19" s="6">
        <v>62.2</v>
      </c>
      <c r="AE19" s="6">
        <v>322</v>
      </c>
      <c r="AF19" s="6">
        <v>9.7999999999999972</v>
      </c>
    </row>
    <row r="20" spans="1:32" x14ac:dyDescent="0.25">
      <c r="A20" s="6" t="s">
        <v>62</v>
      </c>
      <c r="B20" s="6" t="s">
        <v>102</v>
      </c>
      <c r="C20" s="6" t="s">
        <v>46</v>
      </c>
      <c r="D20" s="6">
        <v>1</v>
      </c>
      <c r="E20" s="6">
        <v>0</v>
      </c>
      <c r="F20" s="6">
        <v>1</v>
      </c>
      <c r="G20" s="6">
        <v>1</v>
      </c>
      <c r="H20" s="6">
        <v>33</v>
      </c>
      <c r="I20" s="6">
        <v>23</v>
      </c>
      <c r="J20" s="6">
        <v>10</v>
      </c>
      <c r="K20" s="6">
        <v>225</v>
      </c>
      <c r="L20" s="6">
        <v>605</v>
      </c>
      <c r="M20" s="6">
        <v>0.37190082644628097</v>
      </c>
      <c r="N20" s="6">
        <v>445</v>
      </c>
      <c r="O20" s="6">
        <v>656</v>
      </c>
      <c r="P20" s="6">
        <v>0.67835365853658536</v>
      </c>
      <c r="Q20" s="6">
        <v>1183</v>
      </c>
      <c r="R20" s="6">
        <v>1088</v>
      </c>
      <c r="S20" s="6">
        <v>95</v>
      </c>
      <c r="T20" s="6">
        <v>372</v>
      </c>
      <c r="U20" s="6">
        <v>509</v>
      </c>
      <c r="V20" s="6">
        <v>373</v>
      </c>
      <c r="W20" s="6">
        <v>1.3646112600536193</v>
      </c>
      <c r="X20" s="6">
        <v>74</v>
      </c>
      <c r="Y20" s="6">
        <v>1</v>
      </c>
      <c r="Z20" s="6">
        <v>5</v>
      </c>
      <c r="AA20" s="6">
        <v>2502</v>
      </c>
      <c r="AB20" s="6">
        <v>75.8</v>
      </c>
      <c r="AC20" s="6">
        <v>2057</v>
      </c>
      <c r="AD20" s="6">
        <v>62.3</v>
      </c>
      <c r="AE20" s="6">
        <v>445</v>
      </c>
      <c r="AF20" s="6">
        <v>13.5</v>
      </c>
    </row>
    <row r="21" spans="1:32" x14ac:dyDescent="0.25">
      <c r="A21" s="6" t="s">
        <v>212</v>
      </c>
      <c r="B21" s="6" t="s">
        <v>157</v>
      </c>
      <c r="C21" s="6" t="s">
        <v>33</v>
      </c>
      <c r="D21" s="6">
        <v>1</v>
      </c>
      <c r="E21" s="6">
        <v>1</v>
      </c>
      <c r="F21" s="6">
        <v>1</v>
      </c>
      <c r="G21" s="6">
        <v>0</v>
      </c>
      <c r="H21" s="6">
        <v>34</v>
      </c>
      <c r="I21" s="6">
        <v>19</v>
      </c>
      <c r="J21" s="6">
        <v>15</v>
      </c>
      <c r="K21" s="6">
        <v>187</v>
      </c>
      <c r="L21" s="6">
        <v>563</v>
      </c>
      <c r="M21" s="6">
        <v>0.3321492007104796</v>
      </c>
      <c r="N21" s="6">
        <v>514</v>
      </c>
      <c r="O21" s="6">
        <v>694</v>
      </c>
      <c r="P21" s="6">
        <v>0.74063400576368876</v>
      </c>
      <c r="Q21" s="6">
        <v>1244</v>
      </c>
      <c r="R21" s="6">
        <v>1191</v>
      </c>
      <c r="S21" s="6">
        <v>53</v>
      </c>
      <c r="T21" s="6">
        <v>403</v>
      </c>
      <c r="U21" s="6">
        <v>490</v>
      </c>
      <c r="V21" s="6">
        <v>461</v>
      </c>
      <c r="W21" s="6">
        <v>1.0629067245119306</v>
      </c>
      <c r="X21" s="6">
        <v>109</v>
      </c>
      <c r="Y21" s="6">
        <v>0</v>
      </c>
      <c r="Z21" s="6">
        <v>2</v>
      </c>
      <c r="AA21" s="6">
        <v>2341</v>
      </c>
      <c r="AB21" s="6">
        <v>68.900000000000006</v>
      </c>
      <c r="AC21" s="6">
        <v>2301</v>
      </c>
      <c r="AD21" s="6">
        <v>67.7</v>
      </c>
      <c r="AE21" s="6">
        <v>40</v>
      </c>
      <c r="AF21" s="6">
        <v>1.2000000000000028</v>
      </c>
    </row>
    <row r="22" spans="1:32" x14ac:dyDescent="0.25">
      <c r="A22" s="6" t="s">
        <v>36</v>
      </c>
      <c r="B22" s="6" t="s">
        <v>151</v>
      </c>
      <c r="C22" s="6" t="s">
        <v>46</v>
      </c>
      <c r="D22" s="6">
        <v>0</v>
      </c>
      <c r="E22" s="6">
        <v>0</v>
      </c>
      <c r="F22" s="6">
        <v>1</v>
      </c>
      <c r="G22" s="6">
        <v>0</v>
      </c>
      <c r="H22" s="6">
        <v>34</v>
      </c>
      <c r="I22" s="6">
        <v>26</v>
      </c>
      <c r="J22" s="6">
        <v>8</v>
      </c>
      <c r="K22" s="6">
        <v>227</v>
      </c>
      <c r="L22" s="6">
        <v>648</v>
      </c>
      <c r="M22" s="6">
        <v>0.35030864197530864</v>
      </c>
      <c r="N22" s="6">
        <v>562</v>
      </c>
      <c r="O22" s="6">
        <v>776</v>
      </c>
      <c r="P22" s="6">
        <v>0.72422680412371132</v>
      </c>
      <c r="Q22" s="6">
        <v>1216</v>
      </c>
      <c r="R22" s="6">
        <v>1202</v>
      </c>
      <c r="S22" s="6">
        <v>14</v>
      </c>
      <c r="T22" s="6">
        <v>442</v>
      </c>
      <c r="U22" s="6">
        <v>549</v>
      </c>
      <c r="V22" s="6">
        <v>399</v>
      </c>
      <c r="W22" s="6">
        <v>1.3759398496240602</v>
      </c>
      <c r="X22" s="6">
        <v>41</v>
      </c>
      <c r="Y22" s="6">
        <v>1</v>
      </c>
      <c r="Z22" s="6">
        <v>3</v>
      </c>
      <c r="AA22" s="6">
        <v>2653</v>
      </c>
      <c r="AB22" s="6">
        <v>78</v>
      </c>
      <c r="AC22" s="6">
        <v>2385</v>
      </c>
      <c r="AD22" s="6">
        <v>70.099999999999994</v>
      </c>
      <c r="AE22" s="6">
        <v>268</v>
      </c>
      <c r="AF22" s="6">
        <v>7.9000000000000057</v>
      </c>
    </row>
    <row r="23" spans="1:32" x14ac:dyDescent="0.25">
      <c r="A23" s="6" t="s">
        <v>39</v>
      </c>
      <c r="B23" s="6" t="s">
        <v>88</v>
      </c>
      <c r="C23" s="6" t="s">
        <v>35</v>
      </c>
      <c r="D23" s="6">
        <v>0</v>
      </c>
      <c r="E23" s="6">
        <v>0</v>
      </c>
      <c r="F23" s="6">
        <v>1</v>
      </c>
      <c r="G23" s="6">
        <v>0</v>
      </c>
      <c r="H23" s="6">
        <v>32</v>
      </c>
      <c r="I23" s="6">
        <v>22</v>
      </c>
      <c r="J23" s="6">
        <v>10</v>
      </c>
      <c r="K23" s="6">
        <v>184</v>
      </c>
      <c r="L23" s="6">
        <v>514</v>
      </c>
      <c r="M23" s="6">
        <v>0.35797665369649806</v>
      </c>
      <c r="N23" s="6">
        <v>488</v>
      </c>
      <c r="O23" s="6">
        <v>718</v>
      </c>
      <c r="P23" s="6">
        <v>0.67966573816155984</v>
      </c>
      <c r="Q23" s="6">
        <v>1175</v>
      </c>
      <c r="R23" s="6">
        <v>968</v>
      </c>
      <c r="S23" s="6">
        <v>207</v>
      </c>
      <c r="T23" s="6">
        <v>390</v>
      </c>
      <c r="U23" s="6">
        <v>368</v>
      </c>
      <c r="V23" s="6">
        <v>364</v>
      </c>
      <c r="W23" s="6">
        <v>1.0109890109890109</v>
      </c>
      <c r="X23" s="6">
        <v>44</v>
      </c>
      <c r="Y23" s="6">
        <v>3</v>
      </c>
      <c r="Z23" s="6">
        <v>6</v>
      </c>
      <c r="AA23" s="6">
        <v>2226</v>
      </c>
      <c r="AB23" s="6">
        <v>69.599999999999994</v>
      </c>
      <c r="AC23" s="6">
        <v>1958</v>
      </c>
      <c r="AD23" s="6">
        <v>61.2</v>
      </c>
      <c r="AE23" s="6">
        <v>268</v>
      </c>
      <c r="AF23" s="6">
        <v>8.3999999999999915</v>
      </c>
    </row>
    <row r="24" spans="1:32" x14ac:dyDescent="0.25">
      <c r="A24" s="6" t="s">
        <v>40</v>
      </c>
      <c r="B24" s="6" t="s">
        <v>91</v>
      </c>
      <c r="C24" s="6" t="s">
        <v>35</v>
      </c>
      <c r="D24" s="6">
        <v>0</v>
      </c>
      <c r="E24" s="6">
        <v>0</v>
      </c>
      <c r="F24" s="6">
        <v>1</v>
      </c>
      <c r="G24" s="6">
        <v>1</v>
      </c>
      <c r="H24" s="6">
        <v>32</v>
      </c>
      <c r="I24" s="6">
        <v>22</v>
      </c>
      <c r="J24" s="6">
        <v>10</v>
      </c>
      <c r="K24" s="6">
        <v>161</v>
      </c>
      <c r="L24" s="6">
        <v>483</v>
      </c>
      <c r="M24" s="6">
        <v>0.33333333333333331</v>
      </c>
      <c r="N24" s="6">
        <v>403</v>
      </c>
      <c r="O24" s="6">
        <v>598</v>
      </c>
      <c r="P24" s="6">
        <v>0.67391304347826086</v>
      </c>
      <c r="Q24" s="6">
        <v>1095</v>
      </c>
      <c r="R24" s="6">
        <v>936</v>
      </c>
      <c r="S24" s="6">
        <v>159</v>
      </c>
      <c r="T24" s="6">
        <v>351</v>
      </c>
      <c r="U24" s="6">
        <v>380</v>
      </c>
      <c r="V24" s="6">
        <v>409</v>
      </c>
      <c r="W24" s="6">
        <v>0.92909535452322733</v>
      </c>
      <c r="X24" s="6">
        <v>56</v>
      </c>
      <c r="Y24" s="6">
        <v>2</v>
      </c>
      <c r="Z24" s="6">
        <v>1</v>
      </c>
      <c r="AA24" s="6">
        <v>1996</v>
      </c>
      <c r="AB24" s="6">
        <v>62.4</v>
      </c>
      <c r="AC24" s="6">
        <v>1769</v>
      </c>
      <c r="AD24" s="6">
        <v>55.3</v>
      </c>
      <c r="AE24" s="6">
        <v>227</v>
      </c>
      <c r="AF24" s="6">
        <v>7.1000000000000014</v>
      </c>
    </row>
    <row r="25" spans="1:32" x14ac:dyDescent="0.25">
      <c r="A25" s="6" t="s">
        <v>199</v>
      </c>
      <c r="B25" s="6" t="s">
        <v>88</v>
      </c>
      <c r="C25" s="6" t="s">
        <v>33</v>
      </c>
      <c r="D25" s="6">
        <v>0</v>
      </c>
      <c r="E25" s="6">
        <v>0</v>
      </c>
      <c r="F25" s="6">
        <v>1</v>
      </c>
      <c r="G25" s="6">
        <v>0</v>
      </c>
      <c r="H25" s="6">
        <v>31</v>
      </c>
      <c r="I25" s="6">
        <v>21</v>
      </c>
      <c r="J25" s="6">
        <v>10</v>
      </c>
      <c r="K25" s="6">
        <v>181</v>
      </c>
      <c r="L25" s="6">
        <v>521</v>
      </c>
      <c r="M25" s="6">
        <v>0.34740882917466409</v>
      </c>
      <c r="N25" s="6">
        <v>511</v>
      </c>
      <c r="O25" s="6">
        <v>728</v>
      </c>
      <c r="P25" s="6">
        <v>0.70192307692307687</v>
      </c>
      <c r="Q25" s="6">
        <v>1089</v>
      </c>
      <c r="R25" s="6">
        <v>1003</v>
      </c>
      <c r="S25" s="6">
        <v>86</v>
      </c>
      <c r="T25" s="6">
        <v>347</v>
      </c>
      <c r="U25" s="6">
        <v>408</v>
      </c>
      <c r="V25" s="6">
        <v>392</v>
      </c>
      <c r="W25" s="6">
        <v>1.0408163265306123</v>
      </c>
      <c r="X25" s="6">
        <v>12</v>
      </c>
      <c r="Y25" s="6">
        <v>1</v>
      </c>
      <c r="Z25" s="6">
        <v>5</v>
      </c>
      <c r="AA25" s="6">
        <v>2192</v>
      </c>
      <c r="AB25" s="6">
        <v>70.7</v>
      </c>
      <c r="AC25" s="6">
        <v>2004</v>
      </c>
      <c r="AD25" s="6">
        <v>64.599999999999994</v>
      </c>
      <c r="AE25" s="6">
        <v>188</v>
      </c>
      <c r="AF25" s="6">
        <v>6.1000000000000085</v>
      </c>
    </row>
    <row r="26" spans="1:32" x14ac:dyDescent="0.25">
      <c r="A26" s="6" t="s">
        <v>178</v>
      </c>
      <c r="B26" s="6" t="s">
        <v>102</v>
      </c>
      <c r="C26" s="6" t="s">
        <v>33</v>
      </c>
      <c r="D26" s="6">
        <v>0</v>
      </c>
      <c r="E26" s="6">
        <v>0</v>
      </c>
      <c r="F26" s="6">
        <v>1</v>
      </c>
      <c r="G26" s="6">
        <v>1</v>
      </c>
      <c r="H26" s="6">
        <v>32</v>
      </c>
      <c r="I26" s="6">
        <v>21</v>
      </c>
      <c r="J26" s="6">
        <v>11</v>
      </c>
      <c r="K26" s="6">
        <v>181</v>
      </c>
      <c r="L26" s="6">
        <v>545</v>
      </c>
      <c r="M26" s="6">
        <v>0.33211009174311928</v>
      </c>
      <c r="N26" s="6">
        <v>524</v>
      </c>
      <c r="O26" s="6">
        <v>703</v>
      </c>
      <c r="P26" s="6">
        <v>0.74537695590327169</v>
      </c>
      <c r="Q26" s="6">
        <v>1206</v>
      </c>
      <c r="R26" s="6">
        <v>1072</v>
      </c>
      <c r="S26" s="6">
        <v>134</v>
      </c>
      <c r="T26" s="6">
        <v>401</v>
      </c>
      <c r="U26" s="6">
        <v>460</v>
      </c>
      <c r="V26" s="6">
        <v>361</v>
      </c>
      <c r="W26" s="6">
        <v>1.2742382271468145</v>
      </c>
      <c r="X26" s="6">
        <v>28</v>
      </c>
      <c r="Y26" s="6">
        <v>2</v>
      </c>
      <c r="Z26" s="6">
        <v>5</v>
      </c>
      <c r="AA26" s="6">
        <v>2221</v>
      </c>
      <c r="AB26" s="6">
        <v>69.400000000000006</v>
      </c>
      <c r="AC26" s="6">
        <v>1980</v>
      </c>
      <c r="AD26" s="6">
        <v>61.9</v>
      </c>
      <c r="AE26" s="6">
        <v>241</v>
      </c>
      <c r="AF26" s="6">
        <v>7.5000000000000071</v>
      </c>
    </row>
    <row r="27" spans="1:32" x14ac:dyDescent="0.25">
      <c r="A27" s="6" t="s">
        <v>50</v>
      </c>
      <c r="B27" s="6" t="s">
        <v>97</v>
      </c>
      <c r="C27" s="6" t="s">
        <v>35</v>
      </c>
      <c r="D27" s="6">
        <v>0</v>
      </c>
      <c r="E27" s="6">
        <v>0</v>
      </c>
      <c r="F27" s="6">
        <v>1</v>
      </c>
      <c r="G27" s="6">
        <v>1</v>
      </c>
      <c r="H27" s="6">
        <v>34</v>
      </c>
      <c r="I27" s="6">
        <v>26</v>
      </c>
      <c r="J27" s="6">
        <v>8</v>
      </c>
      <c r="K27" s="6">
        <v>198</v>
      </c>
      <c r="L27" s="6">
        <v>528</v>
      </c>
      <c r="M27" s="6">
        <v>0.375</v>
      </c>
      <c r="N27" s="6">
        <v>579</v>
      </c>
      <c r="O27" s="6">
        <v>804</v>
      </c>
      <c r="P27" s="6">
        <v>0.72014925373134331</v>
      </c>
      <c r="Q27" s="6">
        <v>1290</v>
      </c>
      <c r="R27" s="6">
        <v>1166</v>
      </c>
      <c r="S27" s="6">
        <v>124</v>
      </c>
      <c r="T27" s="6">
        <v>402</v>
      </c>
      <c r="U27" s="6">
        <v>451</v>
      </c>
      <c r="V27" s="6">
        <v>435</v>
      </c>
      <c r="W27" s="6">
        <v>1.0367816091954023</v>
      </c>
      <c r="X27" s="6">
        <v>1</v>
      </c>
      <c r="Y27" s="6">
        <v>9</v>
      </c>
      <c r="Z27" s="6">
        <v>5</v>
      </c>
      <c r="AA27" s="6">
        <v>2421</v>
      </c>
      <c r="AB27" s="6">
        <v>71.2</v>
      </c>
      <c r="AC27" s="6">
        <v>2199</v>
      </c>
      <c r="AD27" s="6">
        <v>64.7</v>
      </c>
      <c r="AE27" s="6">
        <v>222</v>
      </c>
      <c r="AF27" s="6">
        <v>6.5</v>
      </c>
    </row>
    <row r="28" spans="1:32" x14ac:dyDescent="0.25">
      <c r="A28" s="6" t="s">
        <v>125</v>
      </c>
      <c r="B28" s="6" t="s">
        <v>102</v>
      </c>
      <c r="C28" s="6" t="s">
        <v>35</v>
      </c>
      <c r="D28" s="6">
        <v>0</v>
      </c>
      <c r="E28" s="6">
        <v>0</v>
      </c>
      <c r="F28" s="6">
        <v>1</v>
      </c>
      <c r="G28" s="6">
        <v>0</v>
      </c>
      <c r="H28" s="6">
        <v>33</v>
      </c>
      <c r="I28" s="6">
        <v>27</v>
      </c>
      <c r="J28" s="6">
        <v>6</v>
      </c>
      <c r="K28" s="6">
        <v>241</v>
      </c>
      <c r="L28" s="6">
        <v>647</v>
      </c>
      <c r="M28" s="6">
        <v>0.37248840803709427</v>
      </c>
      <c r="N28" s="6">
        <v>570</v>
      </c>
      <c r="O28" s="6">
        <v>753</v>
      </c>
      <c r="P28" s="6">
        <v>0.75697211155378485</v>
      </c>
      <c r="Q28" s="6">
        <v>1157</v>
      </c>
      <c r="R28" s="6">
        <v>1107</v>
      </c>
      <c r="S28" s="6">
        <v>50</v>
      </c>
      <c r="T28" s="6">
        <v>302</v>
      </c>
      <c r="U28" s="6">
        <v>360</v>
      </c>
      <c r="V28" s="6">
        <v>397</v>
      </c>
      <c r="W28" s="6">
        <v>0.90680100755667503</v>
      </c>
      <c r="X28" s="6">
        <v>55</v>
      </c>
      <c r="Y28" s="6">
        <v>4</v>
      </c>
      <c r="Z28" s="6">
        <v>2</v>
      </c>
      <c r="AA28" s="6">
        <v>2293</v>
      </c>
      <c r="AB28" s="6">
        <v>69.5</v>
      </c>
      <c r="AC28" s="6">
        <v>2087</v>
      </c>
      <c r="AD28" s="6">
        <v>63.2</v>
      </c>
      <c r="AE28" s="6">
        <v>206</v>
      </c>
      <c r="AF28" s="6">
        <v>6.2999999999999972</v>
      </c>
    </row>
    <row r="29" spans="1:32" x14ac:dyDescent="0.25">
      <c r="A29" s="6" t="s">
        <v>136</v>
      </c>
      <c r="B29" s="6" t="s">
        <v>85</v>
      </c>
      <c r="C29" s="6" t="s">
        <v>46</v>
      </c>
      <c r="D29" s="6">
        <v>0</v>
      </c>
      <c r="E29" s="6">
        <v>0</v>
      </c>
      <c r="F29" s="6">
        <v>1</v>
      </c>
      <c r="G29" s="6">
        <v>1</v>
      </c>
      <c r="H29" s="6">
        <v>34</v>
      </c>
      <c r="I29" s="6">
        <v>25</v>
      </c>
      <c r="J29" s="6">
        <v>9</v>
      </c>
      <c r="K29" s="6">
        <v>248</v>
      </c>
      <c r="L29" s="6">
        <v>688</v>
      </c>
      <c r="M29" s="6">
        <v>0.36046511627906974</v>
      </c>
      <c r="N29" s="6">
        <v>447</v>
      </c>
      <c r="O29" s="6">
        <v>587</v>
      </c>
      <c r="P29" s="6">
        <v>0.76149914821124365</v>
      </c>
      <c r="Q29" s="6">
        <v>1236</v>
      </c>
      <c r="R29" s="6">
        <v>1189</v>
      </c>
      <c r="S29" s="6">
        <v>47</v>
      </c>
      <c r="T29" s="6">
        <v>359</v>
      </c>
      <c r="U29" s="6">
        <v>484</v>
      </c>
      <c r="V29" s="6">
        <v>401</v>
      </c>
      <c r="W29" s="6">
        <v>1.2069825436408979</v>
      </c>
      <c r="X29" s="6">
        <v>48</v>
      </c>
      <c r="Y29" s="6">
        <v>2</v>
      </c>
      <c r="Z29" s="6">
        <v>4</v>
      </c>
      <c r="AA29" s="6">
        <v>2569</v>
      </c>
      <c r="AB29" s="6">
        <v>75.599999999999994</v>
      </c>
      <c r="AC29" s="6">
        <v>2405</v>
      </c>
      <c r="AD29" s="6">
        <v>70.7</v>
      </c>
      <c r="AE29" s="6">
        <v>164</v>
      </c>
      <c r="AF29" s="6">
        <v>4.8999999999999915</v>
      </c>
    </row>
    <row r="30" spans="1:32" x14ac:dyDescent="0.25">
      <c r="A30" s="6" t="s">
        <v>67</v>
      </c>
      <c r="B30" s="6" t="s">
        <v>160</v>
      </c>
      <c r="C30" s="6" t="s">
        <v>33</v>
      </c>
      <c r="D30" s="6">
        <v>0</v>
      </c>
      <c r="E30" s="6">
        <v>0</v>
      </c>
      <c r="F30" s="6">
        <v>1</v>
      </c>
      <c r="G30" s="6">
        <v>1</v>
      </c>
      <c r="H30" s="6">
        <v>34</v>
      </c>
      <c r="I30" s="6">
        <v>26</v>
      </c>
      <c r="J30" s="6">
        <v>8</v>
      </c>
      <c r="K30" s="6">
        <v>178</v>
      </c>
      <c r="L30" s="6">
        <v>556</v>
      </c>
      <c r="M30" s="6">
        <v>0.32014388489208634</v>
      </c>
      <c r="N30" s="6">
        <v>411</v>
      </c>
      <c r="O30" s="6">
        <v>653</v>
      </c>
      <c r="P30" s="6">
        <v>0.6294027565084227</v>
      </c>
      <c r="Q30" s="6">
        <v>1197</v>
      </c>
      <c r="R30" s="6">
        <v>1087</v>
      </c>
      <c r="S30" s="6">
        <v>110</v>
      </c>
      <c r="T30" s="6">
        <v>413</v>
      </c>
      <c r="U30" s="6">
        <v>360</v>
      </c>
      <c r="V30" s="6">
        <v>386</v>
      </c>
      <c r="W30" s="6">
        <v>0.93264248704663211</v>
      </c>
      <c r="X30" s="6">
        <v>79</v>
      </c>
      <c r="Y30" s="6">
        <v>1</v>
      </c>
      <c r="Z30" s="6">
        <v>1</v>
      </c>
      <c r="AA30" s="6">
        <v>2101</v>
      </c>
      <c r="AB30" s="6">
        <v>61.8</v>
      </c>
      <c r="AC30" s="6">
        <v>1807</v>
      </c>
      <c r="AD30" s="6">
        <v>53.1</v>
      </c>
      <c r="AE30" s="6">
        <v>294</v>
      </c>
      <c r="AF30" s="6">
        <v>8.6999999999999957</v>
      </c>
    </row>
    <row r="31" spans="1:32" x14ac:dyDescent="0.25">
      <c r="A31" s="6" t="s">
        <v>189</v>
      </c>
      <c r="B31" s="6" t="s">
        <v>164</v>
      </c>
      <c r="C31" s="6" t="s">
        <v>31</v>
      </c>
      <c r="D31" s="6">
        <v>0</v>
      </c>
      <c r="E31" s="6">
        <v>1</v>
      </c>
      <c r="F31" s="6">
        <v>1</v>
      </c>
      <c r="G31" s="6">
        <v>0</v>
      </c>
      <c r="H31" s="6">
        <v>33</v>
      </c>
      <c r="I31" s="6">
        <v>30</v>
      </c>
      <c r="J31" s="6">
        <v>3</v>
      </c>
      <c r="K31" s="6">
        <v>242</v>
      </c>
      <c r="L31" s="6">
        <v>608</v>
      </c>
      <c r="M31" s="6">
        <v>0.39802631578947367</v>
      </c>
      <c r="N31" s="6">
        <v>445</v>
      </c>
      <c r="O31" s="6">
        <v>613</v>
      </c>
      <c r="P31" s="6">
        <v>0.72593800978792822</v>
      </c>
      <c r="Q31" s="6">
        <v>1017</v>
      </c>
      <c r="R31" s="6">
        <v>939</v>
      </c>
      <c r="S31" s="6">
        <v>78</v>
      </c>
      <c r="T31" s="6">
        <v>238</v>
      </c>
      <c r="U31" s="6">
        <v>394</v>
      </c>
      <c r="V31" s="6">
        <v>346</v>
      </c>
      <c r="W31" s="6">
        <v>1.1387283236994219</v>
      </c>
      <c r="X31" s="6">
        <v>142</v>
      </c>
      <c r="Y31" s="6">
        <v>1</v>
      </c>
      <c r="Z31" s="6">
        <v>2</v>
      </c>
      <c r="AA31" s="6">
        <v>2157</v>
      </c>
      <c r="AB31" s="6">
        <v>65.400000000000006</v>
      </c>
      <c r="AC31" s="6">
        <v>1792</v>
      </c>
      <c r="AD31" s="6">
        <v>54.3</v>
      </c>
      <c r="AE31" s="6">
        <v>365</v>
      </c>
      <c r="AF31" s="6">
        <v>11.100000000000009</v>
      </c>
    </row>
    <row r="32" spans="1:32" x14ac:dyDescent="0.25">
      <c r="A32" s="6" t="s">
        <v>78</v>
      </c>
      <c r="B32" s="6" t="s">
        <v>88</v>
      </c>
      <c r="C32" s="6" t="s">
        <v>31</v>
      </c>
      <c r="D32" s="6">
        <v>0</v>
      </c>
      <c r="E32" s="6">
        <v>1</v>
      </c>
      <c r="F32" s="6">
        <v>1</v>
      </c>
      <c r="G32" s="6">
        <v>1</v>
      </c>
      <c r="H32" s="6">
        <v>34</v>
      </c>
      <c r="I32" s="6">
        <v>32</v>
      </c>
      <c r="J32" s="6">
        <v>2</v>
      </c>
      <c r="K32" s="6">
        <v>306</v>
      </c>
      <c r="L32" s="6">
        <v>787</v>
      </c>
      <c r="M32" s="6">
        <v>0.38881829733163914</v>
      </c>
      <c r="N32" s="6">
        <v>565</v>
      </c>
      <c r="O32" s="6">
        <v>777</v>
      </c>
      <c r="P32" s="6">
        <v>0.72715572715572718</v>
      </c>
      <c r="Q32" s="6">
        <v>1170</v>
      </c>
      <c r="R32" s="6">
        <v>1093</v>
      </c>
      <c r="S32" s="6">
        <v>77</v>
      </c>
      <c r="T32" s="6">
        <v>351</v>
      </c>
      <c r="U32" s="6">
        <v>541</v>
      </c>
      <c r="V32" s="6">
        <v>369</v>
      </c>
      <c r="W32" s="6">
        <v>1.4661246612466126</v>
      </c>
      <c r="X32" s="6">
        <v>52</v>
      </c>
      <c r="Y32" s="6">
        <v>5</v>
      </c>
      <c r="Z32" s="6">
        <v>1</v>
      </c>
      <c r="AA32" s="6">
        <v>2593</v>
      </c>
      <c r="AB32" s="6">
        <v>76.3</v>
      </c>
      <c r="AC32" s="6">
        <v>2070</v>
      </c>
      <c r="AD32" s="6">
        <v>60.9</v>
      </c>
      <c r="AE32" s="6">
        <v>523</v>
      </c>
      <c r="AF32" s="6">
        <v>15.399999999999999</v>
      </c>
    </row>
    <row r="33" spans="1:32" x14ac:dyDescent="0.25">
      <c r="A33" s="6" t="s">
        <v>79</v>
      </c>
      <c r="B33" s="6" t="s">
        <v>152</v>
      </c>
      <c r="C33" s="6" t="s">
        <v>31</v>
      </c>
      <c r="D33" s="6">
        <v>0</v>
      </c>
      <c r="E33" s="6">
        <v>0</v>
      </c>
      <c r="F33" s="6">
        <v>1</v>
      </c>
      <c r="G33" s="6">
        <v>1</v>
      </c>
      <c r="H33" s="6">
        <v>32</v>
      </c>
      <c r="I33" s="6">
        <v>29</v>
      </c>
      <c r="J33" s="6">
        <v>3</v>
      </c>
      <c r="K33" s="6">
        <v>162</v>
      </c>
      <c r="L33" s="6">
        <v>449</v>
      </c>
      <c r="M33" s="6">
        <v>0.36080178173719374</v>
      </c>
      <c r="N33" s="6">
        <v>407</v>
      </c>
      <c r="O33" s="6">
        <v>563</v>
      </c>
      <c r="P33" s="6">
        <v>0.72291296625222023</v>
      </c>
      <c r="Q33" s="6">
        <v>1158</v>
      </c>
      <c r="R33" s="6">
        <v>908</v>
      </c>
      <c r="S33" s="6">
        <v>250</v>
      </c>
      <c r="T33" s="6">
        <v>329</v>
      </c>
      <c r="U33" s="6">
        <v>413</v>
      </c>
      <c r="V33" s="6">
        <v>304</v>
      </c>
      <c r="W33" s="6">
        <v>1.3585526315789473</v>
      </c>
      <c r="X33" s="6">
        <v>25</v>
      </c>
      <c r="Y33" s="6">
        <v>5</v>
      </c>
      <c r="Z33" s="6">
        <v>3</v>
      </c>
      <c r="AA33" s="6">
        <v>2091</v>
      </c>
      <c r="AB33" s="6">
        <v>65.3</v>
      </c>
      <c r="AC33" s="6">
        <v>1622</v>
      </c>
      <c r="AD33" s="6">
        <v>50.7</v>
      </c>
      <c r="AE33" s="6">
        <v>469</v>
      </c>
      <c r="AF33" s="6">
        <v>14.599999999999994</v>
      </c>
    </row>
    <row r="34" spans="1:32" x14ac:dyDescent="0.25">
      <c r="A34" s="6" t="s">
        <v>193</v>
      </c>
      <c r="B34" s="6" t="s">
        <v>113</v>
      </c>
      <c r="C34" s="6" t="s">
        <v>31</v>
      </c>
      <c r="D34" s="6">
        <v>1</v>
      </c>
      <c r="E34" s="6">
        <v>1</v>
      </c>
      <c r="F34" s="6">
        <v>0</v>
      </c>
      <c r="G34" s="6">
        <v>1</v>
      </c>
      <c r="H34" s="6">
        <v>32</v>
      </c>
      <c r="I34" s="6">
        <v>24</v>
      </c>
      <c r="J34" s="6">
        <v>8</v>
      </c>
      <c r="K34" s="6">
        <v>197</v>
      </c>
      <c r="L34" s="6">
        <v>547</v>
      </c>
      <c r="M34" s="6">
        <v>0.36014625228519198</v>
      </c>
      <c r="N34" s="6">
        <v>487</v>
      </c>
      <c r="O34" s="6">
        <v>640</v>
      </c>
      <c r="P34" s="6">
        <v>0.76093750000000004</v>
      </c>
      <c r="Q34" s="6">
        <v>1076</v>
      </c>
      <c r="R34" s="6">
        <v>924</v>
      </c>
      <c r="S34" s="6">
        <v>152</v>
      </c>
      <c r="T34" s="6">
        <v>320</v>
      </c>
      <c r="U34" s="6">
        <v>334</v>
      </c>
      <c r="V34" s="6">
        <v>374</v>
      </c>
      <c r="W34" s="6">
        <v>0.89304812834224601</v>
      </c>
      <c r="X34" s="6">
        <v>313</v>
      </c>
      <c r="Y34" s="6">
        <v>0</v>
      </c>
      <c r="Z34" s="6">
        <v>1</v>
      </c>
      <c r="AA34" s="6">
        <v>2096</v>
      </c>
      <c r="AB34" s="6">
        <v>65.5</v>
      </c>
      <c r="AC34" s="6">
        <v>1927</v>
      </c>
      <c r="AD34" s="6">
        <v>60.2</v>
      </c>
      <c r="AE34" s="6">
        <v>169</v>
      </c>
      <c r="AF34" s="6">
        <v>5.2999999999999972</v>
      </c>
    </row>
    <row r="35" spans="1:32" x14ac:dyDescent="0.25">
      <c r="A35" s="6" t="s">
        <v>194</v>
      </c>
      <c r="B35" s="6" t="s">
        <v>104</v>
      </c>
      <c r="C35" s="6" t="s">
        <v>31</v>
      </c>
      <c r="D35" s="6">
        <v>1</v>
      </c>
      <c r="E35" s="6">
        <v>1</v>
      </c>
      <c r="F35" s="6">
        <v>0</v>
      </c>
      <c r="G35" s="6">
        <v>0</v>
      </c>
      <c r="H35" s="6">
        <v>32</v>
      </c>
      <c r="I35" s="6">
        <v>22</v>
      </c>
      <c r="J35" s="6">
        <v>10</v>
      </c>
      <c r="K35" s="6">
        <v>321</v>
      </c>
      <c r="L35" s="6">
        <v>841</v>
      </c>
      <c r="M35" s="6">
        <v>0.38168846611177171</v>
      </c>
      <c r="N35" s="6">
        <v>400</v>
      </c>
      <c r="O35" s="6">
        <v>579</v>
      </c>
      <c r="P35" s="6">
        <v>0.69084628670120896</v>
      </c>
      <c r="Q35" s="6">
        <v>1064</v>
      </c>
      <c r="R35" s="6">
        <v>1045</v>
      </c>
      <c r="S35" s="6">
        <v>19</v>
      </c>
      <c r="T35" s="6">
        <v>301</v>
      </c>
      <c r="U35" s="6">
        <v>492</v>
      </c>
      <c r="V35" s="6">
        <v>439</v>
      </c>
      <c r="W35" s="6">
        <v>1.1207289293849658</v>
      </c>
      <c r="X35" s="6">
        <v>263</v>
      </c>
      <c r="Y35" s="6">
        <v>0</v>
      </c>
      <c r="Z35" s="6">
        <v>1</v>
      </c>
      <c r="AA35" s="6">
        <v>2383</v>
      </c>
      <c r="AB35" s="6">
        <v>74.5</v>
      </c>
      <c r="AC35" s="6">
        <v>2251</v>
      </c>
      <c r="AD35" s="6">
        <v>70.3</v>
      </c>
      <c r="AE35" s="6">
        <v>132</v>
      </c>
      <c r="AF35" s="6">
        <v>4.2000000000000028</v>
      </c>
    </row>
    <row r="36" spans="1:32" x14ac:dyDescent="0.25">
      <c r="A36" s="6" t="s">
        <v>195</v>
      </c>
      <c r="B36" s="6" t="s">
        <v>160</v>
      </c>
      <c r="C36" s="6" t="s">
        <v>31</v>
      </c>
      <c r="D36" s="6">
        <v>1</v>
      </c>
      <c r="E36" s="6">
        <v>0</v>
      </c>
      <c r="F36" s="6">
        <v>0</v>
      </c>
      <c r="G36" s="6">
        <v>0</v>
      </c>
      <c r="H36" s="6">
        <v>33</v>
      </c>
      <c r="I36" s="6">
        <v>25</v>
      </c>
      <c r="J36" s="6">
        <v>8</v>
      </c>
      <c r="K36" s="6">
        <v>291</v>
      </c>
      <c r="L36" s="6">
        <v>738</v>
      </c>
      <c r="M36" s="6">
        <v>0.39430894308943087</v>
      </c>
      <c r="N36" s="6">
        <v>426</v>
      </c>
      <c r="O36" s="6">
        <v>581</v>
      </c>
      <c r="P36" s="6">
        <v>0.73321858864027534</v>
      </c>
      <c r="Q36" s="6">
        <v>1086</v>
      </c>
      <c r="R36" s="6">
        <v>1005</v>
      </c>
      <c r="S36" s="6">
        <v>81</v>
      </c>
      <c r="T36" s="6">
        <v>286</v>
      </c>
      <c r="U36" s="6">
        <v>399</v>
      </c>
      <c r="V36" s="6">
        <v>339</v>
      </c>
      <c r="W36" s="6">
        <v>1.1769911504424779</v>
      </c>
      <c r="X36" s="6">
        <v>130</v>
      </c>
      <c r="Y36" s="6">
        <v>0</v>
      </c>
      <c r="Z36" s="6">
        <v>1</v>
      </c>
      <c r="AA36" s="6">
        <v>2335</v>
      </c>
      <c r="AB36" s="6">
        <v>70.8</v>
      </c>
      <c r="AC36" s="6">
        <v>1989</v>
      </c>
      <c r="AD36" s="6">
        <v>60.3</v>
      </c>
      <c r="AE36" s="6">
        <v>346</v>
      </c>
      <c r="AF36" s="6">
        <v>10.5</v>
      </c>
    </row>
    <row r="37" spans="1:32" x14ac:dyDescent="0.25">
      <c r="A37" s="6" t="s">
        <v>38</v>
      </c>
      <c r="B37" s="6" t="s">
        <v>156</v>
      </c>
      <c r="C37" s="6" t="s">
        <v>35</v>
      </c>
      <c r="D37" s="6">
        <v>1</v>
      </c>
      <c r="E37" s="6">
        <v>1</v>
      </c>
      <c r="F37" s="6">
        <v>0</v>
      </c>
      <c r="G37" s="6">
        <v>0</v>
      </c>
      <c r="H37" s="6">
        <v>32</v>
      </c>
      <c r="I37" s="6">
        <v>23</v>
      </c>
      <c r="J37" s="6">
        <v>9</v>
      </c>
      <c r="K37" s="6">
        <v>193</v>
      </c>
      <c r="L37" s="6">
        <v>567</v>
      </c>
      <c r="M37" s="6">
        <v>0.3403880070546737</v>
      </c>
      <c r="N37" s="6">
        <v>573</v>
      </c>
      <c r="O37" s="6">
        <v>794</v>
      </c>
      <c r="P37" s="6">
        <v>0.72166246851385385</v>
      </c>
      <c r="Q37" s="6">
        <v>1230</v>
      </c>
      <c r="R37" s="6">
        <v>1132</v>
      </c>
      <c r="S37" s="6">
        <v>98</v>
      </c>
      <c r="T37" s="6">
        <v>412</v>
      </c>
      <c r="U37" s="6">
        <v>421</v>
      </c>
      <c r="V37" s="6">
        <v>361</v>
      </c>
      <c r="W37" s="6">
        <v>1.1662049861495845</v>
      </c>
      <c r="X37" s="6">
        <v>67</v>
      </c>
      <c r="Y37" s="6">
        <v>0</v>
      </c>
      <c r="Z37" s="6">
        <v>2</v>
      </c>
      <c r="AA37" s="6">
        <v>2400</v>
      </c>
      <c r="AB37" s="6">
        <v>75</v>
      </c>
      <c r="AC37" s="6">
        <v>2185</v>
      </c>
      <c r="AD37" s="6">
        <v>68.3</v>
      </c>
      <c r="AE37" s="6">
        <v>215</v>
      </c>
      <c r="AF37" s="6">
        <v>6.7000000000000028</v>
      </c>
    </row>
    <row r="38" spans="1:32" x14ac:dyDescent="0.25">
      <c r="A38" s="6" t="s">
        <v>196</v>
      </c>
      <c r="B38" s="6" t="s">
        <v>154</v>
      </c>
      <c r="C38" s="6" t="s">
        <v>46</v>
      </c>
      <c r="D38" s="6">
        <v>1</v>
      </c>
      <c r="E38" s="6">
        <v>0</v>
      </c>
      <c r="F38" s="6">
        <v>0</v>
      </c>
      <c r="G38" s="6">
        <v>1</v>
      </c>
      <c r="H38" s="6">
        <v>34</v>
      </c>
      <c r="I38" s="6">
        <v>25</v>
      </c>
      <c r="J38" s="6">
        <v>9</v>
      </c>
      <c r="K38" s="6">
        <v>285</v>
      </c>
      <c r="L38" s="6">
        <v>734</v>
      </c>
      <c r="M38" s="6">
        <v>0.38828337874659402</v>
      </c>
      <c r="N38" s="6">
        <v>660</v>
      </c>
      <c r="O38" s="6">
        <v>859</v>
      </c>
      <c r="P38" s="6">
        <v>0.76833527357392317</v>
      </c>
      <c r="Q38" s="6">
        <v>1310</v>
      </c>
      <c r="R38" s="6">
        <v>1142</v>
      </c>
      <c r="S38" s="6">
        <v>168</v>
      </c>
      <c r="T38" s="6">
        <v>415</v>
      </c>
      <c r="U38" s="6">
        <v>572</v>
      </c>
      <c r="V38" s="6">
        <v>402</v>
      </c>
      <c r="W38" s="6">
        <v>1.4228855721393034</v>
      </c>
      <c r="X38" s="6">
        <v>75</v>
      </c>
      <c r="Y38" s="6">
        <v>1</v>
      </c>
      <c r="Z38" s="6">
        <v>3</v>
      </c>
      <c r="AA38" s="6">
        <v>2841</v>
      </c>
      <c r="AB38" s="6">
        <v>83.6</v>
      </c>
      <c r="AC38" s="6">
        <v>2467</v>
      </c>
      <c r="AD38" s="6">
        <v>72.599999999999994</v>
      </c>
      <c r="AE38" s="6">
        <v>374</v>
      </c>
      <c r="AF38" s="6">
        <v>11</v>
      </c>
    </row>
    <row r="39" spans="1:32" x14ac:dyDescent="0.25">
      <c r="A39" s="6" t="s">
        <v>197</v>
      </c>
      <c r="B39" s="6" t="s">
        <v>109</v>
      </c>
      <c r="C39" s="6" t="s">
        <v>46</v>
      </c>
      <c r="D39" s="6">
        <v>1</v>
      </c>
      <c r="E39" s="6">
        <v>1</v>
      </c>
      <c r="F39" s="6">
        <v>0</v>
      </c>
      <c r="G39" s="6">
        <v>1</v>
      </c>
      <c r="H39" s="6">
        <v>33</v>
      </c>
      <c r="I39" s="6">
        <v>24</v>
      </c>
      <c r="J39" s="6">
        <v>9</v>
      </c>
      <c r="K39" s="6">
        <v>221</v>
      </c>
      <c r="L39" s="6">
        <v>621</v>
      </c>
      <c r="M39" s="6">
        <v>0.35587761674718199</v>
      </c>
      <c r="N39" s="6">
        <v>529</v>
      </c>
      <c r="O39" s="6">
        <v>769</v>
      </c>
      <c r="P39" s="6">
        <v>0.68790637191157344</v>
      </c>
      <c r="Q39" s="6">
        <v>1311</v>
      </c>
      <c r="R39" s="6">
        <v>1027</v>
      </c>
      <c r="S39" s="6">
        <v>284</v>
      </c>
      <c r="T39" s="6">
        <v>440</v>
      </c>
      <c r="U39" s="6">
        <v>376</v>
      </c>
      <c r="V39" s="6">
        <v>393</v>
      </c>
      <c r="W39" s="6">
        <v>0.95674300254452926</v>
      </c>
      <c r="X39" s="6">
        <v>317</v>
      </c>
      <c r="Y39" s="6">
        <v>0</v>
      </c>
      <c r="Z39" s="6">
        <v>0</v>
      </c>
      <c r="AA39" s="6">
        <v>2366</v>
      </c>
      <c r="AB39" s="6">
        <v>71.7</v>
      </c>
      <c r="AC39" s="6">
        <v>2035</v>
      </c>
      <c r="AD39" s="6">
        <v>61.7</v>
      </c>
      <c r="AE39" s="6">
        <v>331</v>
      </c>
      <c r="AF39" s="6">
        <v>10</v>
      </c>
    </row>
    <row r="40" spans="1:32" x14ac:dyDescent="0.25">
      <c r="A40" s="6" t="s">
        <v>42</v>
      </c>
      <c r="B40" s="6" t="s">
        <v>93</v>
      </c>
      <c r="C40" s="6" t="s">
        <v>33</v>
      </c>
      <c r="D40" s="6">
        <v>1</v>
      </c>
      <c r="E40" s="6">
        <v>0</v>
      </c>
      <c r="F40" s="6">
        <v>0</v>
      </c>
      <c r="G40" s="6">
        <v>0</v>
      </c>
      <c r="H40" s="6">
        <v>31</v>
      </c>
      <c r="I40" s="6">
        <v>24</v>
      </c>
      <c r="J40" s="6">
        <v>7</v>
      </c>
      <c r="K40" s="6">
        <v>337</v>
      </c>
      <c r="L40" s="6">
        <v>849</v>
      </c>
      <c r="M40" s="6">
        <v>0.39693757361601884</v>
      </c>
      <c r="N40" s="6">
        <v>386</v>
      </c>
      <c r="O40" s="6">
        <v>543</v>
      </c>
      <c r="P40" s="6">
        <v>0.71086556169429094</v>
      </c>
      <c r="Q40" s="6">
        <v>1114</v>
      </c>
      <c r="R40" s="6">
        <v>1086</v>
      </c>
      <c r="S40" s="6">
        <v>28</v>
      </c>
      <c r="T40" s="6">
        <v>325</v>
      </c>
      <c r="U40" s="6">
        <v>534</v>
      </c>
      <c r="V40" s="6">
        <v>297</v>
      </c>
      <c r="W40" s="6">
        <v>1.797979797979798</v>
      </c>
      <c r="X40" s="6">
        <v>122</v>
      </c>
      <c r="Y40" s="6">
        <v>1</v>
      </c>
      <c r="Z40" s="6">
        <v>4</v>
      </c>
      <c r="AA40" s="6">
        <v>2477</v>
      </c>
      <c r="AB40" s="6">
        <v>79.900000000000006</v>
      </c>
      <c r="AC40" s="6">
        <v>2138</v>
      </c>
      <c r="AD40" s="6">
        <v>69</v>
      </c>
      <c r="AE40" s="6">
        <v>339</v>
      </c>
      <c r="AF40" s="6">
        <v>10.900000000000006</v>
      </c>
    </row>
    <row r="41" spans="1:32" x14ac:dyDescent="0.25">
      <c r="A41" s="6" t="s">
        <v>198</v>
      </c>
      <c r="B41" s="6" t="s">
        <v>103</v>
      </c>
      <c r="C41" s="6" t="s">
        <v>33</v>
      </c>
      <c r="D41" s="6">
        <v>1</v>
      </c>
      <c r="E41" s="6">
        <v>1</v>
      </c>
      <c r="F41" s="6">
        <v>0</v>
      </c>
      <c r="G41" s="6">
        <v>0</v>
      </c>
      <c r="H41" s="6">
        <v>34</v>
      </c>
      <c r="I41" s="6">
        <v>26</v>
      </c>
      <c r="J41" s="6">
        <v>8</v>
      </c>
      <c r="K41" s="6">
        <v>335</v>
      </c>
      <c r="L41" s="6">
        <v>832</v>
      </c>
      <c r="M41" s="6">
        <v>0.40264423076923078</v>
      </c>
      <c r="N41" s="6">
        <v>509</v>
      </c>
      <c r="O41" s="6">
        <v>704</v>
      </c>
      <c r="P41" s="6">
        <v>0.72301136363636365</v>
      </c>
      <c r="Q41" s="6">
        <v>1155</v>
      </c>
      <c r="R41" s="6">
        <v>1149</v>
      </c>
      <c r="S41" s="6">
        <v>6</v>
      </c>
      <c r="T41" s="6">
        <v>341</v>
      </c>
      <c r="U41" s="6">
        <v>448</v>
      </c>
      <c r="V41" s="6">
        <v>367</v>
      </c>
      <c r="W41" s="6">
        <v>1.2207084468664851</v>
      </c>
      <c r="X41" s="6">
        <v>236</v>
      </c>
      <c r="Y41" s="6">
        <v>0</v>
      </c>
      <c r="Z41" s="6">
        <v>1</v>
      </c>
      <c r="AA41" s="6">
        <v>2746</v>
      </c>
      <c r="AB41" s="6">
        <v>80.8</v>
      </c>
      <c r="AC41" s="6">
        <v>2504</v>
      </c>
      <c r="AD41" s="6">
        <v>73.599999999999994</v>
      </c>
      <c r="AE41" s="6">
        <v>242</v>
      </c>
      <c r="AF41" s="6">
        <v>7.2000000000000028</v>
      </c>
    </row>
    <row r="42" spans="1:32" x14ac:dyDescent="0.25">
      <c r="A42" s="6" t="s">
        <v>200</v>
      </c>
      <c r="B42" s="6" t="s">
        <v>151</v>
      </c>
      <c r="C42" s="6" t="s">
        <v>31</v>
      </c>
      <c r="D42" s="6">
        <v>1</v>
      </c>
      <c r="E42" s="6">
        <v>0</v>
      </c>
      <c r="F42" s="6">
        <v>0</v>
      </c>
      <c r="G42" s="6">
        <v>0</v>
      </c>
      <c r="H42" s="6">
        <v>32</v>
      </c>
      <c r="I42" s="6">
        <v>21</v>
      </c>
      <c r="J42" s="6">
        <v>11</v>
      </c>
      <c r="K42" s="6">
        <v>180</v>
      </c>
      <c r="L42" s="6">
        <v>524</v>
      </c>
      <c r="M42" s="6">
        <v>0.34351145038167941</v>
      </c>
      <c r="N42" s="6">
        <v>551</v>
      </c>
      <c r="O42" s="6">
        <v>800</v>
      </c>
      <c r="P42" s="6">
        <v>0.68874999999999997</v>
      </c>
      <c r="Q42" s="6">
        <v>1217</v>
      </c>
      <c r="R42" s="6">
        <v>1082</v>
      </c>
      <c r="S42" s="6">
        <v>135</v>
      </c>
      <c r="T42" s="6">
        <v>348</v>
      </c>
      <c r="U42" s="6">
        <v>403</v>
      </c>
      <c r="V42" s="6">
        <v>408</v>
      </c>
      <c r="W42" s="6">
        <v>0.98774509803921573</v>
      </c>
      <c r="X42" s="6">
        <v>33</v>
      </c>
      <c r="Y42" s="6">
        <v>0</v>
      </c>
      <c r="Z42" s="6">
        <v>5</v>
      </c>
      <c r="AA42" s="6">
        <v>2187</v>
      </c>
      <c r="AB42" s="6">
        <v>68.3</v>
      </c>
      <c r="AC42" s="6">
        <v>2054</v>
      </c>
      <c r="AD42" s="6">
        <v>64.2</v>
      </c>
      <c r="AE42" s="6">
        <v>133</v>
      </c>
      <c r="AF42" s="6">
        <v>4.0999999999999943</v>
      </c>
    </row>
    <row r="43" spans="1:32" x14ac:dyDescent="0.25">
      <c r="A43" s="6" t="s">
        <v>174</v>
      </c>
      <c r="B43" s="6" t="s">
        <v>159</v>
      </c>
      <c r="C43" s="6" t="s">
        <v>35</v>
      </c>
      <c r="D43" s="6">
        <v>1</v>
      </c>
      <c r="E43" s="6">
        <v>1</v>
      </c>
      <c r="F43" s="6">
        <v>0</v>
      </c>
      <c r="G43" s="6">
        <v>0</v>
      </c>
      <c r="H43" s="6">
        <v>33</v>
      </c>
      <c r="I43" s="6">
        <v>16</v>
      </c>
      <c r="J43" s="6">
        <v>17</v>
      </c>
      <c r="K43" s="6">
        <v>187</v>
      </c>
      <c r="L43" s="6">
        <v>615</v>
      </c>
      <c r="M43" s="6">
        <v>0.30406504065040652</v>
      </c>
      <c r="N43" s="6">
        <v>523</v>
      </c>
      <c r="O43" s="6">
        <v>802</v>
      </c>
      <c r="P43" s="6">
        <v>0.65211970074812964</v>
      </c>
      <c r="Q43" s="6">
        <v>1224</v>
      </c>
      <c r="R43" s="6">
        <v>1193</v>
      </c>
      <c r="S43" s="6">
        <v>31</v>
      </c>
      <c r="T43" s="6">
        <v>404</v>
      </c>
      <c r="U43" s="6">
        <v>350</v>
      </c>
      <c r="V43" s="6">
        <v>469</v>
      </c>
      <c r="W43" s="6">
        <v>0.74626865671641796</v>
      </c>
      <c r="X43" s="6">
        <v>333</v>
      </c>
      <c r="Y43" s="6">
        <v>0</v>
      </c>
      <c r="Z43" s="6">
        <v>0</v>
      </c>
      <c r="AA43" s="6">
        <v>2216</v>
      </c>
      <c r="AB43" s="6">
        <v>67.2</v>
      </c>
      <c r="AC43" s="6">
        <v>2244</v>
      </c>
      <c r="AD43" s="6">
        <v>68</v>
      </c>
      <c r="AE43" s="6">
        <v>-28</v>
      </c>
      <c r="AF43" s="6">
        <v>-0.79999999999999716</v>
      </c>
    </row>
    <row r="44" spans="1:32" x14ac:dyDescent="0.25">
      <c r="A44" s="6" t="s">
        <v>201</v>
      </c>
      <c r="B44" s="6" t="s">
        <v>108</v>
      </c>
      <c r="C44" s="6" t="s">
        <v>46</v>
      </c>
      <c r="D44" s="6">
        <v>1</v>
      </c>
      <c r="E44" s="6">
        <v>1</v>
      </c>
      <c r="F44" s="6">
        <v>0</v>
      </c>
      <c r="G44" s="6">
        <v>1</v>
      </c>
      <c r="H44" s="6">
        <v>29</v>
      </c>
      <c r="I44" s="6">
        <v>22</v>
      </c>
      <c r="J44" s="6">
        <v>7</v>
      </c>
      <c r="K44" s="6">
        <v>141</v>
      </c>
      <c r="L44" s="6">
        <v>399</v>
      </c>
      <c r="M44" s="6">
        <v>0.35338345864661652</v>
      </c>
      <c r="N44" s="6">
        <v>420</v>
      </c>
      <c r="O44" s="6">
        <v>589</v>
      </c>
      <c r="P44" s="6">
        <v>0.71307300509337856</v>
      </c>
      <c r="Q44" s="6">
        <v>999</v>
      </c>
      <c r="R44" s="6">
        <v>891</v>
      </c>
      <c r="S44" s="6">
        <v>108</v>
      </c>
      <c r="T44" s="6">
        <v>304</v>
      </c>
      <c r="U44" s="6">
        <v>375</v>
      </c>
      <c r="V44" s="6">
        <v>342</v>
      </c>
      <c r="W44" s="6">
        <v>1.0964912280701755</v>
      </c>
      <c r="X44" s="6">
        <v>143</v>
      </c>
      <c r="Y44" s="6">
        <v>0</v>
      </c>
      <c r="Z44" s="6">
        <v>1</v>
      </c>
      <c r="AA44" s="6">
        <v>1861</v>
      </c>
      <c r="AB44" s="6">
        <v>64.2</v>
      </c>
      <c r="AC44" s="6">
        <v>1660</v>
      </c>
      <c r="AD44" s="6">
        <v>57.2</v>
      </c>
      <c r="AE44" s="6">
        <v>201</v>
      </c>
      <c r="AF44" s="6">
        <v>7</v>
      </c>
    </row>
    <row r="45" spans="1:32" x14ac:dyDescent="0.25">
      <c r="A45" s="6" t="s">
        <v>177</v>
      </c>
      <c r="B45" s="6" t="s">
        <v>102</v>
      </c>
      <c r="C45" s="6" t="s">
        <v>35</v>
      </c>
      <c r="D45" s="6">
        <v>1</v>
      </c>
      <c r="E45" s="6">
        <v>0</v>
      </c>
      <c r="F45" s="6">
        <v>0</v>
      </c>
      <c r="G45" s="6">
        <v>0</v>
      </c>
      <c r="H45" s="6">
        <v>33</v>
      </c>
      <c r="I45" s="6">
        <v>20</v>
      </c>
      <c r="J45" s="6">
        <v>13</v>
      </c>
      <c r="K45" s="6">
        <v>308</v>
      </c>
      <c r="L45" s="6">
        <v>764</v>
      </c>
      <c r="M45" s="6">
        <v>0.40314136125654448</v>
      </c>
      <c r="N45" s="6">
        <v>451</v>
      </c>
      <c r="O45" s="6">
        <v>631</v>
      </c>
      <c r="P45" s="6">
        <v>0.71473851030110935</v>
      </c>
      <c r="Q45" s="6">
        <v>1187</v>
      </c>
      <c r="R45" s="6">
        <v>1083</v>
      </c>
      <c r="S45" s="6">
        <v>104</v>
      </c>
      <c r="T45" s="6">
        <v>395</v>
      </c>
      <c r="U45" s="6">
        <v>463</v>
      </c>
      <c r="V45" s="6">
        <v>379</v>
      </c>
      <c r="W45" s="6">
        <v>1.2216358839050132</v>
      </c>
      <c r="X45" s="6">
        <v>23</v>
      </c>
      <c r="Y45" s="6">
        <v>2</v>
      </c>
      <c r="Z45" s="6">
        <v>7</v>
      </c>
      <c r="AA45" s="6">
        <v>2557</v>
      </c>
      <c r="AB45" s="6">
        <v>77.5</v>
      </c>
      <c r="AC45" s="6">
        <v>2357</v>
      </c>
      <c r="AD45" s="6">
        <v>71.400000000000006</v>
      </c>
      <c r="AE45" s="6">
        <v>200</v>
      </c>
      <c r="AF45" s="6">
        <v>6.0999999999999943</v>
      </c>
    </row>
    <row r="46" spans="1:32" x14ac:dyDescent="0.25">
      <c r="A46" s="6" t="s">
        <v>202</v>
      </c>
      <c r="B46" s="6" t="s">
        <v>86</v>
      </c>
      <c r="C46" s="6" t="s">
        <v>31</v>
      </c>
      <c r="D46" s="6">
        <v>1</v>
      </c>
      <c r="E46" s="6">
        <v>1</v>
      </c>
      <c r="F46" s="6">
        <v>0</v>
      </c>
      <c r="G46" s="6">
        <v>0</v>
      </c>
      <c r="H46" s="6">
        <v>32</v>
      </c>
      <c r="I46" s="6">
        <v>20</v>
      </c>
      <c r="J46" s="6">
        <v>12</v>
      </c>
      <c r="K46" s="6">
        <v>257</v>
      </c>
      <c r="L46" s="6">
        <v>622</v>
      </c>
      <c r="M46" s="6">
        <v>0.41318327974276525</v>
      </c>
      <c r="N46" s="6">
        <v>415</v>
      </c>
      <c r="O46" s="6">
        <v>542</v>
      </c>
      <c r="P46" s="6">
        <v>0.76568265682656822</v>
      </c>
      <c r="Q46" s="6">
        <v>992</v>
      </c>
      <c r="R46" s="6">
        <v>1057</v>
      </c>
      <c r="S46" s="6">
        <v>-65</v>
      </c>
      <c r="T46" s="6">
        <v>272</v>
      </c>
      <c r="U46" s="6">
        <v>499</v>
      </c>
      <c r="V46" s="6">
        <v>351</v>
      </c>
      <c r="W46" s="6">
        <v>1.4216524216524216</v>
      </c>
      <c r="X46" s="6">
        <v>192</v>
      </c>
      <c r="Y46" s="6">
        <v>0</v>
      </c>
      <c r="Z46" s="6">
        <v>2</v>
      </c>
      <c r="AA46" s="6">
        <v>2374</v>
      </c>
      <c r="AB46" s="6">
        <v>74.2</v>
      </c>
      <c r="AC46" s="6">
        <v>2316</v>
      </c>
      <c r="AD46" s="6">
        <v>72.400000000000006</v>
      </c>
      <c r="AE46" s="6">
        <v>58</v>
      </c>
      <c r="AF46" s="6">
        <v>1.7999999999999972</v>
      </c>
    </row>
    <row r="47" spans="1:32" x14ac:dyDescent="0.25">
      <c r="A47" s="6" t="s">
        <v>203</v>
      </c>
      <c r="B47" s="6" t="s">
        <v>151</v>
      </c>
      <c r="C47" s="6" t="s">
        <v>31</v>
      </c>
      <c r="D47" s="6">
        <v>1</v>
      </c>
      <c r="E47" s="6">
        <v>0</v>
      </c>
      <c r="F47" s="6">
        <v>0</v>
      </c>
      <c r="G47" s="6">
        <v>0</v>
      </c>
      <c r="H47" s="6">
        <v>32</v>
      </c>
      <c r="I47" s="6">
        <v>22</v>
      </c>
      <c r="J47" s="6">
        <v>10</v>
      </c>
      <c r="K47" s="6">
        <v>184</v>
      </c>
      <c r="L47" s="6">
        <v>543</v>
      </c>
      <c r="M47" s="6">
        <v>0.33885819521178639</v>
      </c>
      <c r="N47" s="6">
        <v>438</v>
      </c>
      <c r="O47" s="6">
        <v>636</v>
      </c>
      <c r="P47" s="6">
        <v>0.68867924528301883</v>
      </c>
      <c r="Q47" s="6">
        <v>1253</v>
      </c>
      <c r="R47" s="6">
        <v>1180</v>
      </c>
      <c r="S47" s="6">
        <v>73</v>
      </c>
      <c r="T47" s="6">
        <v>388</v>
      </c>
      <c r="U47" s="6">
        <v>502</v>
      </c>
      <c r="V47" s="6">
        <v>468</v>
      </c>
      <c r="W47" s="6">
        <v>1.0726495726495726</v>
      </c>
      <c r="X47" s="6">
        <v>97</v>
      </c>
      <c r="Y47" s="6">
        <v>2</v>
      </c>
      <c r="Z47" s="6">
        <v>1</v>
      </c>
      <c r="AA47" s="6">
        <v>2358</v>
      </c>
      <c r="AB47" s="6">
        <v>73.7</v>
      </c>
      <c r="AC47" s="6">
        <v>2167</v>
      </c>
      <c r="AD47" s="6">
        <v>67.7</v>
      </c>
      <c r="AE47" s="6">
        <v>191</v>
      </c>
      <c r="AF47" s="6">
        <v>6</v>
      </c>
    </row>
    <row r="48" spans="1:32" x14ac:dyDescent="0.25">
      <c r="A48" s="6" t="s">
        <v>204</v>
      </c>
      <c r="B48" s="6" t="s">
        <v>155</v>
      </c>
      <c r="C48" s="6" t="s">
        <v>35</v>
      </c>
      <c r="D48" s="6">
        <v>1</v>
      </c>
      <c r="E48" s="6">
        <v>1</v>
      </c>
      <c r="F48" s="6">
        <v>0</v>
      </c>
      <c r="G48" s="6">
        <v>1</v>
      </c>
      <c r="H48" s="6">
        <v>32</v>
      </c>
      <c r="I48" s="6">
        <v>19</v>
      </c>
      <c r="J48" s="6">
        <v>13</v>
      </c>
      <c r="K48" s="6">
        <v>209</v>
      </c>
      <c r="L48" s="6">
        <v>615</v>
      </c>
      <c r="M48" s="6">
        <v>0.33983739837398375</v>
      </c>
      <c r="N48" s="6">
        <v>561</v>
      </c>
      <c r="O48" s="6">
        <v>808</v>
      </c>
      <c r="P48" s="6">
        <v>0.69430693069306926</v>
      </c>
      <c r="Q48" s="6">
        <v>1024</v>
      </c>
      <c r="R48" s="6">
        <v>1091</v>
      </c>
      <c r="S48" s="6">
        <v>-67</v>
      </c>
      <c r="T48" s="6">
        <v>333</v>
      </c>
      <c r="U48" s="6">
        <v>445</v>
      </c>
      <c r="V48" s="6">
        <v>464</v>
      </c>
      <c r="W48" s="6">
        <v>0.95905172413793105</v>
      </c>
      <c r="X48" s="6">
        <v>304</v>
      </c>
      <c r="Y48" s="6">
        <v>0</v>
      </c>
      <c r="Z48" s="6">
        <v>0</v>
      </c>
      <c r="AA48" s="6">
        <v>2236</v>
      </c>
      <c r="AB48" s="6">
        <v>69.900000000000006</v>
      </c>
      <c r="AC48" s="6">
        <v>2160</v>
      </c>
      <c r="AD48" s="6">
        <v>67.5</v>
      </c>
      <c r="AE48" s="6">
        <v>76</v>
      </c>
      <c r="AF48" s="6">
        <v>2.4000000000000057</v>
      </c>
    </row>
    <row r="49" spans="1:32" x14ac:dyDescent="0.25">
      <c r="A49" s="6" t="s">
        <v>59</v>
      </c>
      <c r="B49" s="6" t="s">
        <v>161</v>
      </c>
      <c r="C49" s="6" t="s">
        <v>35</v>
      </c>
      <c r="D49" s="6">
        <v>1</v>
      </c>
      <c r="E49" s="6">
        <v>1</v>
      </c>
      <c r="F49" s="6">
        <v>0</v>
      </c>
      <c r="G49" s="6">
        <v>1</v>
      </c>
      <c r="H49" s="6">
        <v>33</v>
      </c>
      <c r="I49" s="6">
        <v>23</v>
      </c>
      <c r="J49" s="6">
        <v>10</v>
      </c>
      <c r="K49" s="6">
        <v>160</v>
      </c>
      <c r="L49" s="6">
        <v>435</v>
      </c>
      <c r="M49" s="6">
        <v>0.36781609195402298</v>
      </c>
      <c r="N49" s="6">
        <v>524</v>
      </c>
      <c r="O49" s="6">
        <v>755</v>
      </c>
      <c r="P49" s="6">
        <v>0.6940397350993377</v>
      </c>
      <c r="Q49" s="6">
        <v>1170</v>
      </c>
      <c r="R49" s="6">
        <v>947</v>
      </c>
      <c r="S49" s="6">
        <v>223</v>
      </c>
      <c r="T49" s="6">
        <v>414</v>
      </c>
      <c r="U49" s="6">
        <v>398</v>
      </c>
      <c r="V49" s="6">
        <v>459</v>
      </c>
      <c r="W49" s="6">
        <v>0.86710239651416121</v>
      </c>
      <c r="X49" s="6">
        <v>230</v>
      </c>
      <c r="Y49" s="6">
        <v>0</v>
      </c>
      <c r="Z49" s="6">
        <v>2</v>
      </c>
      <c r="AA49" s="6">
        <v>2260</v>
      </c>
      <c r="AB49" s="6">
        <v>68.5</v>
      </c>
      <c r="AC49" s="6">
        <v>1958</v>
      </c>
      <c r="AD49" s="6">
        <v>59.3</v>
      </c>
      <c r="AE49" s="6">
        <v>302</v>
      </c>
      <c r="AF49" s="6">
        <v>9.2000000000000028</v>
      </c>
    </row>
    <row r="50" spans="1:32" x14ac:dyDescent="0.25">
      <c r="A50" s="6" t="s">
        <v>206</v>
      </c>
      <c r="B50" s="6" t="s">
        <v>110</v>
      </c>
      <c r="C50" s="6" t="s">
        <v>33</v>
      </c>
      <c r="D50" s="6">
        <v>1</v>
      </c>
      <c r="E50" s="6">
        <v>1</v>
      </c>
      <c r="F50" s="6">
        <v>0</v>
      </c>
      <c r="G50" s="6">
        <v>1</v>
      </c>
      <c r="H50" s="6">
        <v>32</v>
      </c>
      <c r="I50" s="6">
        <v>23</v>
      </c>
      <c r="J50" s="6">
        <v>9</v>
      </c>
      <c r="K50" s="6">
        <v>220</v>
      </c>
      <c r="L50" s="6">
        <v>579</v>
      </c>
      <c r="M50" s="6">
        <v>0.37996545768566492</v>
      </c>
      <c r="N50" s="6">
        <v>417</v>
      </c>
      <c r="O50" s="6">
        <v>602</v>
      </c>
      <c r="P50" s="6">
        <v>0.69269102990033227</v>
      </c>
      <c r="Q50" s="6">
        <v>1074</v>
      </c>
      <c r="R50" s="6">
        <v>1008</v>
      </c>
      <c r="S50" s="6">
        <v>66</v>
      </c>
      <c r="T50" s="6">
        <v>271</v>
      </c>
      <c r="U50" s="6">
        <v>310</v>
      </c>
      <c r="V50" s="6">
        <v>312</v>
      </c>
      <c r="W50" s="6">
        <v>0.99358974358974361</v>
      </c>
      <c r="X50" s="6">
        <v>287</v>
      </c>
      <c r="Y50" s="6">
        <v>0</v>
      </c>
      <c r="Z50" s="6">
        <v>0</v>
      </c>
      <c r="AA50" s="6">
        <v>2065</v>
      </c>
      <c r="AB50" s="6">
        <v>64.5</v>
      </c>
      <c r="AC50" s="6">
        <v>1969</v>
      </c>
      <c r="AD50" s="6">
        <v>61.5</v>
      </c>
      <c r="AE50" s="6">
        <v>96</v>
      </c>
      <c r="AF50" s="6">
        <v>3</v>
      </c>
    </row>
    <row r="51" spans="1:32" x14ac:dyDescent="0.25">
      <c r="A51" s="6" t="s">
        <v>207</v>
      </c>
      <c r="B51" s="6" t="s">
        <v>98</v>
      </c>
      <c r="C51" s="6" t="s">
        <v>33</v>
      </c>
      <c r="D51" s="6">
        <v>1</v>
      </c>
      <c r="E51" s="6">
        <v>1</v>
      </c>
      <c r="F51" s="6">
        <v>0</v>
      </c>
      <c r="G51" s="6">
        <v>0</v>
      </c>
      <c r="H51" s="6">
        <v>34</v>
      </c>
      <c r="I51" s="6">
        <v>23</v>
      </c>
      <c r="J51" s="6">
        <v>11</v>
      </c>
      <c r="K51" s="6">
        <v>308</v>
      </c>
      <c r="L51" s="6">
        <v>788</v>
      </c>
      <c r="M51" s="6">
        <v>0.39086294416243655</v>
      </c>
      <c r="N51" s="6">
        <v>522</v>
      </c>
      <c r="O51" s="6">
        <v>721</v>
      </c>
      <c r="P51" s="6">
        <v>0.72399445214979197</v>
      </c>
      <c r="Q51" s="6">
        <v>1178</v>
      </c>
      <c r="R51" s="6">
        <v>1156</v>
      </c>
      <c r="S51" s="6">
        <v>22</v>
      </c>
      <c r="T51" s="6">
        <v>327</v>
      </c>
      <c r="U51" s="6">
        <v>491</v>
      </c>
      <c r="V51" s="6">
        <v>417</v>
      </c>
      <c r="W51" s="6">
        <v>1.1774580335731415</v>
      </c>
      <c r="X51" s="6">
        <v>337</v>
      </c>
      <c r="Y51" s="6">
        <v>0</v>
      </c>
      <c r="Z51" s="6">
        <v>1</v>
      </c>
      <c r="AA51" s="6">
        <v>2574</v>
      </c>
      <c r="AB51" s="6">
        <v>75.7</v>
      </c>
      <c r="AC51" s="6">
        <v>2304</v>
      </c>
      <c r="AD51" s="6">
        <v>67.8</v>
      </c>
      <c r="AE51" s="6">
        <v>270</v>
      </c>
      <c r="AF51" s="6">
        <v>7.9000000000000057</v>
      </c>
    </row>
    <row r="52" spans="1:32" x14ac:dyDescent="0.25">
      <c r="A52" s="6" t="s">
        <v>208</v>
      </c>
      <c r="B52" s="6" t="s">
        <v>163</v>
      </c>
      <c r="C52" s="6" t="s">
        <v>35</v>
      </c>
      <c r="D52" s="6">
        <v>1</v>
      </c>
      <c r="E52" s="6">
        <v>1</v>
      </c>
      <c r="F52" s="6">
        <v>0</v>
      </c>
      <c r="G52" s="6">
        <v>0</v>
      </c>
      <c r="H52" s="6">
        <v>34</v>
      </c>
      <c r="I52" s="6">
        <v>23</v>
      </c>
      <c r="J52" s="6">
        <v>11</v>
      </c>
      <c r="K52" s="6">
        <v>200</v>
      </c>
      <c r="L52" s="6">
        <v>515</v>
      </c>
      <c r="M52" s="6">
        <v>0.38834951456310679</v>
      </c>
      <c r="N52" s="6">
        <v>510</v>
      </c>
      <c r="O52" s="6">
        <v>703</v>
      </c>
      <c r="P52" s="6">
        <v>0.72546230440967285</v>
      </c>
      <c r="Q52" s="6">
        <v>1127</v>
      </c>
      <c r="R52" s="6">
        <v>963</v>
      </c>
      <c r="S52" s="6">
        <v>164</v>
      </c>
      <c r="T52" s="6">
        <v>284</v>
      </c>
      <c r="U52" s="6">
        <v>485</v>
      </c>
      <c r="V52" s="6">
        <v>467</v>
      </c>
      <c r="W52" s="6">
        <v>1.0385438972162742</v>
      </c>
      <c r="X52" s="6">
        <v>200</v>
      </c>
      <c r="Y52" s="6">
        <v>0</v>
      </c>
      <c r="Z52" s="6">
        <v>0</v>
      </c>
      <c r="AA52" s="6">
        <v>2332</v>
      </c>
      <c r="AB52" s="6">
        <v>68.599999999999994</v>
      </c>
      <c r="AC52" s="6">
        <v>2210</v>
      </c>
      <c r="AD52" s="6">
        <v>65</v>
      </c>
      <c r="AE52" s="6">
        <v>122</v>
      </c>
      <c r="AF52" s="6">
        <v>3.5999999999999943</v>
      </c>
    </row>
    <row r="53" spans="1:32" x14ac:dyDescent="0.25">
      <c r="A53" s="6" t="s">
        <v>135</v>
      </c>
      <c r="B53" s="6" t="s">
        <v>97</v>
      </c>
      <c r="C53" s="6" t="s">
        <v>46</v>
      </c>
      <c r="D53" s="6">
        <v>1</v>
      </c>
      <c r="E53" s="6">
        <v>0</v>
      </c>
      <c r="F53" s="6">
        <v>0</v>
      </c>
      <c r="G53" s="6">
        <v>1</v>
      </c>
      <c r="H53" s="6">
        <v>31</v>
      </c>
      <c r="I53" s="6">
        <v>18</v>
      </c>
      <c r="J53" s="6">
        <v>13</v>
      </c>
      <c r="K53" s="6">
        <v>216</v>
      </c>
      <c r="L53" s="6">
        <v>618</v>
      </c>
      <c r="M53" s="6">
        <v>0.34951456310679613</v>
      </c>
      <c r="N53" s="6">
        <v>459</v>
      </c>
      <c r="O53" s="6">
        <v>632</v>
      </c>
      <c r="P53" s="6">
        <v>0.72626582278481011</v>
      </c>
      <c r="Q53" s="6">
        <v>1008</v>
      </c>
      <c r="R53" s="6">
        <v>1071</v>
      </c>
      <c r="S53" s="6">
        <v>-63</v>
      </c>
      <c r="T53" s="6">
        <v>278</v>
      </c>
      <c r="U53" s="6">
        <v>355</v>
      </c>
      <c r="V53" s="6">
        <v>380</v>
      </c>
      <c r="W53" s="6">
        <v>0.93421052631578949</v>
      </c>
      <c r="X53" s="6">
        <v>18</v>
      </c>
      <c r="Y53" s="6">
        <v>3</v>
      </c>
      <c r="Z53" s="6">
        <v>9</v>
      </c>
      <c r="AA53" s="6">
        <v>2087</v>
      </c>
      <c r="AB53" s="6">
        <v>67.3</v>
      </c>
      <c r="AC53" s="6">
        <v>1932</v>
      </c>
      <c r="AD53" s="6">
        <v>62.3</v>
      </c>
      <c r="AE53" s="6">
        <v>155</v>
      </c>
      <c r="AF53" s="6">
        <v>5</v>
      </c>
    </row>
    <row r="54" spans="1:32" x14ac:dyDescent="0.25">
      <c r="A54" s="6" t="s">
        <v>209</v>
      </c>
      <c r="B54" s="6" t="s">
        <v>151</v>
      </c>
      <c r="C54" s="6" t="s">
        <v>46</v>
      </c>
      <c r="D54" s="6">
        <v>1</v>
      </c>
      <c r="E54" s="6">
        <v>0</v>
      </c>
      <c r="F54" s="6">
        <v>0</v>
      </c>
      <c r="G54" s="6">
        <v>0</v>
      </c>
      <c r="H54" s="6">
        <v>32</v>
      </c>
      <c r="I54" s="6">
        <v>20</v>
      </c>
      <c r="J54" s="6">
        <v>12</v>
      </c>
      <c r="K54" s="6">
        <v>207</v>
      </c>
      <c r="L54" s="6">
        <v>612</v>
      </c>
      <c r="M54" s="6">
        <v>0.33823529411764708</v>
      </c>
      <c r="N54" s="6">
        <v>541</v>
      </c>
      <c r="O54" s="6">
        <v>695</v>
      </c>
      <c r="P54" s="6">
        <v>0.77841726618705032</v>
      </c>
      <c r="Q54" s="6">
        <v>1202</v>
      </c>
      <c r="R54" s="6">
        <v>1114</v>
      </c>
      <c r="S54" s="6">
        <v>88</v>
      </c>
      <c r="T54" s="6">
        <v>397</v>
      </c>
      <c r="U54" s="6">
        <v>410</v>
      </c>
      <c r="V54" s="6">
        <v>363</v>
      </c>
      <c r="W54" s="6">
        <v>1.1294765840220387</v>
      </c>
      <c r="X54" s="6">
        <v>49</v>
      </c>
      <c r="Y54" s="6">
        <v>1</v>
      </c>
      <c r="Z54" s="6">
        <v>2</v>
      </c>
      <c r="AA54" s="6">
        <v>2324</v>
      </c>
      <c r="AB54" s="6">
        <v>72.599999999999994</v>
      </c>
      <c r="AC54" s="6">
        <v>2160</v>
      </c>
      <c r="AD54" s="6">
        <v>67.5</v>
      </c>
      <c r="AE54" s="6">
        <v>164</v>
      </c>
      <c r="AF54" s="6">
        <v>5.0999999999999943</v>
      </c>
    </row>
    <row r="55" spans="1:32" x14ac:dyDescent="0.25">
      <c r="A55" s="6" t="s">
        <v>65</v>
      </c>
      <c r="B55" s="6" t="s">
        <v>102</v>
      </c>
      <c r="C55" s="6" t="s">
        <v>35</v>
      </c>
      <c r="D55" s="6">
        <v>1</v>
      </c>
      <c r="E55" s="6">
        <v>0</v>
      </c>
      <c r="F55" s="6">
        <v>0</v>
      </c>
      <c r="G55" s="6">
        <v>0</v>
      </c>
      <c r="H55" s="6">
        <v>33</v>
      </c>
      <c r="I55" s="6">
        <v>21</v>
      </c>
      <c r="J55" s="6">
        <v>12</v>
      </c>
      <c r="K55" s="6">
        <v>191</v>
      </c>
      <c r="L55" s="6">
        <v>571</v>
      </c>
      <c r="M55" s="6">
        <v>0.33450087565674258</v>
      </c>
      <c r="N55" s="6">
        <v>515</v>
      </c>
      <c r="O55" s="6">
        <v>752</v>
      </c>
      <c r="P55" s="6">
        <v>0.68484042553191493</v>
      </c>
      <c r="Q55" s="6">
        <v>1198</v>
      </c>
      <c r="R55" s="6">
        <v>1049</v>
      </c>
      <c r="S55" s="6">
        <v>149</v>
      </c>
      <c r="T55" s="6">
        <v>388</v>
      </c>
      <c r="U55" s="6">
        <v>492</v>
      </c>
      <c r="V55" s="6">
        <v>432</v>
      </c>
      <c r="W55" s="6">
        <v>1.1388888888888888</v>
      </c>
      <c r="X55" s="6">
        <v>68</v>
      </c>
      <c r="Y55" s="6">
        <v>0</v>
      </c>
      <c r="Z55" s="6">
        <v>5</v>
      </c>
      <c r="AA55" s="6">
        <v>2308</v>
      </c>
      <c r="AB55" s="6">
        <v>69.900000000000006</v>
      </c>
      <c r="AC55" s="6">
        <v>2129</v>
      </c>
      <c r="AD55" s="6">
        <v>64.5</v>
      </c>
      <c r="AE55" s="6">
        <v>179</v>
      </c>
      <c r="AF55" s="6">
        <v>5.4000000000000057</v>
      </c>
    </row>
    <row r="56" spans="1:32" x14ac:dyDescent="0.25">
      <c r="A56" s="6" t="s">
        <v>210</v>
      </c>
      <c r="B56" s="6" t="s">
        <v>158</v>
      </c>
      <c r="C56" s="6" t="s">
        <v>33</v>
      </c>
      <c r="D56" s="6">
        <v>1</v>
      </c>
      <c r="E56" s="6">
        <v>1</v>
      </c>
      <c r="F56" s="6">
        <v>0</v>
      </c>
      <c r="G56" s="6">
        <v>0</v>
      </c>
      <c r="H56" s="6">
        <v>33</v>
      </c>
      <c r="I56" s="6">
        <v>19</v>
      </c>
      <c r="J56" s="6">
        <v>14</v>
      </c>
      <c r="K56" s="6">
        <v>211</v>
      </c>
      <c r="L56" s="6">
        <v>555</v>
      </c>
      <c r="M56" s="6">
        <v>0.38018018018018018</v>
      </c>
      <c r="N56" s="6">
        <v>462</v>
      </c>
      <c r="O56" s="6">
        <v>647</v>
      </c>
      <c r="P56" s="6">
        <v>0.71406491499227198</v>
      </c>
      <c r="Q56" s="6">
        <v>1103</v>
      </c>
      <c r="R56" s="6">
        <v>1180</v>
      </c>
      <c r="S56" s="6">
        <v>-77</v>
      </c>
      <c r="T56" s="6">
        <v>344</v>
      </c>
      <c r="U56" s="6">
        <v>404</v>
      </c>
      <c r="V56" s="6">
        <v>454</v>
      </c>
      <c r="W56" s="6">
        <v>0.88986784140969166</v>
      </c>
      <c r="X56" s="6">
        <v>252</v>
      </c>
      <c r="Y56" s="6">
        <v>0</v>
      </c>
      <c r="Z56" s="6">
        <v>2</v>
      </c>
      <c r="AA56" s="6">
        <v>2277</v>
      </c>
      <c r="AB56" s="6">
        <v>69</v>
      </c>
      <c r="AC56" s="6">
        <v>2235</v>
      </c>
      <c r="AD56" s="6">
        <v>67.7</v>
      </c>
      <c r="AE56" s="6">
        <v>42</v>
      </c>
      <c r="AF56" s="6">
        <v>1.2999999999999972</v>
      </c>
    </row>
    <row r="57" spans="1:32" x14ac:dyDescent="0.25">
      <c r="A57" s="6" t="s">
        <v>70</v>
      </c>
      <c r="B57" s="6" t="s">
        <v>111</v>
      </c>
      <c r="C57" s="6" t="s">
        <v>33</v>
      </c>
      <c r="D57" s="6">
        <v>1</v>
      </c>
      <c r="E57" s="6">
        <v>1</v>
      </c>
      <c r="F57" s="6">
        <v>0</v>
      </c>
      <c r="G57" s="6">
        <v>1</v>
      </c>
      <c r="H57" s="6">
        <v>33</v>
      </c>
      <c r="I57" s="6">
        <v>29</v>
      </c>
      <c r="J57" s="6">
        <v>4</v>
      </c>
      <c r="K57" s="6">
        <v>257</v>
      </c>
      <c r="L57" s="6">
        <v>666</v>
      </c>
      <c r="M57" s="6">
        <v>0.3858858858858859</v>
      </c>
      <c r="N57" s="6">
        <v>577</v>
      </c>
      <c r="O57" s="6">
        <v>786</v>
      </c>
      <c r="P57" s="6">
        <v>0.73409669211195927</v>
      </c>
      <c r="Q57" s="6">
        <v>1147</v>
      </c>
      <c r="R57" s="6">
        <v>968</v>
      </c>
      <c r="S57" s="6">
        <v>179</v>
      </c>
      <c r="T57" s="6">
        <v>402</v>
      </c>
      <c r="U57" s="6">
        <v>587</v>
      </c>
      <c r="V57" s="6">
        <v>465</v>
      </c>
      <c r="W57" s="6">
        <v>1.2623655913978495</v>
      </c>
      <c r="X57" s="6">
        <v>193</v>
      </c>
      <c r="Y57" s="6">
        <v>0</v>
      </c>
      <c r="Z57" s="6">
        <v>2</v>
      </c>
      <c r="AA57" s="6">
        <v>2622</v>
      </c>
      <c r="AB57" s="6">
        <v>79.5</v>
      </c>
      <c r="AC57" s="6">
        <v>2129</v>
      </c>
      <c r="AD57" s="6">
        <v>64.5</v>
      </c>
      <c r="AE57" s="6">
        <v>493</v>
      </c>
      <c r="AF57" s="6">
        <v>15</v>
      </c>
    </row>
    <row r="58" spans="1:32" x14ac:dyDescent="0.25">
      <c r="A58" s="6" t="s">
        <v>211</v>
      </c>
      <c r="B58" s="6" t="s">
        <v>88</v>
      </c>
      <c r="C58" s="6" t="s">
        <v>33</v>
      </c>
      <c r="D58" s="6">
        <v>1</v>
      </c>
      <c r="E58" s="6">
        <v>0</v>
      </c>
      <c r="F58" s="6">
        <v>0</v>
      </c>
      <c r="G58" s="6">
        <v>0</v>
      </c>
      <c r="H58" s="6">
        <v>32</v>
      </c>
      <c r="I58" s="6">
        <v>21</v>
      </c>
      <c r="J58" s="6">
        <v>11</v>
      </c>
      <c r="K58" s="6">
        <v>195</v>
      </c>
      <c r="L58" s="6">
        <v>552</v>
      </c>
      <c r="M58" s="6">
        <v>0.35326086956521741</v>
      </c>
      <c r="N58" s="6">
        <v>468</v>
      </c>
      <c r="O58" s="6">
        <v>676</v>
      </c>
      <c r="P58" s="6">
        <v>0.69230769230769229</v>
      </c>
      <c r="Q58" s="6">
        <v>1133</v>
      </c>
      <c r="R58" s="6">
        <v>1252</v>
      </c>
      <c r="S58" s="6">
        <v>-119</v>
      </c>
      <c r="T58" s="6">
        <v>330</v>
      </c>
      <c r="U58" s="6">
        <v>402</v>
      </c>
      <c r="V58" s="6">
        <v>342</v>
      </c>
      <c r="W58" s="6">
        <v>1.1754385964912282</v>
      </c>
      <c r="X58" s="6">
        <v>30</v>
      </c>
      <c r="Y58" s="6">
        <v>3</v>
      </c>
      <c r="Z58" s="6">
        <v>6</v>
      </c>
      <c r="AA58" s="6">
        <v>2279</v>
      </c>
      <c r="AB58" s="6">
        <v>71.2</v>
      </c>
      <c r="AC58" s="6">
        <v>2164</v>
      </c>
      <c r="AD58" s="6">
        <v>67.599999999999994</v>
      </c>
      <c r="AE58" s="6">
        <v>115</v>
      </c>
      <c r="AF58" s="6">
        <v>3.6000000000000085</v>
      </c>
    </row>
    <row r="59" spans="1:32" x14ac:dyDescent="0.25">
      <c r="A59" s="6" t="s">
        <v>73</v>
      </c>
      <c r="B59" s="6" t="s">
        <v>97</v>
      </c>
      <c r="C59" s="6" t="s">
        <v>35</v>
      </c>
      <c r="D59" s="6">
        <v>1</v>
      </c>
      <c r="E59" s="6">
        <v>0</v>
      </c>
      <c r="F59" s="6">
        <v>0</v>
      </c>
      <c r="G59" s="6">
        <v>1</v>
      </c>
      <c r="H59" s="6">
        <v>33</v>
      </c>
      <c r="I59" s="6">
        <v>20</v>
      </c>
      <c r="J59" s="6">
        <v>13</v>
      </c>
      <c r="K59" s="6">
        <v>206</v>
      </c>
      <c r="L59" s="6">
        <v>607</v>
      </c>
      <c r="M59" s="6">
        <v>0.33937397034596378</v>
      </c>
      <c r="N59" s="6">
        <v>478</v>
      </c>
      <c r="O59" s="6">
        <v>659</v>
      </c>
      <c r="P59" s="6">
        <v>0.72534142640364185</v>
      </c>
      <c r="Q59" s="6">
        <v>1310</v>
      </c>
      <c r="R59" s="6">
        <v>1035</v>
      </c>
      <c r="S59" s="6">
        <v>275</v>
      </c>
      <c r="T59" s="6">
        <v>410</v>
      </c>
      <c r="U59" s="6">
        <v>435</v>
      </c>
      <c r="V59" s="6">
        <v>420</v>
      </c>
      <c r="W59" s="6">
        <v>1.0357142857142858</v>
      </c>
      <c r="X59" s="6">
        <v>15</v>
      </c>
      <c r="Y59" s="6">
        <v>2</v>
      </c>
      <c r="Z59" s="6">
        <v>10</v>
      </c>
      <c r="AA59" s="6">
        <v>2242</v>
      </c>
      <c r="AB59" s="6">
        <v>67.900000000000006</v>
      </c>
      <c r="AC59" s="6">
        <v>1993</v>
      </c>
      <c r="AD59" s="6">
        <v>60.4</v>
      </c>
      <c r="AE59" s="6">
        <v>249</v>
      </c>
      <c r="AF59" s="6">
        <v>7.5000000000000071</v>
      </c>
    </row>
    <row r="60" spans="1:32" x14ac:dyDescent="0.25">
      <c r="A60" s="6" t="s">
        <v>75</v>
      </c>
      <c r="B60" s="6" t="s">
        <v>162</v>
      </c>
      <c r="C60" s="6" t="s">
        <v>46</v>
      </c>
      <c r="D60" s="6">
        <v>1</v>
      </c>
      <c r="E60" s="6">
        <v>1</v>
      </c>
      <c r="F60" s="6">
        <v>0</v>
      </c>
      <c r="G60" s="6">
        <v>1</v>
      </c>
      <c r="H60" s="6">
        <v>34</v>
      </c>
      <c r="I60" s="6">
        <v>22</v>
      </c>
      <c r="J60" s="6">
        <v>12</v>
      </c>
      <c r="K60" s="6">
        <v>180</v>
      </c>
      <c r="L60" s="6">
        <v>562</v>
      </c>
      <c r="M60" s="6">
        <v>0.32028469750889682</v>
      </c>
      <c r="N60" s="6">
        <v>550</v>
      </c>
      <c r="O60" s="6">
        <v>831</v>
      </c>
      <c r="P60" s="6">
        <v>0.66185318892900125</v>
      </c>
      <c r="Q60" s="6">
        <v>1174</v>
      </c>
      <c r="R60" s="6">
        <v>1159</v>
      </c>
      <c r="S60" s="6">
        <v>15</v>
      </c>
      <c r="T60" s="6">
        <v>386</v>
      </c>
      <c r="U60" s="6">
        <v>370</v>
      </c>
      <c r="V60" s="6">
        <v>445</v>
      </c>
      <c r="W60" s="6">
        <v>0.8314606741573034</v>
      </c>
      <c r="X60" s="6">
        <v>303</v>
      </c>
      <c r="Y60" s="6">
        <v>1</v>
      </c>
      <c r="Z60" s="6">
        <v>3</v>
      </c>
      <c r="AA60" s="6">
        <v>2318</v>
      </c>
      <c r="AB60" s="6">
        <v>68.2</v>
      </c>
      <c r="AC60" s="6">
        <v>2293</v>
      </c>
      <c r="AD60" s="6">
        <v>67.400000000000006</v>
      </c>
      <c r="AE60" s="6">
        <v>25</v>
      </c>
      <c r="AF60" s="6">
        <v>0.79999999999999716</v>
      </c>
    </row>
    <row r="61" spans="1:32" x14ac:dyDescent="0.25">
      <c r="A61" s="6" t="s">
        <v>213</v>
      </c>
      <c r="B61" s="6" t="s">
        <v>89</v>
      </c>
      <c r="C61" s="6" t="s">
        <v>31</v>
      </c>
      <c r="D61" s="6">
        <v>1</v>
      </c>
      <c r="E61" s="6">
        <v>1</v>
      </c>
      <c r="F61" s="6">
        <v>0</v>
      </c>
      <c r="G61" s="6">
        <v>0</v>
      </c>
      <c r="H61" s="6">
        <v>33</v>
      </c>
      <c r="I61" s="6">
        <v>21</v>
      </c>
      <c r="J61" s="6">
        <v>12</v>
      </c>
      <c r="K61" s="6">
        <v>212</v>
      </c>
      <c r="L61" s="6">
        <v>544</v>
      </c>
      <c r="M61" s="6">
        <v>0.38970588235294118</v>
      </c>
      <c r="N61" s="6">
        <v>368</v>
      </c>
      <c r="O61" s="6">
        <v>539</v>
      </c>
      <c r="P61" s="6">
        <v>0.68274582560296848</v>
      </c>
      <c r="Q61" s="6">
        <v>1169</v>
      </c>
      <c r="R61" s="6">
        <v>1119</v>
      </c>
      <c r="S61" s="6">
        <v>50</v>
      </c>
      <c r="T61" s="6">
        <v>320</v>
      </c>
      <c r="U61" s="6">
        <v>470</v>
      </c>
      <c r="V61" s="6">
        <v>382</v>
      </c>
      <c r="W61" s="6">
        <v>1.2303664921465969</v>
      </c>
      <c r="X61" s="6">
        <v>158</v>
      </c>
      <c r="Y61" s="6">
        <v>0</v>
      </c>
      <c r="Z61" s="6">
        <v>1</v>
      </c>
      <c r="AA61" s="6">
        <v>2240</v>
      </c>
      <c r="AB61" s="6">
        <v>67.900000000000006</v>
      </c>
      <c r="AC61" s="6">
        <v>2056</v>
      </c>
      <c r="AD61" s="6">
        <v>62.3</v>
      </c>
      <c r="AE61" s="6">
        <v>184</v>
      </c>
      <c r="AF61" s="6">
        <v>5.6000000000000085</v>
      </c>
    </row>
    <row r="62" spans="1:32" x14ac:dyDescent="0.25">
      <c r="A62" s="6" t="s">
        <v>214</v>
      </c>
      <c r="B62" s="6" t="s">
        <v>115</v>
      </c>
      <c r="C62" s="6" t="s">
        <v>35</v>
      </c>
      <c r="D62" s="6">
        <v>1</v>
      </c>
      <c r="E62" s="6">
        <v>1</v>
      </c>
      <c r="F62" s="6">
        <v>0</v>
      </c>
      <c r="G62" s="6">
        <v>0</v>
      </c>
      <c r="H62" s="6">
        <v>33</v>
      </c>
      <c r="I62" s="6">
        <v>28</v>
      </c>
      <c r="J62" s="6">
        <v>5</v>
      </c>
      <c r="K62" s="6">
        <v>224</v>
      </c>
      <c r="L62" s="6">
        <v>593</v>
      </c>
      <c r="M62" s="6">
        <v>0.37774030354131533</v>
      </c>
      <c r="N62" s="6">
        <v>446</v>
      </c>
      <c r="O62" s="6">
        <v>658</v>
      </c>
      <c r="P62" s="6">
        <v>0.67781155015197569</v>
      </c>
      <c r="Q62" s="6">
        <v>1245</v>
      </c>
      <c r="R62" s="6">
        <v>1006</v>
      </c>
      <c r="S62" s="6">
        <v>239</v>
      </c>
      <c r="T62" s="6">
        <v>386</v>
      </c>
      <c r="U62" s="6">
        <v>431</v>
      </c>
      <c r="V62" s="6">
        <v>413</v>
      </c>
      <c r="W62" s="6">
        <v>1.0435835351089588</v>
      </c>
      <c r="X62" s="6">
        <v>278</v>
      </c>
      <c r="Y62" s="6">
        <v>0</v>
      </c>
      <c r="Z62" s="6">
        <v>0</v>
      </c>
      <c r="AA62" s="6">
        <v>2304</v>
      </c>
      <c r="AB62" s="6">
        <v>69.8</v>
      </c>
      <c r="AC62" s="6">
        <v>1956</v>
      </c>
      <c r="AD62" s="6">
        <v>59.3</v>
      </c>
      <c r="AE62" s="6">
        <v>348</v>
      </c>
      <c r="AF62" s="6">
        <v>10.5</v>
      </c>
    </row>
    <row r="63" spans="1:32" x14ac:dyDescent="0.25">
      <c r="A63" s="6" t="s">
        <v>215</v>
      </c>
      <c r="B63" s="6" t="s">
        <v>153</v>
      </c>
      <c r="C63" s="6" t="s">
        <v>46</v>
      </c>
      <c r="D63" s="6">
        <v>1</v>
      </c>
      <c r="E63" s="6">
        <v>1</v>
      </c>
      <c r="F63" s="6">
        <v>0</v>
      </c>
      <c r="G63" s="6">
        <v>1</v>
      </c>
      <c r="H63" s="6">
        <v>34</v>
      </c>
      <c r="I63" s="6">
        <v>28</v>
      </c>
      <c r="J63" s="6">
        <v>6</v>
      </c>
      <c r="K63" s="6">
        <v>215</v>
      </c>
      <c r="L63" s="6">
        <v>572</v>
      </c>
      <c r="M63" s="6">
        <v>0.37587412587412589</v>
      </c>
      <c r="N63" s="6">
        <v>463</v>
      </c>
      <c r="O63" s="6">
        <v>672</v>
      </c>
      <c r="P63" s="6">
        <v>0.68898809523809523</v>
      </c>
      <c r="Q63" s="6">
        <v>1102</v>
      </c>
      <c r="R63" s="6">
        <v>1054</v>
      </c>
      <c r="S63" s="6">
        <v>48</v>
      </c>
      <c r="T63" s="6">
        <v>310</v>
      </c>
      <c r="U63" s="6">
        <v>454</v>
      </c>
      <c r="V63" s="6">
        <v>371</v>
      </c>
      <c r="W63" s="6">
        <v>1.2237196765498652</v>
      </c>
      <c r="X63" s="6">
        <v>238</v>
      </c>
      <c r="Y63" s="6">
        <v>0</v>
      </c>
      <c r="Z63" s="6">
        <v>2</v>
      </c>
      <c r="AA63" s="6">
        <v>2278</v>
      </c>
      <c r="AB63" s="6">
        <v>67</v>
      </c>
      <c r="AC63" s="6">
        <v>2033</v>
      </c>
      <c r="AD63" s="6">
        <v>59.8</v>
      </c>
      <c r="AE63" s="6">
        <v>245</v>
      </c>
      <c r="AF63" s="6">
        <v>7.2000000000000028</v>
      </c>
    </row>
    <row r="64" spans="1:32" x14ac:dyDescent="0.25">
      <c r="A64" s="6" t="s">
        <v>216</v>
      </c>
      <c r="B64" s="6" t="s">
        <v>160</v>
      </c>
      <c r="C64" s="6" t="s">
        <v>31</v>
      </c>
      <c r="D64" s="6">
        <v>1</v>
      </c>
      <c r="E64" s="6">
        <v>1</v>
      </c>
      <c r="F64" s="6">
        <v>0</v>
      </c>
      <c r="G64" s="6">
        <v>0</v>
      </c>
      <c r="H64" s="6">
        <v>34</v>
      </c>
      <c r="I64" s="6">
        <v>25</v>
      </c>
      <c r="J64" s="6">
        <v>9</v>
      </c>
      <c r="K64" s="6">
        <v>200</v>
      </c>
      <c r="L64" s="6">
        <v>620</v>
      </c>
      <c r="M64" s="6">
        <v>0.32258064516129031</v>
      </c>
      <c r="N64" s="6">
        <v>445</v>
      </c>
      <c r="O64" s="6">
        <v>629</v>
      </c>
      <c r="P64" s="6">
        <v>0.7074721780604134</v>
      </c>
      <c r="Q64" s="6">
        <v>1025</v>
      </c>
      <c r="R64" s="6">
        <v>1023</v>
      </c>
      <c r="S64" s="6">
        <v>2</v>
      </c>
      <c r="T64" s="6">
        <v>212</v>
      </c>
      <c r="U64" s="6">
        <v>487</v>
      </c>
      <c r="V64" s="6">
        <v>380</v>
      </c>
      <c r="W64" s="6">
        <v>1.2815789473684212</v>
      </c>
      <c r="X64" s="6">
        <v>180</v>
      </c>
      <c r="Y64" s="6">
        <v>0</v>
      </c>
      <c r="Z64" s="6">
        <v>1</v>
      </c>
      <c r="AA64" s="6">
        <v>2097</v>
      </c>
      <c r="AB64" s="6">
        <v>61.7</v>
      </c>
      <c r="AC64" s="6">
        <v>1903</v>
      </c>
      <c r="AD64" s="6">
        <v>56</v>
      </c>
      <c r="AE64" s="6">
        <v>194</v>
      </c>
      <c r="AF64" s="6">
        <v>5.7000000000000028</v>
      </c>
    </row>
    <row r="65" spans="1:32" x14ac:dyDescent="0.25">
      <c r="A65" s="6" t="s">
        <v>116</v>
      </c>
      <c r="B65" s="6" t="s">
        <v>97</v>
      </c>
      <c r="C65" s="6" t="s">
        <v>46</v>
      </c>
      <c r="D65" s="6">
        <v>0</v>
      </c>
      <c r="E65" s="6">
        <v>0</v>
      </c>
      <c r="F65" s="6">
        <v>0</v>
      </c>
      <c r="G65" s="6">
        <v>1</v>
      </c>
      <c r="H65" s="6">
        <v>33</v>
      </c>
      <c r="I65" s="6">
        <v>24</v>
      </c>
      <c r="J65" s="6">
        <v>9</v>
      </c>
      <c r="K65" s="6">
        <v>229</v>
      </c>
      <c r="L65" s="6">
        <v>607</v>
      </c>
      <c r="M65" s="6">
        <v>0.3772652388797364</v>
      </c>
      <c r="N65" s="6">
        <v>476</v>
      </c>
      <c r="O65" s="6">
        <v>710</v>
      </c>
      <c r="P65" s="6">
        <v>0.6704225352112676</v>
      </c>
      <c r="Q65" s="6">
        <v>1293</v>
      </c>
      <c r="R65" s="6">
        <v>1030</v>
      </c>
      <c r="S65" s="6">
        <v>263</v>
      </c>
      <c r="T65" s="6">
        <v>485</v>
      </c>
      <c r="U65" s="6">
        <v>483</v>
      </c>
      <c r="V65" s="6">
        <v>413</v>
      </c>
      <c r="W65" s="6">
        <v>1.1694915254237288</v>
      </c>
      <c r="X65" s="6">
        <v>3</v>
      </c>
      <c r="Y65" s="6">
        <v>6</v>
      </c>
      <c r="Z65" s="6">
        <v>4</v>
      </c>
      <c r="AA65" s="6">
        <v>2293</v>
      </c>
      <c r="AB65" s="6">
        <v>69.5</v>
      </c>
      <c r="AC65" s="6">
        <v>1991</v>
      </c>
      <c r="AD65" s="6">
        <v>60.3</v>
      </c>
      <c r="AE65" s="6">
        <v>302</v>
      </c>
      <c r="AF65" s="6">
        <v>9.2000000000000028</v>
      </c>
    </row>
    <row r="66" spans="1:32" x14ac:dyDescent="0.25">
      <c r="A66" s="6" t="s">
        <v>120</v>
      </c>
      <c r="B66" s="6" t="s">
        <v>97</v>
      </c>
      <c r="C66" s="6" t="s">
        <v>33</v>
      </c>
      <c r="D66" s="6">
        <v>0</v>
      </c>
      <c r="E66" s="6">
        <v>1</v>
      </c>
      <c r="F66" s="6">
        <v>0</v>
      </c>
      <c r="G66" s="6">
        <v>1</v>
      </c>
      <c r="H66" s="6">
        <v>33</v>
      </c>
      <c r="I66" s="6">
        <v>25</v>
      </c>
      <c r="J66" s="6">
        <v>8</v>
      </c>
      <c r="K66" s="6">
        <v>257</v>
      </c>
      <c r="L66" s="6">
        <v>703</v>
      </c>
      <c r="M66" s="6">
        <v>0.3655761024182077</v>
      </c>
      <c r="N66" s="6">
        <v>497</v>
      </c>
      <c r="O66" s="6">
        <v>714</v>
      </c>
      <c r="P66" s="6">
        <v>0.69607843137254899</v>
      </c>
      <c r="Q66" s="6">
        <v>1184</v>
      </c>
      <c r="R66" s="6">
        <v>1144</v>
      </c>
      <c r="S66" s="6">
        <v>40</v>
      </c>
      <c r="T66" s="6">
        <v>314</v>
      </c>
      <c r="U66" s="6">
        <v>534</v>
      </c>
      <c r="V66" s="6">
        <v>364</v>
      </c>
      <c r="W66" s="6">
        <v>1.4670329670329669</v>
      </c>
      <c r="X66" s="6">
        <v>13</v>
      </c>
      <c r="Y66" s="6">
        <v>7</v>
      </c>
      <c r="Z66" s="6">
        <v>5</v>
      </c>
      <c r="AA66" s="6">
        <v>2586</v>
      </c>
      <c r="AB66" s="6">
        <v>78.400000000000006</v>
      </c>
      <c r="AC66" s="6">
        <v>2286</v>
      </c>
      <c r="AD66" s="6">
        <v>69.3</v>
      </c>
      <c r="AE66" s="6">
        <v>300</v>
      </c>
      <c r="AF66" s="6">
        <v>9.1000000000000085</v>
      </c>
    </row>
    <row r="67" spans="1:32" x14ac:dyDescent="0.25">
      <c r="A67" s="6" t="s">
        <v>64</v>
      </c>
      <c r="B67" s="6" t="s">
        <v>88</v>
      </c>
      <c r="C67" s="6" t="s">
        <v>31</v>
      </c>
      <c r="D67" s="6">
        <v>0</v>
      </c>
      <c r="E67" s="6">
        <v>0</v>
      </c>
      <c r="F67" s="6">
        <v>0</v>
      </c>
      <c r="G67" s="6">
        <v>1</v>
      </c>
      <c r="H67" s="6">
        <v>33</v>
      </c>
      <c r="I67" s="6">
        <v>22</v>
      </c>
      <c r="J67" s="6">
        <v>11</v>
      </c>
      <c r="K67" s="6">
        <v>161</v>
      </c>
      <c r="L67" s="6">
        <v>520</v>
      </c>
      <c r="M67" s="6">
        <v>0.30961538461538463</v>
      </c>
      <c r="N67" s="6">
        <v>540</v>
      </c>
      <c r="O67" s="6">
        <v>761</v>
      </c>
      <c r="P67" s="6">
        <v>0.70959264126149801</v>
      </c>
      <c r="Q67" s="6">
        <v>1189</v>
      </c>
      <c r="R67" s="6">
        <v>1061</v>
      </c>
      <c r="S67" s="6">
        <v>128</v>
      </c>
      <c r="T67" s="6">
        <v>398</v>
      </c>
      <c r="U67" s="6">
        <v>465</v>
      </c>
      <c r="V67" s="6">
        <v>391</v>
      </c>
      <c r="W67" s="6">
        <v>1.1892583120204603</v>
      </c>
      <c r="X67" s="6">
        <v>5</v>
      </c>
      <c r="Y67" s="6">
        <v>3</v>
      </c>
      <c r="Z67" s="6">
        <v>4</v>
      </c>
      <c r="AA67" s="6">
        <v>2317</v>
      </c>
      <c r="AB67" s="6">
        <v>70.2</v>
      </c>
      <c r="AC67" s="6">
        <v>2161</v>
      </c>
      <c r="AD67" s="6">
        <v>65.5</v>
      </c>
      <c r="AE67" s="6">
        <v>156</v>
      </c>
      <c r="AF67" s="6">
        <v>4.7000000000000028</v>
      </c>
    </row>
    <row r="68" spans="1:32" x14ac:dyDescent="0.25">
      <c r="A68" s="6" t="s">
        <v>139</v>
      </c>
      <c r="B68" s="6" t="s">
        <v>91</v>
      </c>
      <c r="C68" s="6" t="s">
        <v>33</v>
      </c>
      <c r="D68" s="6">
        <v>0</v>
      </c>
      <c r="E68" s="6">
        <v>1</v>
      </c>
      <c r="F68" s="6">
        <v>0</v>
      </c>
      <c r="G68" s="6">
        <v>0</v>
      </c>
      <c r="H68" s="6">
        <v>33</v>
      </c>
      <c r="I68" s="6">
        <v>27</v>
      </c>
      <c r="J68" s="6">
        <v>6</v>
      </c>
      <c r="K68" s="6">
        <v>138</v>
      </c>
      <c r="L68" s="6">
        <v>384</v>
      </c>
      <c r="M68" s="6">
        <v>0.359375</v>
      </c>
      <c r="N68" s="6">
        <v>529</v>
      </c>
      <c r="O68" s="6">
        <v>750</v>
      </c>
      <c r="P68" s="6">
        <v>0.70533333333333337</v>
      </c>
      <c r="Q68" s="6">
        <v>1211</v>
      </c>
      <c r="R68" s="6">
        <v>982</v>
      </c>
      <c r="S68" s="6">
        <v>229</v>
      </c>
      <c r="T68" s="6">
        <v>378</v>
      </c>
      <c r="U68" s="6">
        <v>512</v>
      </c>
      <c r="V68" s="6">
        <v>417</v>
      </c>
      <c r="W68" s="6">
        <v>1.2278177458033572</v>
      </c>
      <c r="X68" s="6">
        <v>42</v>
      </c>
      <c r="Y68" s="6">
        <v>0</v>
      </c>
      <c r="Z68" s="6">
        <v>2</v>
      </c>
      <c r="AA68" s="6">
        <v>2291</v>
      </c>
      <c r="AB68" s="6">
        <v>69.400000000000006</v>
      </c>
      <c r="AC68" s="6">
        <v>1972</v>
      </c>
      <c r="AD68" s="6">
        <v>59.8</v>
      </c>
      <c r="AE68" s="6">
        <v>319</v>
      </c>
      <c r="AF68" s="6">
        <v>9.6000000000000085</v>
      </c>
    </row>
    <row r="69" spans="1:32" x14ac:dyDescent="0.25">
      <c r="A69" s="6" t="s">
        <v>146</v>
      </c>
      <c r="B69" s="6" t="s">
        <v>93</v>
      </c>
      <c r="C69" s="6" t="s">
        <v>46</v>
      </c>
      <c r="D69" s="6">
        <v>0</v>
      </c>
      <c r="E69" s="6">
        <v>1</v>
      </c>
      <c r="F69" s="6">
        <v>0</v>
      </c>
      <c r="G69" s="6">
        <v>1</v>
      </c>
      <c r="H69" s="6">
        <v>35</v>
      </c>
      <c r="I69" s="6">
        <v>26</v>
      </c>
      <c r="J69" s="6">
        <v>9</v>
      </c>
      <c r="K69" s="6">
        <v>283</v>
      </c>
      <c r="L69" s="6">
        <v>828</v>
      </c>
      <c r="M69" s="6">
        <v>0.34178743961352659</v>
      </c>
      <c r="N69" s="6">
        <v>510</v>
      </c>
      <c r="O69" s="6">
        <v>778</v>
      </c>
      <c r="P69" s="6">
        <v>0.65552699228791778</v>
      </c>
      <c r="Q69" s="6">
        <v>1240</v>
      </c>
      <c r="R69" s="6">
        <v>1287</v>
      </c>
      <c r="S69" s="6">
        <v>-47</v>
      </c>
      <c r="T69" s="6">
        <v>431</v>
      </c>
      <c r="U69" s="6">
        <v>442</v>
      </c>
      <c r="V69" s="6">
        <v>373</v>
      </c>
      <c r="W69" s="6">
        <v>1.1849865951742626</v>
      </c>
      <c r="X69" s="6">
        <v>9</v>
      </c>
      <c r="Y69" s="6">
        <v>1</v>
      </c>
      <c r="Z69" s="6">
        <v>2</v>
      </c>
      <c r="AA69" s="6">
        <v>2537</v>
      </c>
      <c r="AB69" s="6">
        <v>72.5</v>
      </c>
      <c r="AC69" s="6">
        <v>2293</v>
      </c>
      <c r="AD69" s="6">
        <v>65.5</v>
      </c>
      <c r="AE69" s="6">
        <v>244</v>
      </c>
      <c r="AF69" s="6">
        <v>7</v>
      </c>
    </row>
  </sheetData>
  <sortState xmlns:xlrd2="http://schemas.microsoft.com/office/spreadsheetml/2017/richdata2" ref="A2:AF69">
    <sortCondition descending="1" ref="F2:F69"/>
    <sortCondition descending="1" ref="D2:D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C172-D596-4BA4-8A79-1A7A4D3DEC4B}">
  <sheetPr codeName="Sheet7"/>
  <dimension ref="A1:AH69"/>
  <sheetViews>
    <sheetView topLeftCell="X1" workbookViewId="0">
      <selection activeCell="AG10" sqref="AG10"/>
    </sheetView>
  </sheetViews>
  <sheetFormatPr defaultColWidth="8.85546875" defaultRowHeight="15" x14ac:dyDescent="0.25"/>
  <cols>
    <col min="1" max="1" width="17.140625" style="6" bestFit="1" customWidth="1"/>
    <col min="2" max="2" width="14.7109375" style="6" bestFit="1" customWidth="1"/>
    <col min="3" max="3" width="8" style="6" bestFit="1" customWidth="1"/>
    <col min="4" max="4" width="5.140625" style="6" bestFit="1" customWidth="1"/>
    <col min="5" max="5" width="31.140625" style="6" bestFit="1" customWidth="1"/>
    <col min="6" max="6" width="26" style="6" bestFit="1" customWidth="1"/>
    <col min="7" max="7" width="29" style="6" bestFit="1" customWidth="1"/>
    <col min="8" max="8" width="11.42578125" style="6" bestFit="1" customWidth="1"/>
    <col min="9" max="9" width="5.140625" style="6" bestFit="1" customWidth="1"/>
    <col min="10" max="10" width="6.28515625" style="6" bestFit="1" customWidth="1"/>
    <col min="11" max="11" width="15" style="6" bestFit="1" customWidth="1"/>
    <col min="12" max="12" width="19.28515625" style="6" bestFit="1" customWidth="1"/>
    <col min="13" max="13" width="17.140625" style="7" bestFit="1" customWidth="1"/>
    <col min="14" max="14" width="16.5703125" style="6" bestFit="1" customWidth="1"/>
    <col min="15" max="15" width="20.85546875" style="6" bestFit="1" customWidth="1"/>
    <col min="16" max="16" width="20.42578125" style="7" bestFit="1" customWidth="1"/>
    <col min="17" max="17" width="9.42578125" style="6" bestFit="1" customWidth="1"/>
    <col min="18" max="18" width="19.85546875" style="6" bestFit="1" customWidth="1"/>
    <col min="19" max="19" width="18.7109375" style="6" bestFit="1" customWidth="1"/>
    <col min="20" max="20" width="18.140625" style="6" bestFit="1" customWidth="1"/>
    <col min="21" max="21" width="6.42578125" style="6" bestFit="1" customWidth="1"/>
    <col min="22" max="22" width="9.42578125" style="6" bestFit="1" customWidth="1"/>
    <col min="23" max="23" width="21" style="6" bestFit="1" customWidth="1"/>
    <col min="24" max="24" width="23.85546875" style="6" bestFit="1" customWidth="1"/>
    <col min="25" max="25" width="27.42578125" style="6" bestFit="1" customWidth="1"/>
    <col min="26" max="26" width="28.7109375" style="6" bestFit="1" customWidth="1"/>
    <col min="27" max="27" width="10.85546875" style="6" bestFit="1" customWidth="1"/>
    <col min="28" max="28" width="11.85546875" style="6" bestFit="1" customWidth="1"/>
    <col min="29" max="29" width="15" style="6" bestFit="1" customWidth="1"/>
    <col min="30" max="30" width="15.85546875" style="6" bestFit="1" customWidth="1"/>
    <col min="31" max="31" width="22" style="6" bestFit="1" customWidth="1"/>
    <col min="32" max="32" width="26" style="6" bestFit="1" customWidth="1"/>
    <col min="33" max="33" width="8.42578125" style="6" bestFit="1" customWidth="1"/>
    <col min="34" max="34" width="5" style="6" bestFit="1" customWidth="1"/>
    <col min="35" max="16384" width="8.85546875" style="8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2" t="s">
        <v>570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4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/>
      <c r="AH1" s="2"/>
    </row>
    <row r="2" spans="1:34" x14ac:dyDescent="0.25">
      <c r="A2" s="6" t="s">
        <v>193</v>
      </c>
      <c r="B2" s="6" t="s">
        <v>113</v>
      </c>
      <c r="C2" s="6" t="s">
        <v>33</v>
      </c>
      <c r="D2" s="6">
        <v>1</v>
      </c>
      <c r="E2" s="6">
        <v>1</v>
      </c>
      <c r="F2" s="6">
        <v>0</v>
      </c>
      <c r="G2" s="6">
        <v>1</v>
      </c>
      <c r="H2" s="6">
        <v>32</v>
      </c>
      <c r="I2" s="6">
        <v>18</v>
      </c>
      <c r="J2" s="6">
        <v>14</v>
      </c>
      <c r="K2" s="6">
        <v>157</v>
      </c>
      <c r="L2" s="6">
        <v>431</v>
      </c>
      <c r="M2" s="6">
        <v>0.3642691415313225</v>
      </c>
      <c r="N2" s="6">
        <v>520</v>
      </c>
      <c r="O2" s="6">
        <v>695</v>
      </c>
      <c r="P2" s="6">
        <v>0.74820143884892087</v>
      </c>
      <c r="Q2" s="6">
        <v>1106</v>
      </c>
      <c r="R2" s="6">
        <v>1009</v>
      </c>
      <c r="S2" s="6">
        <v>97</v>
      </c>
      <c r="T2" s="6">
        <v>331</v>
      </c>
      <c r="U2" s="6">
        <v>354</v>
      </c>
      <c r="V2" s="6">
        <v>404</v>
      </c>
      <c r="W2" s="6">
        <v>0.87623762376237624</v>
      </c>
      <c r="X2" s="6">
        <v>287</v>
      </c>
      <c r="Y2" s="6">
        <v>0</v>
      </c>
      <c r="Z2" s="6">
        <v>0</v>
      </c>
      <c r="AA2" s="6">
        <v>2113</v>
      </c>
      <c r="AB2" s="6">
        <v>66</v>
      </c>
      <c r="AC2" s="6">
        <v>2043</v>
      </c>
      <c r="AD2" s="6">
        <v>63.8</v>
      </c>
      <c r="AE2" s="6">
        <v>70</v>
      </c>
      <c r="AF2" s="6">
        <v>2.2000000000000028</v>
      </c>
    </row>
    <row r="3" spans="1:34" x14ac:dyDescent="0.25">
      <c r="A3" s="6" t="s">
        <v>217</v>
      </c>
      <c r="B3" s="6" t="s">
        <v>86</v>
      </c>
      <c r="C3" s="6" t="s">
        <v>46</v>
      </c>
      <c r="D3" s="6">
        <v>1</v>
      </c>
      <c r="E3" s="6">
        <v>1</v>
      </c>
      <c r="F3" s="6">
        <v>0</v>
      </c>
      <c r="G3" s="6">
        <v>0</v>
      </c>
      <c r="H3" s="6">
        <v>32</v>
      </c>
      <c r="I3" s="6">
        <v>20</v>
      </c>
      <c r="J3" s="6">
        <v>12</v>
      </c>
      <c r="K3" s="6">
        <v>203</v>
      </c>
      <c r="L3" s="6">
        <v>531</v>
      </c>
      <c r="M3" s="6">
        <v>0.38229755178907721</v>
      </c>
      <c r="N3" s="6">
        <v>369</v>
      </c>
      <c r="O3" s="6">
        <v>520</v>
      </c>
      <c r="P3" s="6">
        <v>0.70961538461538465</v>
      </c>
      <c r="Q3" s="6">
        <v>962</v>
      </c>
      <c r="R3" s="6">
        <v>931</v>
      </c>
      <c r="S3" s="6">
        <v>31</v>
      </c>
      <c r="T3" s="6">
        <v>228</v>
      </c>
      <c r="U3" s="6">
        <v>484</v>
      </c>
      <c r="V3" s="6">
        <v>447</v>
      </c>
      <c r="W3" s="6">
        <v>1.0827740492170022</v>
      </c>
      <c r="X3" s="6">
        <v>234</v>
      </c>
      <c r="Y3" s="6">
        <v>0</v>
      </c>
      <c r="Z3" s="6">
        <v>1</v>
      </c>
      <c r="AA3" s="6">
        <v>2046</v>
      </c>
      <c r="AB3" s="6">
        <v>63.9</v>
      </c>
      <c r="AC3" s="6">
        <v>1876</v>
      </c>
      <c r="AD3" s="6">
        <v>58.6</v>
      </c>
      <c r="AE3" s="6">
        <v>170</v>
      </c>
      <c r="AF3" s="6">
        <v>5.2999999999999972</v>
      </c>
    </row>
    <row r="4" spans="1:34" x14ac:dyDescent="0.25">
      <c r="A4" s="6" t="s">
        <v>32</v>
      </c>
      <c r="B4" s="6" t="s">
        <v>85</v>
      </c>
      <c r="C4" s="6" t="s">
        <v>46</v>
      </c>
      <c r="D4" s="6">
        <v>0</v>
      </c>
      <c r="E4" s="6">
        <v>0</v>
      </c>
      <c r="F4" s="6">
        <v>3</v>
      </c>
      <c r="G4" s="6">
        <v>1</v>
      </c>
      <c r="H4" s="6">
        <v>34</v>
      </c>
      <c r="I4" s="6">
        <v>30</v>
      </c>
      <c r="J4" s="6">
        <v>4</v>
      </c>
      <c r="K4" s="6">
        <v>180</v>
      </c>
      <c r="L4" s="6">
        <v>505</v>
      </c>
      <c r="M4" s="6">
        <v>0.35643564356435642</v>
      </c>
      <c r="N4" s="6">
        <v>520</v>
      </c>
      <c r="O4" s="6">
        <v>794</v>
      </c>
      <c r="P4" s="6">
        <v>0.65491183879093195</v>
      </c>
      <c r="Q4" s="6">
        <v>1322</v>
      </c>
      <c r="R4" s="6">
        <v>1035</v>
      </c>
      <c r="S4" s="6">
        <v>287</v>
      </c>
      <c r="T4" s="6">
        <v>428</v>
      </c>
      <c r="U4" s="6">
        <v>513</v>
      </c>
      <c r="V4" s="6">
        <v>355</v>
      </c>
      <c r="W4" s="6">
        <v>1.4450704225352113</v>
      </c>
      <c r="X4" s="6">
        <v>5</v>
      </c>
      <c r="Y4" s="6">
        <v>4</v>
      </c>
      <c r="Z4" s="6">
        <v>1</v>
      </c>
      <c r="AA4" s="6">
        <v>2484</v>
      </c>
      <c r="AB4" s="6">
        <v>73.099999999999994</v>
      </c>
      <c r="AC4" s="6">
        <v>1977</v>
      </c>
      <c r="AD4" s="6">
        <v>58.1</v>
      </c>
      <c r="AE4" s="6">
        <v>507</v>
      </c>
      <c r="AF4" s="6">
        <v>14.999999999999993</v>
      </c>
    </row>
    <row r="5" spans="1:34" x14ac:dyDescent="0.25">
      <c r="A5" s="6" t="s">
        <v>34</v>
      </c>
      <c r="B5" s="6" t="s">
        <v>85</v>
      </c>
      <c r="C5" s="6" t="s">
        <v>35</v>
      </c>
      <c r="D5" s="6">
        <v>1</v>
      </c>
      <c r="E5" s="6">
        <v>0</v>
      </c>
      <c r="F5" s="6">
        <v>0</v>
      </c>
      <c r="G5" s="6">
        <v>0</v>
      </c>
      <c r="H5" s="6">
        <v>32</v>
      </c>
      <c r="I5" s="6">
        <v>21</v>
      </c>
      <c r="J5" s="6">
        <v>11</v>
      </c>
      <c r="K5" s="6">
        <v>260</v>
      </c>
      <c r="L5" s="6">
        <v>673</v>
      </c>
      <c r="M5" s="6">
        <v>0.38632986627043092</v>
      </c>
      <c r="N5" s="6">
        <v>523</v>
      </c>
      <c r="O5" s="6">
        <v>754</v>
      </c>
      <c r="P5" s="6">
        <v>0.69363395225464186</v>
      </c>
      <c r="Q5" s="6">
        <v>1140</v>
      </c>
      <c r="R5" s="6">
        <v>1221</v>
      </c>
      <c r="S5" s="6">
        <v>-81</v>
      </c>
      <c r="T5" s="6">
        <v>270</v>
      </c>
      <c r="U5" s="6">
        <v>454</v>
      </c>
      <c r="V5" s="6">
        <v>367</v>
      </c>
      <c r="W5" s="6">
        <v>1.2370572207084469</v>
      </c>
      <c r="X5" s="6">
        <v>58</v>
      </c>
      <c r="Y5" s="6">
        <v>1</v>
      </c>
      <c r="Z5" s="6">
        <v>3</v>
      </c>
      <c r="AA5" s="6">
        <v>2401</v>
      </c>
      <c r="AB5" s="6">
        <v>75</v>
      </c>
      <c r="AC5" s="6">
        <v>2204</v>
      </c>
      <c r="AD5" s="6">
        <v>68.900000000000006</v>
      </c>
      <c r="AE5" s="6">
        <v>197</v>
      </c>
      <c r="AF5" s="6">
        <v>6.0999999999999943</v>
      </c>
    </row>
    <row r="6" spans="1:34" x14ac:dyDescent="0.25">
      <c r="A6" s="6" t="s">
        <v>116</v>
      </c>
      <c r="B6" s="6" t="s">
        <v>97</v>
      </c>
      <c r="C6" s="6" t="s">
        <v>46</v>
      </c>
      <c r="D6" s="6">
        <v>0</v>
      </c>
      <c r="E6" s="6">
        <v>0</v>
      </c>
      <c r="F6" s="6">
        <v>2</v>
      </c>
      <c r="G6" s="6">
        <v>0</v>
      </c>
      <c r="H6" s="6">
        <v>35</v>
      </c>
      <c r="I6" s="6">
        <v>24</v>
      </c>
      <c r="J6" s="6">
        <v>11</v>
      </c>
      <c r="K6" s="6">
        <v>265</v>
      </c>
      <c r="L6" s="6">
        <v>679</v>
      </c>
      <c r="M6" s="6">
        <v>0.39027982326951399</v>
      </c>
      <c r="N6" s="6">
        <v>579</v>
      </c>
      <c r="O6" s="6">
        <v>860</v>
      </c>
      <c r="P6" s="6">
        <v>0.67325581395348832</v>
      </c>
      <c r="Q6" s="6">
        <v>1354</v>
      </c>
      <c r="R6" s="6">
        <v>1114</v>
      </c>
      <c r="S6" s="6">
        <v>240</v>
      </c>
      <c r="T6" s="6">
        <v>500</v>
      </c>
      <c r="U6" s="6">
        <v>525</v>
      </c>
      <c r="V6" s="6">
        <v>414</v>
      </c>
      <c r="W6" s="6">
        <v>1.2681159420289856</v>
      </c>
      <c r="X6" s="6">
        <v>10</v>
      </c>
      <c r="Y6" s="6">
        <v>2</v>
      </c>
      <c r="Z6" s="6">
        <v>5</v>
      </c>
      <c r="AA6" s="6">
        <v>2632</v>
      </c>
      <c r="AB6" s="6">
        <v>75.2</v>
      </c>
      <c r="AC6" s="6">
        <v>2393</v>
      </c>
      <c r="AD6" s="6">
        <v>68.400000000000006</v>
      </c>
      <c r="AE6" s="6">
        <v>239</v>
      </c>
      <c r="AF6" s="6">
        <v>6.7999999999999972</v>
      </c>
    </row>
    <row r="7" spans="1:34" x14ac:dyDescent="0.25">
      <c r="A7" s="6" t="s">
        <v>196</v>
      </c>
      <c r="B7" s="6" t="s">
        <v>154</v>
      </c>
      <c r="C7" s="6" t="s">
        <v>46</v>
      </c>
      <c r="D7" s="6">
        <v>1</v>
      </c>
      <c r="E7" s="6">
        <v>0</v>
      </c>
      <c r="F7" s="6">
        <v>0</v>
      </c>
      <c r="G7" s="6">
        <v>0</v>
      </c>
      <c r="H7" s="6">
        <v>34</v>
      </c>
      <c r="I7" s="6">
        <v>23</v>
      </c>
      <c r="J7" s="6">
        <v>11</v>
      </c>
      <c r="K7" s="6">
        <v>172</v>
      </c>
      <c r="L7" s="6">
        <v>479</v>
      </c>
      <c r="M7" s="6">
        <v>0.35908141962421714</v>
      </c>
      <c r="N7" s="6">
        <v>707</v>
      </c>
      <c r="O7" s="6">
        <v>1025</v>
      </c>
      <c r="P7" s="6">
        <v>0.68975609756097556</v>
      </c>
      <c r="Q7" s="6">
        <v>1400</v>
      </c>
      <c r="R7" s="6">
        <v>1216</v>
      </c>
      <c r="S7" s="6">
        <v>184</v>
      </c>
      <c r="T7" s="6">
        <v>451</v>
      </c>
      <c r="U7" s="6">
        <v>530</v>
      </c>
      <c r="V7" s="6">
        <v>386</v>
      </c>
      <c r="W7" s="6">
        <v>1.3730569948186528</v>
      </c>
      <c r="X7" s="6">
        <v>17</v>
      </c>
      <c r="Y7" s="6">
        <v>1</v>
      </c>
      <c r="Z7" s="6">
        <v>5</v>
      </c>
      <c r="AA7" s="6">
        <v>2863</v>
      </c>
      <c r="AB7" s="6">
        <v>84.2</v>
      </c>
      <c r="AC7" s="6">
        <v>2619</v>
      </c>
      <c r="AD7" s="6">
        <v>77</v>
      </c>
      <c r="AE7" s="6">
        <v>244</v>
      </c>
      <c r="AF7" s="6">
        <v>7.2000000000000028</v>
      </c>
    </row>
    <row r="8" spans="1:34" x14ac:dyDescent="0.25">
      <c r="A8" s="6" t="s">
        <v>218</v>
      </c>
      <c r="B8" s="6" t="s">
        <v>89</v>
      </c>
      <c r="C8" s="6" t="s">
        <v>35</v>
      </c>
      <c r="D8" s="6">
        <v>1</v>
      </c>
      <c r="E8" s="6">
        <v>1</v>
      </c>
      <c r="F8" s="6">
        <v>0</v>
      </c>
      <c r="G8" s="6">
        <v>0</v>
      </c>
      <c r="H8" s="6">
        <v>32</v>
      </c>
      <c r="I8" s="6">
        <v>13</v>
      </c>
      <c r="J8" s="6">
        <v>19</v>
      </c>
      <c r="K8" s="6">
        <v>207</v>
      </c>
      <c r="L8" s="6">
        <v>611</v>
      </c>
      <c r="M8" s="6">
        <v>0.33878887070376434</v>
      </c>
      <c r="N8" s="6">
        <v>390</v>
      </c>
      <c r="O8" s="6">
        <v>563</v>
      </c>
      <c r="P8" s="6">
        <v>0.69271758436944941</v>
      </c>
      <c r="Q8" s="6">
        <v>1034</v>
      </c>
      <c r="R8" s="6">
        <v>1077</v>
      </c>
      <c r="S8" s="6">
        <v>-43</v>
      </c>
      <c r="T8" s="6">
        <v>354</v>
      </c>
      <c r="U8" s="6">
        <v>374</v>
      </c>
      <c r="V8" s="6">
        <v>287</v>
      </c>
      <c r="W8" s="6">
        <v>1.3031358885017421</v>
      </c>
      <c r="X8" s="6">
        <v>124</v>
      </c>
      <c r="Y8" s="6">
        <v>0</v>
      </c>
      <c r="Z8" s="6">
        <v>1</v>
      </c>
      <c r="AA8" s="6">
        <v>2023</v>
      </c>
      <c r="AB8" s="6">
        <v>63.2</v>
      </c>
      <c r="AC8" s="6">
        <v>2030</v>
      </c>
      <c r="AD8" s="6">
        <v>63.4</v>
      </c>
      <c r="AE8" s="6">
        <v>-7</v>
      </c>
      <c r="AF8" s="6">
        <v>-0.19999999999999574</v>
      </c>
    </row>
    <row r="9" spans="1:34" x14ac:dyDescent="0.25">
      <c r="A9" s="6" t="s">
        <v>40</v>
      </c>
      <c r="B9" s="6" t="s">
        <v>91</v>
      </c>
      <c r="C9" s="6" t="s">
        <v>31</v>
      </c>
      <c r="D9" s="6">
        <v>0</v>
      </c>
      <c r="E9" s="6">
        <v>0</v>
      </c>
      <c r="F9" s="6">
        <v>0</v>
      </c>
      <c r="G9" s="6">
        <v>1</v>
      </c>
      <c r="H9" s="6">
        <v>33</v>
      </c>
      <c r="I9" s="6">
        <v>27</v>
      </c>
      <c r="J9" s="6">
        <v>6</v>
      </c>
      <c r="K9" s="6">
        <v>192</v>
      </c>
      <c r="L9" s="6">
        <v>573</v>
      </c>
      <c r="M9" s="6">
        <v>0.33507853403141363</v>
      </c>
      <c r="N9" s="6">
        <v>508</v>
      </c>
      <c r="O9" s="6">
        <v>717</v>
      </c>
      <c r="P9" s="6">
        <v>0.70850767085076705</v>
      </c>
      <c r="Q9" s="6">
        <v>1190</v>
      </c>
      <c r="R9" s="6">
        <v>1045</v>
      </c>
      <c r="S9" s="6">
        <v>145</v>
      </c>
      <c r="T9" s="6">
        <v>441</v>
      </c>
      <c r="U9" s="6">
        <v>420</v>
      </c>
      <c r="V9" s="6">
        <v>366</v>
      </c>
      <c r="W9" s="6">
        <v>1.1475409836065573</v>
      </c>
      <c r="X9" s="6">
        <v>74</v>
      </c>
      <c r="Y9" s="6">
        <v>2</v>
      </c>
      <c r="Z9" s="6">
        <v>4</v>
      </c>
      <c r="AA9" s="6">
        <v>2268</v>
      </c>
      <c r="AB9" s="6">
        <v>68.7</v>
      </c>
      <c r="AC9" s="6">
        <v>1925</v>
      </c>
      <c r="AD9" s="6">
        <v>58.3</v>
      </c>
      <c r="AE9" s="6">
        <v>343</v>
      </c>
      <c r="AF9" s="6">
        <v>10.400000000000006</v>
      </c>
    </row>
    <row r="10" spans="1:34" x14ac:dyDescent="0.25">
      <c r="A10" s="6" t="s">
        <v>197</v>
      </c>
      <c r="B10" s="6" t="s">
        <v>109</v>
      </c>
      <c r="C10" s="6" t="s">
        <v>31</v>
      </c>
      <c r="D10" s="6">
        <v>1</v>
      </c>
      <c r="E10" s="6">
        <v>1</v>
      </c>
      <c r="F10" s="6">
        <v>0</v>
      </c>
      <c r="G10" s="6">
        <v>0</v>
      </c>
      <c r="H10" s="6">
        <v>33</v>
      </c>
      <c r="I10" s="6">
        <v>21</v>
      </c>
      <c r="J10" s="6">
        <v>12</v>
      </c>
      <c r="K10" s="6">
        <v>203</v>
      </c>
      <c r="L10" s="6">
        <v>609</v>
      </c>
      <c r="M10" s="6">
        <v>0.33333333333333331</v>
      </c>
      <c r="N10" s="6">
        <v>516</v>
      </c>
      <c r="O10" s="6">
        <v>744</v>
      </c>
      <c r="P10" s="6">
        <v>0.69354838709677424</v>
      </c>
      <c r="Q10" s="6">
        <v>1308</v>
      </c>
      <c r="R10" s="6">
        <v>1147</v>
      </c>
      <c r="S10" s="6">
        <v>161</v>
      </c>
      <c r="T10" s="6">
        <v>429</v>
      </c>
      <c r="U10" s="6">
        <v>349</v>
      </c>
      <c r="V10" s="6">
        <v>465</v>
      </c>
      <c r="W10" s="6">
        <v>0.75053763440860211</v>
      </c>
      <c r="X10" s="6">
        <v>291</v>
      </c>
      <c r="Y10" s="6">
        <v>0</v>
      </c>
      <c r="Z10" s="6">
        <v>0</v>
      </c>
      <c r="AA10" s="6">
        <v>2399</v>
      </c>
      <c r="AB10" s="6">
        <v>72.7</v>
      </c>
      <c r="AC10" s="6">
        <v>2256</v>
      </c>
      <c r="AD10" s="6">
        <v>68.400000000000006</v>
      </c>
      <c r="AE10" s="6">
        <v>143</v>
      </c>
      <c r="AF10" s="6">
        <v>4.2999999999999972</v>
      </c>
    </row>
    <row r="11" spans="1:34" x14ac:dyDescent="0.25">
      <c r="A11" s="6" t="s">
        <v>169</v>
      </c>
      <c r="B11" s="6" t="s">
        <v>85</v>
      </c>
      <c r="C11" s="6" t="s">
        <v>33</v>
      </c>
      <c r="D11" s="6">
        <v>0</v>
      </c>
      <c r="E11" s="6">
        <v>0</v>
      </c>
      <c r="F11" s="6">
        <v>0</v>
      </c>
      <c r="G11" s="6">
        <v>1</v>
      </c>
      <c r="H11" s="6">
        <v>34</v>
      </c>
      <c r="I11" s="6">
        <v>23</v>
      </c>
      <c r="J11" s="6">
        <v>11</v>
      </c>
      <c r="K11" s="6">
        <v>177</v>
      </c>
      <c r="L11" s="6">
        <v>553</v>
      </c>
      <c r="M11" s="6">
        <v>0.32007233273056057</v>
      </c>
      <c r="N11" s="6">
        <v>634</v>
      </c>
      <c r="O11" s="6">
        <v>885</v>
      </c>
      <c r="P11" s="6">
        <v>0.71638418079096045</v>
      </c>
      <c r="Q11" s="6">
        <v>1276</v>
      </c>
      <c r="R11" s="6">
        <v>1065</v>
      </c>
      <c r="S11" s="6">
        <v>211</v>
      </c>
      <c r="T11" s="6">
        <v>394</v>
      </c>
      <c r="U11" s="6">
        <v>392</v>
      </c>
      <c r="V11" s="6">
        <v>449</v>
      </c>
      <c r="W11" s="6">
        <v>0.87305122494432075</v>
      </c>
      <c r="X11" s="6">
        <v>13</v>
      </c>
      <c r="Y11" s="6">
        <v>1</v>
      </c>
      <c r="Z11" s="6">
        <v>5</v>
      </c>
      <c r="AA11" s="6">
        <v>2409</v>
      </c>
      <c r="AB11" s="6">
        <v>70.900000000000006</v>
      </c>
      <c r="AC11" s="6">
        <v>2310</v>
      </c>
      <c r="AD11" s="6">
        <v>67.900000000000006</v>
      </c>
      <c r="AE11" s="6">
        <v>99</v>
      </c>
      <c r="AF11" s="6">
        <v>3</v>
      </c>
    </row>
    <row r="12" spans="1:34" x14ac:dyDescent="0.25">
      <c r="A12" s="6" t="s">
        <v>41</v>
      </c>
      <c r="B12" s="6" t="s">
        <v>88</v>
      </c>
      <c r="C12" s="6" t="s">
        <v>46</v>
      </c>
      <c r="D12" s="6">
        <v>0</v>
      </c>
      <c r="E12" s="6">
        <v>0</v>
      </c>
      <c r="F12" s="6">
        <v>1</v>
      </c>
      <c r="G12" s="6">
        <v>1</v>
      </c>
      <c r="H12" s="6">
        <v>33</v>
      </c>
      <c r="I12" s="6">
        <v>26</v>
      </c>
      <c r="J12" s="6">
        <v>7</v>
      </c>
      <c r="K12" s="6">
        <v>342</v>
      </c>
      <c r="L12" s="6">
        <v>812</v>
      </c>
      <c r="M12" s="6">
        <v>0.4211822660098522</v>
      </c>
      <c r="N12" s="6">
        <v>469</v>
      </c>
      <c r="O12" s="6">
        <v>624</v>
      </c>
      <c r="P12" s="6">
        <v>0.7516025641025641</v>
      </c>
      <c r="Q12" s="6">
        <v>1134</v>
      </c>
      <c r="R12" s="6">
        <v>1044</v>
      </c>
      <c r="S12" s="6">
        <v>90</v>
      </c>
      <c r="T12" s="6">
        <v>279</v>
      </c>
      <c r="U12" s="6">
        <v>585</v>
      </c>
      <c r="V12" s="6">
        <v>328</v>
      </c>
      <c r="W12" s="6">
        <v>1.7835365853658536</v>
      </c>
      <c r="X12" s="6">
        <v>30</v>
      </c>
      <c r="Y12" s="6">
        <v>2</v>
      </c>
      <c r="Z12" s="6">
        <v>1</v>
      </c>
      <c r="AA12" s="6">
        <v>2625</v>
      </c>
      <c r="AB12" s="6">
        <v>79.5</v>
      </c>
      <c r="AC12" s="6">
        <v>2225</v>
      </c>
      <c r="AD12" s="6">
        <v>67.400000000000006</v>
      </c>
      <c r="AE12" s="6">
        <v>400</v>
      </c>
      <c r="AF12" s="6">
        <v>12.099999999999994</v>
      </c>
    </row>
    <row r="13" spans="1:34" x14ac:dyDescent="0.25">
      <c r="A13" s="6" t="s">
        <v>117</v>
      </c>
      <c r="B13" s="6" t="s">
        <v>93</v>
      </c>
      <c r="C13" s="6" t="s">
        <v>33</v>
      </c>
      <c r="D13" s="6">
        <v>1</v>
      </c>
      <c r="E13" s="6">
        <v>0</v>
      </c>
      <c r="F13" s="6">
        <v>3</v>
      </c>
      <c r="G13" s="6">
        <v>0</v>
      </c>
      <c r="H13" s="6">
        <v>33</v>
      </c>
      <c r="I13" s="6">
        <v>23</v>
      </c>
      <c r="J13" s="6">
        <v>10</v>
      </c>
      <c r="K13" s="6">
        <v>217</v>
      </c>
      <c r="L13" s="6">
        <v>574</v>
      </c>
      <c r="M13" s="6">
        <v>0.37804878048780488</v>
      </c>
      <c r="N13" s="6">
        <v>511</v>
      </c>
      <c r="O13" s="6">
        <v>750</v>
      </c>
      <c r="P13" s="6">
        <v>0.68133333333333335</v>
      </c>
      <c r="Q13" s="6">
        <v>1165</v>
      </c>
      <c r="R13" s="6">
        <v>1027</v>
      </c>
      <c r="S13" s="6">
        <v>138</v>
      </c>
      <c r="T13" s="6">
        <v>384</v>
      </c>
      <c r="U13" s="6">
        <v>431</v>
      </c>
      <c r="V13" s="6">
        <v>396</v>
      </c>
      <c r="W13" s="6">
        <v>1.0883838383838385</v>
      </c>
      <c r="X13" s="6">
        <v>52</v>
      </c>
      <c r="Y13" s="6">
        <v>2</v>
      </c>
      <c r="Z13" s="6">
        <v>1</v>
      </c>
      <c r="AA13" s="6">
        <v>2422</v>
      </c>
      <c r="AB13" s="6">
        <v>73.400000000000006</v>
      </c>
      <c r="AC13" s="6">
        <v>2232</v>
      </c>
      <c r="AD13" s="6">
        <v>67.599999999999994</v>
      </c>
      <c r="AE13" s="6">
        <v>190</v>
      </c>
      <c r="AF13" s="6">
        <v>5.8000000000000114</v>
      </c>
    </row>
    <row r="14" spans="1:34" x14ac:dyDescent="0.25">
      <c r="A14" s="6" t="s">
        <v>219</v>
      </c>
      <c r="B14" s="6" t="s">
        <v>163</v>
      </c>
      <c r="C14" s="6" t="s">
        <v>31</v>
      </c>
      <c r="D14" s="6">
        <v>1</v>
      </c>
      <c r="E14" s="6">
        <v>1</v>
      </c>
      <c r="F14" s="6">
        <v>0</v>
      </c>
      <c r="G14" s="6">
        <v>0</v>
      </c>
      <c r="H14" s="6">
        <v>34</v>
      </c>
      <c r="I14" s="6">
        <v>25</v>
      </c>
      <c r="J14" s="6">
        <v>9</v>
      </c>
      <c r="K14" s="6">
        <v>244</v>
      </c>
      <c r="L14" s="6">
        <v>707</v>
      </c>
      <c r="M14" s="6">
        <v>0.3451202263083451</v>
      </c>
      <c r="N14" s="6">
        <v>628</v>
      </c>
      <c r="O14" s="6">
        <v>886</v>
      </c>
      <c r="P14" s="6">
        <v>0.70880361173814899</v>
      </c>
      <c r="Q14" s="6">
        <v>1240</v>
      </c>
      <c r="R14" s="6">
        <v>1323</v>
      </c>
      <c r="S14" s="6">
        <v>-83</v>
      </c>
      <c r="T14" s="6">
        <v>378</v>
      </c>
      <c r="U14" s="6">
        <v>370</v>
      </c>
      <c r="V14" s="6">
        <v>326</v>
      </c>
      <c r="W14" s="6">
        <v>1.1349693251533743</v>
      </c>
      <c r="X14" s="6">
        <v>218</v>
      </c>
      <c r="Y14" s="6">
        <v>0</v>
      </c>
      <c r="Z14" s="6">
        <v>2</v>
      </c>
      <c r="AA14" s="6">
        <v>2704</v>
      </c>
      <c r="AB14" s="6">
        <v>79.5</v>
      </c>
      <c r="AC14" s="6">
        <v>2555</v>
      </c>
      <c r="AD14" s="6">
        <v>75.099999999999994</v>
      </c>
      <c r="AE14" s="6">
        <v>149</v>
      </c>
      <c r="AF14" s="6">
        <v>4.4000000000000057</v>
      </c>
    </row>
    <row r="15" spans="1:34" x14ac:dyDescent="0.25">
      <c r="A15" s="6" t="s">
        <v>43</v>
      </c>
      <c r="B15" s="6" t="s">
        <v>152</v>
      </c>
      <c r="C15" s="6" t="s">
        <v>35</v>
      </c>
      <c r="D15" s="6">
        <v>0</v>
      </c>
      <c r="E15" s="6">
        <v>0</v>
      </c>
      <c r="F15" s="6">
        <v>0</v>
      </c>
      <c r="G15" s="6">
        <v>1</v>
      </c>
      <c r="H15" s="6">
        <v>33</v>
      </c>
      <c r="I15" s="6">
        <v>26</v>
      </c>
      <c r="J15" s="6">
        <v>8</v>
      </c>
      <c r="K15" s="6">
        <v>293</v>
      </c>
      <c r="L15" s="6">
        <v>750</v>
      </c>
      <c r="M15" s="6">
        <v>0.39066666666666666</v>
      </c>
      <c r="N15" s="6">
        <v>552</v>
      </c>
      <c r="O15" s="6">
        <v>759</v>
      </c>
      <c r="P15" s="6">
        <v>0.72727272727272729</v>
      </c>
      <c r="Q15" s="6">
        <v>1138</v>
      </c>
      <c r="R15" s="6">
        <v>1071</v>
      </c>
      <c r="S15" s="6">
        <v>67</v>
      </c>
      <c r="T15" s="6">
        <v>394</v>
      </c>
      <c r="U15" s="6">
        <v>481</v>
      </c>
      <c r="V15" s="6">
        <v>316</v>
      </c>
      <c r="W15" s="6">
        <v>1.5221518987341771</v>
      </c>
      <c r="X15" s="6">
        <v>6</v>
      </c>
      <c r="Y15" s="6">
        <v>5</v>
      </c>
      <c r="Z15" s="6">
        <v>5</v>
      </c>
      <c r="AA15" s="6">
        <v>2611</v>
      </c>
      <c r="AB15" s="6">
        <v>79.099999999999994</v>
      </c>
      <c r="AC15" s="6">
        <v>2209</v>
      </c>
      <c r="AD15" s="6">
        <v>66.900000000000006</v>
      </c>
      <c r="AE15" s="6">
        <v>402</v>
      </c>
      <c r="AF15" s="6">
        <v>12.199999999999989</v>
      </c>
    </row>
    <row r="16" spans="1:34" x14ac:dyDescent="0.25">
      <c r="A16" s="6" t="s">
        <v>220</v>
      </c>
      <c r="B16" s="6" t="s">
        <v>104</v>
      </c>
      <c r="C16" s="6" t="s">
        <v>33</v>
      </c>
      <c r="D16" s="6">
        <v>1</v>
      </c>
      <c r="E16" s="6">
        <v>1</v>
      </c>
      <c r="F16" s="6">
        <v>0</v>
      </c>
      <c r="G16" s="6">
        <v>0</v>
      </c>
      <c r="H16" s="6">
        <v>33</v>
      </c>
      <c r="I16" s="6">
        <v>24</v>
      </c>
      <c r="J16" s="6">
        <v>9</v>
      </c>
      <c r="K16" s="6">
        <v>303</v>
      </c>
      <c r="L16" s="6">
        <v>776</v>
      </c>
      <c r="M16" s="6">
        <v>0.3904639175257732</v>
      </c>
      <c r="N16" s="6">
        <v>587</v>
      </c>
      <c r="O16" s="6">
        <v>782</v>
      </c>
      <c r="P16" s="6">
        <v>0.7506393861892583</v>
      </c>
      <c r="Q16" s="6">
        <v>865</v>
      </c>
      <c r="R16" s="6">
        <v>1067</v>
      </c>
      <c r="S16" s="6">
        <v>-202</v>
      </c>
      <c r="T16" s="6">
        <v>235</v>
      </c>
      <c r="U16" s="6">
        <v>484</v>
      </c>
      <c r="V16" s="6">
        <v>352</v>
      </c>
      <c r="W16" s="6">
        <v>1.375</v>
      </c>
      <c r="X16" s="6">
        <v>237</v>
      </c>
      <c r="Y16" s="6">
        <v>0</v>
      </c>
      <c r="Z16" s="6">
        <v>2</v>
      </c>
      <c r="AA16" s="6">
        <v>2608</v>
      </c>
      <c r="AB16" s="6">
        <v>79</v>
      </c>
      <c r="AC16" s="6">
        <v>2331</v>
      </c>
      <c r="AD16" s="6">
        <v>70.599999999999994</v>
      </c>
      <c r="AE16" s="6">
        <v>277</v>
      </c>
      <c r="AF16" s="6">
        <v>8.4000000000000057</v>
      </c>
    </row>
    <row r="17" spans="1:32" x14ac:dyDescent="0.25">
      <c r="A17" s="6" t="s">
        <v>44</v>
      </c>
      <c r="B17" s="6" t="s">
        <v>151</v>
      </c>
      <c r="C17" s="6" t="s">
        <v>33</v>
      </c>
      <c r="D17" s="6">
        <v>0</v>
      </c>
      <c r="E17" s="6">
        <v>1</v>
      </c>
      <c r="F17" s="6">
        <v>4</v>
      </c>
      <c r="G17" s="6">
        <v>1</v>
      </c>
      <c r="H17" s="6">
        <v>34</v>
      </c>
      <c r="I17" s="6">
        <v>32</v>
      </c>
      <c r="J17" s="6">
        <v>2</v>
      </c>
      <c r="K17" s="6">
        <v>233</v>
      </c>
      <c r="L17" s="6">
        <v>633</v>
      </c>
      <c r="M17" s="6">
        <v>0.36808846761453395</v>
      </c>
      <c r="N17" s="6">
        <v>514</v>
      </c>
      <c r="O17" s="6">
        <v>778</v>
      </c>
      <c r="P17" s="6">
        <v>0.66066838046272491</v>
      </c>
      <c r="Q17" s="6">
        <v>1213</v>
      </c>
      <c r="R17" s="6">
        <v>1049</v>
      </c>
      <c r="S17" s="6">
        <v>164</v>
      </c>
      <c r="T17" s="6">
        <v>397</v>
      </c>
      <c r="U17" s="6">
        <v>454</v>
      </c>
      <c r="V17" s="6">
        <v>385</v>
      </c>
      <c r="W17" s="6">
        <v>1.1792207792207792</v>
      </c>
      <c r="X17" s="6">
        <v>22</v>
      </c>
      <c r="Y17" s="6">
        <v>4</v>
      </c>
      <c r="Z17" s="6">
        <v>2</v>
      </c>
      <c r="AA17" s="6">
        <v>2405</v>
      </c>
      <c r="AB17" s="6">
        <v>70.7</v>
      </c>
      <c r="AC17" s="6">
        <v>1970</v>
      </c>
      <c r="AD17" s="6">
        <v>57.9</v>
      </c>
      <c r="AE17" s="6">
        <v>435</v>
      </c>
      <c r="AF17" s="6">
        <v>12.800000000000004</v>
      </c>
    </row>
    <row r="18" spans="1:32" x14ac:dyDescent="0.25">
      <c r="A18" s="6" t="s">
        <v>221</v>
      </c>
      <c r="B18" s="6" t="s">
        <v>93</v>
      </c>
      <c r="C18" s="6" t="s">
        <v>31</v>
      </c>
      <c r="D18" s="6">
        <v>1</v>
      </c>
      <c r="E18" s="6">
        <v>0</v>
      </c>
      <c r="F18" s="6">
        <v>0</v>
      </c>
      <c r="G18" s="6">
        <v>0</v>
      </c>
      <c r="H18" s="6">
        <v>32</v>
      </c>
      <c r="I18" s="6">
        <v>24</v>
      </c>
      <c r="J18" s="6">
        <v>8</v>
      </c>
      <c r="K18" s="6">
        <v>185</v>
      </c>
      <c r="L18" s="6">
        <v>502</v>
      </c>
      <c r="M18" s="6">
        <v>0.36852589641434264</v>
      </c>
      <c r="N18" s="6">
        <v>536</v>
      </c>
      <c r="O18" s="6">
        <v>820</v>
      </c>
      <c r="P18" s="6">
        <v>0.65365853658536588</v>
      </c>
      <c r="Q18" s="6">
        <v>1196</v>
      </c>
      <c r="R18" s="6">
        <v>1077</v>
      </c>
      <c r="S18" s="6">
        <v>119</v>
      </c>
      <c r="T18" s="6">
        <v>378</v>
      </c>
      <c r="U18" s="6">
        <v>453</v>
      </c>
      <c r="V18" s="6">
        <v>418</v>
      </c>
      <c r="W18" s="6">
        <v>1.0837320574162679</v>
      </c>
      <c r="X18" s="6">
        <v>80</v>
      </c>
      <c r="Y18" s="6">
        <v>3</v>
      </c>
      <c r="Z18" s="6">
        <v>3</v>
      </c>
      <c r="AA18" s="6">
        <v>2349</v>
      </c>
      <c r="AB18" s="6">
        <v>73.400000000000006</v>
      </c>
      <c r="AC18" s="6">
        <v>2140</v>
      </c>
      <c r="AD18" s="6">
        <v>66.900000000000006</v>
      </c>
      <c r="AE18" s="6">
        <v>209</v>
      </c>
      <c r="AF18" s="6">
        <v>6.5</v>
      </c>
    </row>
    <row r="19" spans="1:32" x14ac:dyDescent="0.25">
      <c r="A19" s="6" t="s">
        <v>48</v>
      </c>
      <c r="B19" s="6" t="s">
        <v>154</v>
      </c>
      <c r="C19" s="6" t="s">
        <v>46</v>
      </c>
      <c r="D19" s="6">
        <v>0</v>
      </c>
      <c r="E19" s="6">
        <v>1</v>
      </c>
      <c r="F19" s="6">
        <v>1</v>
      </c>
      <c r="G19" s="6">
        <v>1</v>
      </c>
      <c r="H19" s="6">
        <v>34</v>
      </c>
      <c r="I19" s="6">
        <v>28</v>
      </c>
      <c r="J19" s="6">
        <v>6</v>
      </c>
      <c r="K19" s="6">
        <v>240</v>
      </c>
      <c r="L19" s="6">
        <v>609</v>
      </c>
      <c r="M19" s="6">
        <v>0.39408866995073893</v>
      </c>
      <c r="N19" s="6">
        <v>525</v>
      </c>
      <c r="O19" s="6">
        <v>739</v>
      </c>
      <c r="P19" s="6">
        <v>0.71041948579161029</v>
      </c>
      <c r="Q19" s="6">
        <v>1215</v>
      </c>
      <c r="R19" s="6">
        <v>1110</v>
      </c>
      <c r="S19" s="6">
        <v>105</v>
      </c>
      <c r="T19" s="6">
        <v>325</v>
      </c>
      <c r="U19" s="6">
        <v>499</v>
      </c>
      <c r="V19" s="6">
        <v>383</v>
      </c>
      <c r="W19" s="6">
        <v>1.3028720626631853</v>
      </c>
      <c r="X19" s="6">
        <v>100</v>
      </c>
      <c r="Y19" s="6">
        <v>0</v>
      </c>
      <c r="Z19" s="6">
        <v>0</v>
      </c>
      <c r="AA19" s="6">
        <v>2615</v>
      </c>
      <c r="AB19" s="6">
        <v>76.900000000000006</v>
      </c>
      <c r="AC19" s="6">
        <v>2211</v>
      </c>
      <c r="AD19" s="6">
        <v>65</v>
      </c>
      <c r="AE19" s="6">
        <v>404</v>
      </c>
      <c r="AF19" s="6">
        <v>11.900000000000006</v>
      </c>
    </row>
    <row r="20" spans="1:32" x14ac:dyDescent="0.25">
      <c r="A20" s="6" t="s">
        <v>201</v>
      </c>
      <c r="B20" s="6" t="s">
        <v>108</v>
      </c>
      <c r="C20" s="6" t="s">
        <v>31</v>
      </c>
      <c r="D20" s="6">
        <v>1</v>
      </c>
      <c r="E20" s="6">
        <v>1</v>
      </c>
      <c r="F20" s="6">
        <v>1</v>
      </c>
      <c r="G20" s="6">
        <v>1</v>
      </c>
      <c r="H20" s="6">
        <v>30</v>
      </c>
      <c r="I20" s="6">
        <v>26</v>
      </c>
      <c r="J20" s="6">
        <v>4</v>
      </c>
      <c r="K20" s="6">
        <v>172</v>
      </c>
      <c r="L20" s="6">
        <v>445</v>
      </c>
      <c r="M20" s="6">
        <v>0.38651685393258428</v>
      </c>
      <c r="N20" s="6">
        <v>545</v>
      </c>
      <c r="O20" s="6">
        <v>751</v>
      </c>
      <c r="P20" s="6">
        <v>0.72569906790945404</v>
      </c>
      <c r="Q20" s="6">
        <v>1027</v>
      </c>
      <c r="R20" s="6">
        <v>936</v>
      </c>
      <c r="S20" s="6">
        <v>91</v>
      </c>
      <c r="T20" s="6">
        <v>318</v>
      </c>
      <c r="U20" s="6">
        <v>434</v>
      </c>
      <c r="V20" s="6">
        <v>342</v>
      </c>
      <c r="W20" s="6">
        <v>1.2690058479532165</v>
      </c>
      <c r="X20" s="6">
        <v>244</v>
      </c>
      <c r="Y20" s="6">
        <v>0</v>
      </c>
      <c r="Z20" s="6">
        <v>1</v>
      </c>
      <c r="AA20" s="6">
        <v>2209</v>
      </c>
      <c r="AB20" s="6">
        <v>73.599999999999994</v>
      </c>
      <c r="AC20" s="6">
        <v>1815</v>
      </c>
      <c r="AD20" s="6">
        <v>60.5</v>
      </c>
      <c r="AE20" s="6">
        <v>394</v>
      </c>
      <c r="AF20" s="6">
        <v>13.099999999999994</v>
      </c>
    </row>
    <row r="21" spans="1:32" x14ac:dyDescent="0.25">
      <c r="A21" s="6" t="s">
        <v>178</v>
      </c>
      <c r="B21" s="6" t="s">
        <v>102</v>
      </c>
      <c r="C21" s="6" t="s">
        <v>35</v>
      </c>
      <c r="D21" s="6">
        <v>1</v>
      </c>
      <c r="E21" s="6">
        <v>0</v>
      </c>
      <c r="F21" s="6">
        <v>0</v>
      </c>
      <c r="G21" s="6">
        <v>0</v>
      </c>
      <c r="H21" s="6">
        <v>32</v>
      </c>
      <c r="I21" s="6">
        <v>20</v>
      </c>
      <c r="J21" s="6">
        <v>12</v>
      </c>
      <c r="K21" s="6">
        <v>187</v>
      </c>
      <c r="L21" s="6">
        <v>530</v>
      </c>
      <c r="M21" s="6">
        <v>0.35283018867924526</v>
      </c>
      <c r="N21" s="6">
        <v>647</v>
      </c>
      <c r="O21" s="6">
        <v>883</v>
      </c>
      <c r="P21" s="6">
        <v>0.73272933182332955</v>
      </c>
      <c r="Q21" s="6">
        <v>1302</v>
      </c>
      <c r="R21" s="6">
        <v>1064</v>
      </c>
      <c r="S21" s="6">
        <v>238</v>
      </c>
      <c r="T21" s="6">
        <v>440</v>
      </c>
      <c r="U21" s="6">
        <v>518</v>
      </c>
      <c r="V21" s="6">
        <v>365</v>
      </c>
      <c r="W21" s="6">
        <v>1.4191780821917808</v>
      </c>
      <c r="X21" s="6">
        <v>44</v>
      </c>
      <c r="Y21" s="6">
        <v>2</v>
      </c>
      <c r="Z21" s="6">
        <v>8</v>
      </c>
      <c r="AA21" s="6">
        <v>2624</v>
      </c>
      <c r="AB21" s="6">
        <v>82</v>
      </c>
      <c r="AC21" s="6">
        <v>2243</v>
      </c>
      <c r="AD21" s="6">
        <v>70.099999999999994</v>
      </c>
      <c r="AE21" s="6">
        <v>381</v>
      </c>
      <c r="AF21" s="6">
        <v>11.900000000000006</v>
      </c>
    </row>
    <row r="22" spans="1:32" x14ac:dyDescent="0.25">
      <c r="A22" s="6" t="s">
        <v>120</v>
      </c>
      <c r="B22" s="6" t="s">
        <v>97</v>
      </c>
      <c r="C22" s="6" t="s">
        <v>31</v>
      </c>
      <c r="D22" s="6">
        <v>0</v>
      </c>
      <c r="E22" s="6">
        <v>1</v>
      </c>
      <c r="F22" s="6">
        <v>2</v>
      </c>
      <c r="G22" s="6">
        <v>1</v>
      </c>
      <c r="H22" s="6">
        <v>33</v>
      </c>
      <c r="I22" s="6">
        <v>26</v>
      </c>
      <c r="J22" s="6">
        <v>7</v>
      </c>
      <c r="K22" s="6">
        <v>274</v>
      </c>
      <c r="L22" s="6">
        <v>781</v>
      </c>
      <c r="M22" s="6">
        <v>0.35083226632522407</v>
      </c>
      <c r="N22" s="6">
        <v>529</v>
      </c>
      <c r="O22" s="6">
        <v>762</v>
      </c>
      <c r="P22" s="6">
        <v>0.69422572178477693</v>
      </c>
      <c r="Q22" s="6">
        <v>1280</v>
      </c>
      <c r="R22" s="6">
        <v>1236</v>
      </c>
      <c r="S22" s="6">
        <v>44</v>
      </c>
      <c r="T22" s="6">
        <v>337</v>
      </c>
      <c r="U22" s="6">
        <v>612</v>
      </c>
      <c r="V22" s="6">
        <v>348</v>
      </c>
      <c r="W22" s="6">
        <v>1.7586206896551724</v>
      </c>
      <c r="X22" s="6">
        <v>29</v>
      </c>
      <c r="Y22" s="6">
        <v>2</v>
      </c>
      <c r="Z22" s="6">
        <v>2</v>
      </c>
      <c r="AA22" s="6">
        <v>2735</v>
      </c>
      <c r="AB22" s="6">
        <v>82.9</v>
      </c>
      <c r="AC22" s="6">
        <v>2439</v>
      </c>
      <c r="AD22" s="6">
        <v>73.900000000000006</v>
      </c>
      <c r="AE22" s="6">
        <v>296</v>
      </c>
      <c r="AF22" s="6">
        <v>9</v>
      </c>
    </row>
    <row r="23" spans="1:32" x14ac:dyDescent="0.25">
      <c r="A23" s="6" t="s">
        <v>50</v>
      </c>
      <c r="B23" s="6" t="s">
        <v>97</v>
      </c>
      <c r="C23" s="6" t="s">
        <v>33</v>
      </c>
      <c r="D23" s="6">
        <v>0</v>
      </c>
      <c r="E23" s="6">
        <v>0</v>
      </c>
      <c r="F23" s="6">
        <v>1</v>
      </c>
      <c r="G23" s="6">
        <v>1</v>
      </c>
      <c r="H23" s="6">
        <v>33</v>
      </c>
      <c r="I23" s="6">
        <v>24</v>
      </c>
      <c r="J23" s="6">
        <v>9</v>
      </c>
      <c r="K23" s="6">
        <v>184</v>
      </c>
      <c r="L23" s="6">
        <v>533</v>
      </c>
      <c r="M23" s="6">
        <v>0.34521575984990621</v>
      </c>
      <c r="N23" s="6">
        <v>635</v>
      </c>
      <c r="O23" s="6">
        <v>893</v>
      </c>
      <c r="P23" s="6">
        <v>0.71108622620380735</v>
      </c>
      <c r="Q23" s="6">
        <v>1258</v>
      </c>
      <c r="R23" s="6">
        <v>1017</v>
      </c>
      <c r="S23" s="6">
        <v>241</v>
      </c>
      <c r="T23" s="6">
        <v>389</v>
      </c>
      <c r="U23" s="6">
        <v>499</v>
      </c>
      <c r="V23" s="6">
        <v>435</v>
      </c>
      <c r="W23" s="6">
        <v>1.1471264367816092</v>
      </c>
      <c r="X23" s="6">
        <v>1</v>
      </c>
      <c r="Y23" s="6">
        <v>4</v>
      </c>
      <c r="Z23" s="6">
        <v>4</v>
      </c>
      <c r="AA23" s="6">
        <v>2627</v>
      </c>
      <c r="AB23" s="6">
        <v>79.599999999999994</v>
      </c>
      <c r="AC23" s="6">
        <v>2325</v>
      </c>
      <c r="AD23" s="6">
        <v>70.5</v>
      </c>
      <c r="AE23" s="6">
        <v>302</v>
      </c>
      <c r="AF23" s="6">
        <v>9.0999999999999943</v>
      </c>
    </row>
    <row r="24" spans="1:32" x14ac:dyDescent="0.25">
      <c r="A24" s="6" t="s">
        <v>51</v>
      </c>
      <c r="B24" s="6" t="s">
        <v>97</v>
      </c>
      <c r="C24" s="6" t="s">
        <v>35</v>
      </c>
      <c r="D24" s="6">
        <v>1</v>
      </c>
      <c r="E24" s="6">
        <v>0</v>
      </c>
      <c r="F24" s="6">
        <v>0</v>
      </c>
      <c r="G24" s="6">
        <v>1</v>
      </c>
      <c r="H24" s="6">
        <v>32</v>
      </c>
      <c r="I24" s="6">
        <v>20</v>
      </c>
      <c r="J24" s="6">
        <v>12</v>
      </c>
      <c r="K24" s="6">
        <v>193</v>
      </c>
      <c r="L24" s="6">
        <v>577</v>
      </c>
      <c r="M24" s="6">
        <v>0.33448873483535529</v>
      </c>
      <c r="N24" s="6">
        <v>480</v>
      </c>
      <c r="O24" s="6">
        <v>729</v>
      </c>
      <c r="P24" s="6">
        <v>0.65843621399176955</v>
      </c>
      <c r="Q24" s="6">
        <v>1152</v>
      </c>
      <c r="R24" s="6">
        <v>1109</v>
      </c>
      <c r="S24" s="6">
        <v>43</v>
      </c>
      <c r="T24" s="6">
        <v>397</v>
      </c>
      <c r="U24" s="6">
        <v>495</v>
      </c>
      <c r="V24" s="6">
        <v>394</v>
      </c>
      <c r="W24" s="6">
        <v>1.2563451776649746</v>
      </c>
      <c r="X24" s="6">
        <v>39</v>
      </c>
      <c r="Y24" s="6">
        <v>3</v>
      </c>
      <c r="Z24" s="6">
        <v>3</v>
      </c>
      <c r="AA24" s="6">
        <v>2231</v>
      </c>
      <c r="AB24" s="6">
        <v>69.7</v>
      </c>
      <c r="AC24" s="6">
        <v>2103</v>
      </c>
      <c r="AD24" s="6">
        <v>65.7</v>
      </c>
      <c r="AE24" s="6">
        <v>128</v>
      </c>
      <c r="AF24" s="6">
        <v>4</v>
      </c>
    </row>
    <row r="25" spans="1:32" x14ac:dyDescent="0.25">
      <c r="A25" s="6" t="s">
        <v>52</v>
      </c>
      <c r="B25" s="6" t="s">
        <v>151</v>
      </c>
      <c r="C25" s="6" t="s">
        <v>35</v>
      </c>
      <c r="D25" s="6">
        <v>0</v>
      </c>
      <c r="E25" s="6">
        <v>0</v>
      </c>
      <c r="F25" s="6">
        <v>5</v>
      </c>
      <c r="G25" s="6">
        <v>0</v>
      </c>
      <c r="H25" s="6">
        <v>34</v>
      </c>
      <c r="I25" s="6">
        <v>24</v>
      </c>
      <c r="J25" s="6">
        <v>10</v>
      </c>
      <c r="K25" s="6">
        <v>173</v>
      </c>
      <c r="L25" s="6">
        <v>532</v>
      </c>
      <c r="M25" s="6">
        <v>0.32518796992481203</v>
      </c>
      <c r="N25" s="6">
        <v>696</v>
      </c>
      <c r="O25" s="6">
        <v>1020</v>
      </c>
      <c r="P25" s="6">
        <v>0.68235294117647061</v>
      </c>
      <c r="Q25" s="6">
        <v>1399</v>
      </c>
      <c r="R25" s="6">
        <v>1066</v>
      </c>
      <c r="S25" s="6">
        <v>333</v>
      </c>
      <c r="T25" s="6">
        <v>498</v>
      </c>
      <c r="U25" s="6">
        <v>391</v>
      </c>
      <c r="V25" s="6">
        <v>415</v>
      </c>
      <c r="W25" s="6">
        <v>0.94216867469879517</v>
      </c>
      <c r="X25" s="6">
        <v>2</v>
      </c>
      <c r="Y25" s="6">
        <v>1</v>
      </c>
      <c r="Z25" s="6">
        <v>5</v>
      </c>
      <c r="AA25" s="6">
        <v>2581</v>
      </c>
      <c r="AB25" s="6">
        <v>75.900000000000006</v>
      </c>
      <c r="AC25" s="6">
        <v>2266</v>
      </c>
      <c r="AD25" s="6">
        <v>66.599999999999994</v>
      </c>
      <c r="AE25" s="6">
        <v>315</v>
      </c>
      <c r="AF25" s="6">
        <v>9.3000000000000114</v>
      </c>
    </row>
    <row r="26" spans="1:32" x14ac:dyDescent="0.25">
      <c r="A26" s="6" t="s">
        <v>123</v>
      </c>
      <c r="B26" s="6" t="s">
        <v>91</v>
      </c>
      <c r="C26" s="6" t="s">
        <v>35</v>
      </c>
      <c r="D26" s="6">
        <v>0</v>
      </c>
      <c r="E26" s="6">
        <v>1</v>
      </c>
      <c r="F26" s="6">
        <v>2</v>
      </c>
      <c r="G26" s="6">
        <v>1</v>
      </c>
      <c r="H26" s="6">
        <v>34</v>
      </c>
      <c r="I26" s="6">
        <v>29</v>
      </c>
      <c r="J26" s="6">
        <v>5</v>
      </c>
      <c r="K26" s="6">
        <v>274</v>
      </c>
      <c r="L26" s="6">
        <v>738</v>
      </c>
      <c r="M26" s="6">
        <v>0.37127371273712739</v>
      </c>
      <c r="N26" s="6">
        <v>552</v>
      </c>
      <c r="O26" s="6">
        <v>838</v>
      </c>
      <c r="P26" s="6">
        <v>0.6587112171837709</v>
      </c>
      <c r="Q26" s="6">
        <v>1288</v>
      </c>
      <c r="R26" s="6">
        <v>1187</v>
      </c>
      <c r="S26" s="6">
        <v>101</v>
      </c>
      <c r="T26" s="6">
        <v>466</v>
      </c>
      <c r="U26" s="6">
        <v>533</v>
      </c>
      <c r="V26" s="6">
        <v>350</v>
      </c>
      <c r="W26" s="6">
        <v>1.5228571428571429</v>
      </c>
      <c r="X26" s="6">
        <v>96</v>
      </c>
      <c r="Y26" s="6">
        <v>4</v>
      </c>
      <c r="Z26" s="6">
        <v>3</v>
      </c>
      <c r="AA26" s="6">
        <v>2792</v>
      </c>
      <c r="AB26" s="6">
        <v>82.1</v>
      </c>
      <c r="AC26" s="6">
        <v>2071</v>
      </c>
      <c r="AD26" s="6">
        <v>60.9</v>
      </c>
      <c r="AE26" s="6">
        <v>721</v>
      </c>
      <c r="AF26" s="6">
        <v>21.199999999999996</v>
      </c>
    </row>
    <row r="27" spans="1:32" x14ac:dyDescent="0.25">
      <c r="A27" s="6" t="s">
        <v>204</v>
      </c>
      <c r="B27" s="6" t="s">
        <v>155</v>
      </c>
      <c r="C27" s="6" t="s">
        <v>35</v>
      </c>
      <c r="D27" s="6">
        <v>1</v>
      </c>
      <c r="E27" s="6">
        <v>1</v>
      </c>
      <c r="F27" s="6">
        <v>0</v>
      </c>
      <c r="G27" s="6">
        <v>0</v>
      </c>
      <c r="H27" s="6">
        <v>32</v>
      </c>
      <c r="I27" s="6">
        <v>25</v>
      </c>
      <c r="J27" s="6">
        <v>7</v>
      </c>
      <c r="K27" s="6">
        <v>205</v>
      </c>
      <c r="L27" s="6">
        <v>559</v>
      </c>
      <c r="M27" s="6">
        <v>0.36672629695885511</v>
      </c>
      <c r="N27" s="6">
        <v>661</v>
      </c>
      <c r="O27" s="6">
        <v>998</v>
      </c>
      <c r="P27" s="6">
        <v>0.66232464929859725</v>
      </c>
      <c r="Q27" s="6">
        <v>1203</v>
      </c>
      <c r="R27" s="6">
        <v>1157</v>
      </c>
      <c r="S27" s="6">
        <v>46</v>
      </c>
      <c r="T27" s="6">
        <v>408</v>
      </c>
      <c r="U27" s="6">
        <v>422</v>
      </c>
      <c r="V27" s="6">
        <v>453</v>
      </c>
      <c r="W27" s="6">
        <v>0.93156732891832228</v>
      </c>
      <c r="X27" s="6">
        <v>207</v>
      </c>
      <c r="Y27" s="6">
        <v>0</v>
      </c>
      <c r="Z27" s="6">
        <v>0</v>
      </c>
      <c r="AA27" s="6">
        <v>2476</v>
      </c>
      <c r="AB27" s="6">
        <v>77.400000000000006</v>
      </c>
      <c r="AC27" s="6">
        <v>2240</v>
      </c>
      <c r="AD27" s="6">
        <v>70</v>
      </c>
      <c r="AE27" s="6">
        <v>236</v>
      </c>
      <c r="AF27" s="6">
        <v>7.4000000000000057</v>
      </c>
    </row>
    <row r="28" spans="1:32" x14ac:dyDescent="0.25">
      <c r="A28" s="6" t="s">
        <v>222</v>
      </c>
      <c r="B28" s="6" t="s">
        <v>93</v>
      </c>
      <c r="C28" s="6" t="s">
        <v>35</v>
      </c>
      <c r="D28" s="6">
        <v>0</v>
      </c>
      <c r="E28" s="6">
        <v>0</v>
      </c>
      <c r="F28" s="6">
        <v>0</v>
      </c>
      <c r="G28" s="6">
        <v>0</v>
      </c>
      <c r="H28" s="6">
        <v>32</v>
      </c>
      <c r="I28" s="6">
        <v>24</v>
      </c>
      <c r="J28" s="6">
        <v>8</v>
      </c>
      <c r="K28" s="6">
        <v>174</v>
      </c>
      <c r="L28" s="6">
        <v>501</v>
      </c>
      <c r="M28" s="6">
        <v>0.3473053892215569</v>
      </c>
      <c r="N28" s="6">
        <v>517</v>
      </c>
      <c r="O28" s="6">
        <v>758</v>
      </c>
      <c r="P28" s="6">
        <v>0.68205804749340371</v>
      </c>
      <c r="Q28" s="6">
        <v>1234</v>
      </c>
      <c r="R28" s="6">
        <v>1136</v>
      </c>
      <c r="S28" s="6">
        <v>98</v>
      </c>
      <c r="T28" s="6">
        <v>390</v>
      </c>
      <c r="U28" s="6">
        <v>486</v>
      </c>
      <c r="V28" s="6">
        <v>433</v>
      </c>
      <c r="W28" s="6">
        <v>1.1224018475750577</v>
      </c>
      <c r="X28" s="6">
        <v>48</v>
      </c>
      <c r="Y28" s="6">
        <v>2</v>
      </c>
      <c r="Z28" s="6">
        <v>0</v>
      </c>
      <c r="AA28" s="6">
        <v>2435</v>
      </c>
      <c r="AB28" s="6">
        <v>76.099999999999994</v>
      </c>
      <c r="AC28" s="6">
        <v>2264</v>
      </c>
      <c r="AD28" s="6">
        <v>70.8</v>
      </c>
      <c r="AE28" s="6">
        <v>171</v>
      </c>
      <c r="AF28" s="6">
        <v>5.2999999999999972</v>
      </c>
    </row>
    <row r="29" spans="1:32" x14ac:dyDescent="0.25">
      <c r="A29" s="6" t="s">
        <v>223</v>
      </c>
      <c r="B29" s="6" t="s">
        <v>91</v>
      </c>
      <c r="C29" s="6" t="s">
        <v>31</v>
      </c>
      <c r="D29" s="6">
        <v>0</v>
      </c>
      <c r="E29" s="6">
        <v>0</v>
      </c>
      <c r="F29" s="6">
        <v>1</v>
      </c>
      <c r="G29" s="6">
        <v>1</v>
      </c>
      <c r="H29" s="6">
        <v>32</v>
      </c>
      <c r="I29" s="6">
        <v>23</v>
      </c>
      <c r="J29" s="6">
        <v>9</v>
      </c>
      <c r="K29" s="6">
        <v>173</v>
      </c>
      <c r="L29" s="6">
        <v>517</v>
      </c>
      <c r="M29" s="6">
        <v>0.33462282398452609</v>
      </c>
      <c r="N29" s="6">
        <v>496</v>
      </c>
      <c r="O29" s="6">
        <v>764</v>
      </c>
      <c r="P29" s="6">
        <v>0.64921465968586389</v>
      </c>
      <c r="Q29" s="6">
        <v>1204</v>
      </c>
      <c r="R29" s="6">
        <v>1119</v>
      </c>
      <c r="S29" s="6">
        <v>85</v>
      </c>
      <c r="T29" s="6">
        <v>404</v>
      </c>
      <c r="U29" s="6">
        <v>556</v>
      </c>
      <c r="V29" s="6">
        <v>431</v>
      </c>
      <c r="W29" s="6">
        <v>1.2900232018561484</v>
      </c>
      <c r="X29" s="6">
        <v>33</v>
      </c>
      <c r="Y29" s="6">
        <v>3</v>
      </c>
      <c r="Z29" s="6">
        <v>6</v>
      </c>
      <c r="AA29" s="6">
        <v>2483</v>
      </c>
      <c r="AB29" s="6">
        <v>77.599999999999994</v>
      </c>
      <c r="AC29" s="6">
        <v>2253</v>
      </c>
      <c r="AD29" s="6">
        <v>70.400000000000006</v>
      </c>
      <c r="AE29" s="6">
        <v>230</v>
      </c>
      <c r="AF29" s="6">
        <v>7.1999999999999886</v>
      </c>
    </row>
    <row r="30" spans="1:32" x14ac:dyDescent="0.25">
      <c r="A30" s="6" t="s">
        <v>224</v>
      </c>
      <c r="B30" s="6" t="s">
        <v>98</v>
      </c>
      <c r="C30" s="6" t="s">
        <v>35</v>
      </c>
      <c r="D30" s="6">
        <v>1</v>
      </c>
      <c r="E30" s="6">
        <v>1</v>
      </c>
      <c r="F30" s="6">
        <v>1</v>
      </c>
      <c r="G30" s="6">
        <v>0</v>
      </c>
      <c r="H30" s="6">
        <v>34</v>
      </c>
      <c r="I30" s="6">
        <v>26</v>
      </c>
      <c r="J30" s="6">
        <v>8</v>
      </c>
      <c r="K30" s="6">
        <v>277</v>
      </c>
      <c r="L30" s="6">
        <v>721</v>
      </c>
      <c r="M30" s="6">
        <v>0.3841886269070735</v>
      </c>
      <c r="N30" s="6">
        <v>552</v>
      </c>
      <c r="O30" s="6">
        <v>754</v>
      </c>
      <c r="P30" s="6">
        <v>0.73209549071618041</v>
      </c>
      <c r="Q30" s="6">
        <v>1292</v>
      </c>
      <c r="R30" s="6">
        <v>1114</v>
      </c>
      <c r="S30" s="6">
        <v>178</v>
      </c>
      <c r="T30" s="6">
        <v>397</v>
      </c>
      <c r="U30" s="6">
        <v>559</v>
      </c>
      <c r="V30" s="6">
        <v>406</v>
      </c>
      <c r="W30" s="6">
        <v>1.3768472906403941</v>
      </c>
      <c r="X30" s="6">
        <v>233</v>
      </c>
      <c r="Y30" s="6">
        <v>0</v>
      </c>
      <c r="Z30" s="6">
        <v>0</v>
      </c>
      <c r="AA30" s="6">
        <v>2695</v>
      </c>
      <c r="AB30" s="6">
        <v>79.3</v>
      </c>
      <c r="AC30" s="6">
        <v>2256</v>
      </c>
      <c r="AD30" s="6">
        <v>66.400000000000006</v>
      </c>
      <c r="AE30" s="6">
        <v>439</v>
      </c>
      <c r="AF30" s="6">
        <v>12.899999999999991</v>
      </c>
    </row>
    <row r="31" spans="1:32" x14ac:dyDescent="0.25">
      <c r="A31" s="6" t="s">
        <v>54</v>
      </c>
      <c r="B31" s="6" t="s">
        <v>102</v>
      </c>
      <c r="C31" s="6" t="s">
        <v>35</v>
      </c>
      <c r="D31" s="6">
        <v>0</v>
      </c>
      <c r="E31" s="6">
        <v>0</v>
      </c>
      <c r="F31" s="6">
        <v>3</v>
      </c>
      <c r="G31" s="6">
        <v>1</v>
      </c>
      <c r="H31" s="6">
        <v>33</v>
      </c>
      <c r="I31" s="6">
        <v>25</v>
      </c>
      <c r="J31" s="6">
        <v>8</v>
      </c>
      <c r="K31" s="6">
        <v>280</v>
      </c>
      <c r="L31" s="6">
        <v>711</v>
      </c>
      <c r="M31" s="6">
        <v>0.39381153305203936</v>
      </c>
      <c r="N31" s="6">
        <v>485</v>
      </c>
      <c r="O31" s="6">
        <v>637</v>
      </c>
      <c r="P31" s="6">
        <v>0.76138147566718994</v>
      </c>
      <c r="Q31" s="6">
        <v>1049</v>
      </c>
      <c r="R31" s="6">
        <v>1024</v>
      </c>
      <c r="S31" s="6">
        <v>25</v>
      </c>
      <c r="T31" s="6">
        <v>292</v>
      </c>
      <c r="U31" s="6">
        <v>469</v>
      </c>
      <c r="V31" s="6">
        <v>310</v>
      </c>
      <c r="W31" s="6">
        <v>1.5129032258064516</v>
      </c>
      <c r="X31" s="6">
        <v>9</v>
      </c>
      <c r="Y31" s="6">
        <v>5</v>
      </c>
      <c r="Z31" s="6">
        <v>5</v>
      </c>
      <c r="AA31" s="6">
        <v>2455</v>
      </c>
      <c r="AB31" s="6">
        <v>74.400000000000006</v>
      </c>
      <c r="AC31" s="6">
        <v>2157</v>
      </c>
      <c r="AD31" s="6">
        <v>65.400000000000006</v>
      </c>
      <c r="AE31" s="6">
        <v>298</v>
      </c>
      <c r="AF31" s="6">
        <v>9</v>
      </c>
    </row>
    <row r="32" spans="1:32" x14ac:dyDescent="0.25">
      <c r="A32" s="6" t="s">
        <v>55</v>
      </c>
      <c r="B32" s="6" t="s">
        <v>102</v>
      </c>
      <c r="C32" s="6" t="s">
        <v>31</v>
      </c>
      <c r="D32" s="6">
        <v>0</v>
      </c>
      <c r="E32" s="6">
        <v>1</v>
      </c>
      <c r="F32" s="6">
        <v>3</v>
      </c>
      <c r="G32" s="6">
        <v>1</v>
      </c>
      <c r="H32" s="6">
        <v>34</v>
      </c>
      <c r="I32" s="6">
        <v>26</v>
      </c>
      <c r="J32" s="6">
        <v>8</v>
      </c>
      <c r="K32" s="6">
        <v>274</v>
      </c>
      <c r="L32" s="6">
        <v>700</v>
      </c>
      <c r="M32" s="6">
        <v>0.3914285714285714</v>
      </c>
      <c r="N32" s="6">
        <v>454</v>
      </c>
      <c r="O32" s="6">
        <v>655</v>
      </c>
      <c r="P32" s="6">
        <v>0.69312977099236639</v>
      </c>
      <c r="Q32" s="6">
        <v>1260</v>
      </c>
      <c r="R32" s="6">
        <v>1087</v>
      </c>
      <c r="S32" s="6">
        <v>173</v>
      </c>
      <c r="T32" s="6">
        <v>376</v>
      </c>
      <c r="U32" s="6">
        <v>578</v>
      </c>
      <c r="V32" s="6">
        <v>389</v>
      </c>
      <c r="W32" s="6">
        <v>1.4858611825192802</v>
      </c>
      <c r="X32" s="6">
        <v>27</v>
      </c>
      <c r="Y32" s="6">
        <v>4</v>
      </c>
      <c r="Z32" s="6">
        <v>5</v>
      </c>
      <c r="AA32" s="6">
        <v>2582</v>
      </c>
      <c r="AB32" s="6">
        <v>75.900000000000006</v>
      </c>
      <c r="AC32" s="6">
        <v>2221</v>
      </c>
      <c r="AD32" s="6">
        <v>65.3</v>
      </c>
      <c r="AE32" s="6">
        <v>361</v>
      </c>
      <c r="AF32" s="6">
        <v>10.600000000000009</v>
      </c>
    </row>
    <row r="33" spans="1:32" x14ac:dyDescent="0.25">
      <c r="A33" s="6" t="s">
        <v>225</v>
      </c>
      <c r="B33" s="6" t="s">
        <v>115</v>
      </c>
      <c r="C33" s="6" t="s">
        <v>31</v>
      </c>
      <c r="D33" s="6">
        <v>1</v>
      </c>
      <c r="E33" s="6">
        <v>1</v>
      </c>
      <c r="F33" s="6">
        <v>0</v>
      </c>
      <c r="G33" s="6">
        <v>0</v>
      </c>
      <c r="H33" s="6">
        <v>34</v>
      </c>
      <c r="I33" s="6">
        <v>21</v>
      </c>
      <c r="J33" s="6">
        <v>13</v>
      </c>
      <c r="K33" s="6">
        <v>239</v>
      </c>
      <c r="L33" s="6">
        <v>730</v>
      </c>
      <c r="M33" s="6">
        <v>0.32739726027397259</v>
      </c>
      <c r="N33" s="6">
        <v>593</v>
      </c>
      <c r="O33" s="6">
        <v>808</v>
      </c>
      <c r="P33" s="6">
        <v>0.7339108910891089</v>
      </c>
      <c r="Q33" s="6">
        <v>1145</v>
      </c>
      <c r="R33" s="6">
        <v>1195</v>
      </c>
      <c r="S33" s="6">
        <v>-50</v>
      </c>
      <c r="T33" s="6">
        <v>330</v>
      </c>
      <c r="U33" s="6">
        <v>463</v>
      </c>
      <c r="V33" s="6">
        <v>457</v>
      </c>
      <c r="W33" s="6">
        <v>1.013129102844639</v>
      </c>
      <c r="X33" s="6">
        <v>230</v>
      </c>
      <c r="Y33" s="6">
        <v>0</v>
      </c>
      <c r="Z33" s="6">
        <v>1</v>
      </c>
      <c r="AA33" s="6">
        <v>2412</v>
      </c>
      <c r="AB33" s="6">
        <v>70.900000000000006</v>
      </c>
      <c r="AC33" s="6">
        <v>2396</v>
      </c>
      <c r="AD33" s="6">
        <v>70.5</v>
      </c>
      <c r="AE33" s="6">
        <v>16</v>
      </c>
      <c r="AF33" s="6">
        <v>0.40000000000000568</v>
      </c>
    </row>
    <row r="34" spans="1:32" x14ac:dyDescent="0.25">
      <c r="A34" s="6" t="s">
        <v>129</v>
      </c>
      <c r="B34" s="6" t="s">
        <v>158</v>
      </c>
      <c r="C34" s="6" t="s">
        <v>33</v>
      </c>
      <c r="D34" s="6">
        <v>1</v>
      </c>
      <c r="E34" s="6">
        <v>1</v>
      </c>
      <c r="F34" s="6">
        <v>0</v>
      </c>
      <c r="G34" s="6">
        <v>0</v>
      </c>
      <c r="H34" s="6">
        <v>32</v>
      </c>
      <c r="I34" s="6">
        <v>16</v>
      </c>
      <c r="J34" s="6">
        <v>16</v>
      </c>
      <c r="K34" s="6">
        <v>284</v>
      </c>
      <c r="L34" s="6">
        <v>797</v>
      </c>
      <c r="M34" s="6">
        <v>0.35633626097866999</v>
      </c>
      <c r="N34" s="6">
        <v>514</v>
      </c>
      <c r="O34" s="6">
        <v>694</v>
      </c>
      <c r="P34" s="6">
        <v>0.74063400576368876</v>
      </c>
      <c r="Q34" s="6">
        <v>1030</v>
      </c>
      <c r="R34" s="6">
        <v>1165</v>
      </c>
      <c r="S34" s="6">
        <v>-135</v>
      </c>
      <c r="T34" s="6">
        <v>322</v>
      </c>
      <c r="U34" s="6">
        <v>376</v>
      </c>
      <c r="V34" s="6">
        <v>384</v>
      </c>
      <c r="W34" s="6">
        <v>0.97916666666666663</v>
      </c>
      <c r="X34" s="6">
        <v>73</v>
      </c>
      <c r="Y34" s="6">
        <v>0</v>
      </c>
      <c r="Z34" s="6">
        <v>3</v>
      </c>
      <c r="AA34" s="6">
        <v>2440</v>
      </c>
      <c r="AB34" s="6">
        <v>76.3</v>
      </c>
      <c r="AC34" s="6">
        <v>2495</v>
      </c>
      <c r="AD34" s="6">
        <v>78</v>
      </c>
      <c r="AE34" s="6">
        <v>-55</v>
      </c>
      <c r="AF34" s="6">
        <v>-1.7000000000000028</v>
      </c>
    </row>
    <row r="35" spans="1:32" x14ac:dyDescent="0.25">
      <c r="A35" s="6" t="s">
        <v>60</v>
      </c>
      <c r="B35" s="6" t="s">
        <v>159</v>
      </c>
      <c r="C35" s="6" t="s">
        <v>31</v>
      </c>
      <c r="D35" s="6">
        <v>1</v>
      </c>
      <c r="E35" s="6">
        <v>1</v>
      </c>
      <c r="F35" s="6">
        <v>0</v>
      </c>
      <c r="G35" s="6">
        <v>0</v>
      </c>
      <c r="H35" s="6">
        <v>33</v>
      </c>
      <c r="I35" s="6">
        <v>28</v>
      </c>
      <c r="J35" s="6">
        <v>5</v>
      </c>
      <c r="K35" s="6">
        <v>179</v>
      </c>
      <c r="L35" s="6">
        <v>529</v>
      </c>
      <c r="M35" s="6">
        <v>0.33837429111531192</v>
      </c>
      <c r="N35" s="6">
        <v>625</v>
      </c>
      <c r="O35" s="6">
        <v>860</v>
      </c>
      <c r="P35" s="6">
        <v>0.72674418604651159</v>
      </c>
      <c r="Q35" s="6">
        <v>1173</v>
      </c>
      <c r="R35" s="6">
        <v>1046</v>
      </c>
      <c r="S35" s="6">
        <v>127</v>
      </c>
      <c r="T35" s="6">
        <v>390</v>
      </c>
      <c r="U35" s="6">
        <v>486</v>
      </c>
      <c r="V35" s="6">
        <v>383</v>
      </c>
      <c r="W35" s="6">
        <v>1.268929503916449</v>
      </c>
      <c r="X35" s="6">
        <v>343</v>
      </c>
      <c r="Y35" s="6">
        <v>0</v>
      </c>
      <c r="Z35" s="6">
        <v>2</v>
      </c>
      <c r="AA35" s="6">
        <v>2438</v>
      </c>
      <c r="AB35" s="6">
        <v>73.900000000000006</v>
      </c>
      <c r="AC35" s="6">
        <v>1930</v>
      </c>
      <c r="AD35" s="6">
        <v>58.5</v>
      </c>
      <c r="AE35" s="6">
        <v>508</v>
      </c>
      <c r="AF35" s="6">
        <v>15.400000000000006</v>
      </c>
    </row>
    <row r="36" spans="1:32" x14ac:dyDescent="0.25">
      <c r="A36" s="6" t="s">
        <v>226</v>
      </c>
      <c r="B36" s="6" t="s">
        <v>102</v>
      </c>
      <c r="C36" s="6" t="s">
        <v>46</v>
      </c>
      <c r="D36" s="6">
        <v>1</v>
      </c>
      <c r="E36" s="6">
        <v>0</v>
      </c>
      <c r="F36" s="6">
        <v>0</v>
      </c>
      <c r="G36" s="6">
        <v>0</v>
      </c>
      <c r="H36" s="6">
        <v>31</v>
      </c>
      <c r="I36" s="6">
        <v>19</v>
      </c>
      <c r="J36" s="6">
        <v>12</v>
      </c>
      <c r="K36" s="6">
        <v>184</v>
      </c>
      <c r="L36" s="6">
        <v>543</v>
      </c>
      <c r="M36" s="6">
        <v>0.33885819521178639</v>
      </c>
      <c r="N36" s="6">
        <v>501</v>
      </c>
      <c r="O36" s="6">
        <v>697</v>
      </c>
      <c r="P36" s="6">
        <v>0.71879483500717356</v>
      </c>
      <c r="Q36" s="6">
        <v>1034</v>
      </c>
      <c r="R36" s="6">
        <v>1084</v>
      </c>
      <c r="S36" s="6">
        <v>-50</v>
      </c>
      <c r="T36" s="6">
        <v>273</v>
      </c>
      <c r="U36" s="6">
        <v>297</v>
      </c>
      <c r="V36" s="6">
        <v>338</v>
      </c>
      <c r="W36" s="6">
        <v>0.87869822485207105</v>
      </c>
      <c r="X36" s="6">
        <v>32</v>
      </c>
      <c r="Y36" s="6">
        <v>3</v>
      </c>
      <c r="Z36" s="6">
        <v>7</v>
      </c>
      <c r="AA36" s="6">
        <v>2077</v>
      </c>
      <c r="AB36" s="6">
        <v>67</v>
      </c>
      <c r="AC36" s="6">
        <v>2011</v>
      </c>
      <c r="AD36" s="6">
        <v>64.900000000000006</v>
      </c>
      <c r="AE36" s="6">
        <v>66</v>
      </c>
      <c r="AF36" s="6">
        <v>2.0999999999999943</v>
      </c>
    </row>
    <row r="37" spans="1:32" x14ac:dyDescent="0.25">
      <c r="A37" s="6" t="s">
        <v>227</v>
      </c>
      <c r="B37" s="6" t="s">
        <v>160</v>
      </c>
      <c r="C37" s="6" t="s">
        <v>33</v>
      </c>
      <c r="D37" s="6">
        <v>0</v>
      </c>
      <c r="E37" s="6">
        <v>1</v>
      </c>
      <c r="F37" s="6">
        <v>0</v>
      </c>
      <c r="G37" s="6">
        <v>1</v>
      </c>
      <c r="H37" s="6">
        <v>33</v>
      </c>
      <c r="I37" s="6">
        <v>27</v>
      </c>
      <c r="J37" s="6">
        <v>6</v>
      </c>
      <c r="K37" s="6">
        <v>193</v>
      </c>
      <c r="L37" s="6">
        <v>572</v>
      </c>
      <c r="M37" s="6">
        <v>0.33741258741258739</v>
      </c>
      <c r="N37" s="6">
        <v>614</v>
      </c>
      <c r="O37" s="6">
        <v>845</v>
      </c>
      <c r="P37" s="6">
        <v>0.72662721893491122</v>
      </c>
      <c r="Q37" s="6">
        <v>1259</v>
      </c>
      <c r="R37" s="6">
        <v>1081</v>
      </c>
      <c r="S37" s="6">
        <v>178</v>
      </c>
      <c r="T37" s="6">
        <v>351</v>
      </c>
      <c r="U37" s="6">
        <v>510</v>
      </c>
      <c r="V37" s="6">
        <v>350</v>
      </c>
      <c r="W37" s="6">
        <v>1.4571428571428571</v>
      </c>
      <c r="X37" s="6">
        <v>45</v>
      </c>
      <c r="Y37" s="6">
        <v>3</v>
      </c>
      <c r="Z37" s="6">
        <v>3</v>
      </c>
      <c r="AA37" s="6">
        <v>2463</v>
      </c>
      <c r="AB37" s="6">
        <v>74.599999999999994</v>
      </c>
      <c r="AC37" s="6">
        <v>2190</v>
      </c>
      <c r="AD37" s="6">
        <v>66.400000000000006</v>
      </c>
      <c r="AE37" s="6">
        <v>273</v>
      </c>
      <c r="AF37" s="6">
        <v>8.1999999999999886</v>
      </c>
    </row>
    <row r="38" spans="1:32" x14ac:dyDescent="0.25">
      <c r="A38" s="6" t="s">
        <v>59</v>
      </c>
      <c r="B38" s="6" t="s">
        <v>161</v>
      </c>
      <c r="C38" s="6" t="s">
        <v>46</v>
      </c>
      <c r="D38" s="6">
        <v>1</v>
      </c>
      <c r="E38" s="6">
        <v>1</v>
      </c>
      <c r="F38" s="6">
        <v>0</v>
      </c>
      <c r="G38" s="6">
        <v>1</v>
      </c>
      <c r="H38" s="6">
        <v>35</v>
      </c>
      <c r="I38" s="6">
        <v>26</v>
      </c>
      <c r="J38" s="6">
        <v>9</v>
      </c>
      <c r="K38" s="6">
        <v>189</v>
      </c>
      <c r="L38" s="6">
        <v>507</v>
      </c>
      <c r="M38" s="6">
        <v>0.37278106508875741</v>
      </c>
      <c r="N38" s="6">
        <v>693</v>
      </c>
      <c r="O38" s="6">
        <v>1007</v>
      </c>
      <c r="P38" s="6">
        <v>0.68818272095332667</v>
      </c>
      <c r="Q38" s="6">
        <v>1305</v>
      </c>
      <c r="R38" s="6">
        <v>1130</v>
      </c>
      <c r="S38" s="6">
        <v>175</v>
      </c>
      <c r="T38" s="6">
        <v>414</v>
      </c>
      <c r="U38" s="6">
        <v>461</v>
      </c>
      <c r="V38" s="6">
        <v>444</v>
      </c>
      <c r="W38" s="6">
        <v>1.0382882882882882</v>
      </c>
      <c r="X38" s="6">
        <v>197</v>
      </c>
      <c r="Y38" s="6">
        <v>1</v>
      </c>
      <c r="Z38" s="6">
        <v>3</v>
      </c>
      <c r="AA38" s="6">
        <v>2702</v>
      </c>
      <c r="AB38" s="6">
        <v>77.2</v>
      </c>
      <c r="AC38" s="6">
        <v>2342</v>
      </c>
      <c r="AD38" s="6">
        <v>66.900000000000006</v>
      </c>
      <c r="AE38" s="6">
        <v>360</v>
      </c>
      <c r="AF38" s="6">
        <v>10.299999999999997</v>
      </c>
    </row>
    <row r="39" spans="1:32" x14ac:dyDescent="0.25">
      <c r="A39" s="6" t="s">
        <v>61</v>
      </c>
      <c r="B39" s="6" t="s">
        <v>152</v>
      </c>
      <c r="C39" s="6" t="s">
        <v>31</v>
      </c>
      <c r="D39" s="6">
        <v>0</v>
      </c>
      <c r="E39" s="6">
        <v>0</v>
      </c>
      <c r="F39" s="6">
        <v>1</v>
      </c>
      <c r="G39" s="6">
        <v>1</v>
      </c>
      <c r="H39" s="6">
        <v>32</v>
      </c>
      <c r="I39" s="6">
        <v>23</v>
      </c>
      <c r="J39" s="6">
        <v>9</v>
      </c>
      <c r="K39" s="6">
        <v>134</v>
      </c>
      <c r="L39" s="6">
        <v>399</v>
      </c>
      <c r="M39" s="6">
        <v>0.33583959899749372</v>
      </c>
      <c r="N39" s="6">
        <v>534</v>
      </c>
      <c r="O39" s="6">
        <v>854</v>
      </c>
      <c r="P39" s="6">
        <v>0.62529274004683844</v>
      </c>
      <c r="Q39" s="6">
        <v>1272</v>
      </c>
      <c r="R39" s="6">
        <v>1116</v>
      </c>
      <c r="S39" s="6">
        <v>156</v>
      </c>
      <c r="T39" s="6">
        <v>450</v>
      </c>
      <c r="U39" s="6">
        <v>498</v>
      </c>
      <c r="V39" s="6">
        <v>385</v>
      </c>
      <c r="W39" s="6">
        <v>1.2935064935064935</v>
      </c>
      <c r="X39" s="6">
        <v>15</v>
      </c>
      <c r="Y39" s="6">
        <v>4</v>
      </c>
      <c r="Z39" s="6">
        <v>3</v>
      </c>
      <c r="AA39" s="6">
        <v>2442</v>
      </c>
      <c r="AB39" s="6">
        <v>76.3</v>
      </c>
      <c r="AC39" s="6">
        <v>2210</v>
      </c>
      <c r="AD39" s="6">
        <v>69.099999999999994</v>
      </c>
      <c r="AE39" s="6">
        <v>232</v>
      </c>
      <c r="AF39" s="6">
        <v>7.2000000000000028</v>
      </c>
    </row>
    <row r="40" spans="1:32" x14ac:dyDescent="0.25">
      <c r="A40" s="6" t="s">
        <v>205</v>
      </c>
      <c r="B40" s="6" t="s">
        <v>152</v>
      </c>
      <c r="C40" s="6" t="s">
        <v>35</v>
      </c>
      <c r="D40" s="6">
        <v>1</v>
      </c>
      <c r="E40" s="6">
        <v>0</v>
      </c>
      <c r="F40" s="6">
        <v>0</v>
      </c>
      <c r="G40" s="6">
        <v>0</v>
      </c>
      <c r="H40" s="6">
        <v>34</v>
      </c>
      <c r="I40" s="6">
        <v>21</v>
      </c>
      <c r="J40" s="6">
        <v>13</v>
      </c>
      <c r="K40" s="6">
        <v>152</v>
      </c>
      <c r="L40" s="6">
        <v>502</v>
      </c>
      <c r="M40" s="6">
        <v>0.30278884462151395</v>
      </c>
      <c r="N40" s="6">
        <v>469</v>
      </c>
      <c r="O40" s="6">
        <v>709</v>
      </c>
      <c r="P40" s="6">
        <v>0.66149506346967557</v>
      </c>
      <c r="Q40" s="6">
        <v>1167</v>
      </c>
      <c r="R40" s="6">
        <v>1194</v>
      </c>
      <c r="S40" s="6">
        <v>-27</v>
      </c>
      <c r="T40" s="6">
        <v>406</v>
      </c>
      <c r="U40" s="6">
        <v>440</v>
      </c>
      <c r="V40" s="6">
        <v>354</v>
      </c>
      <c r="W40" s="6">
        <v>1.2429378531073447</v>
      </c>
      <c r="X40" s="6">
        <v>23</v>
      </c>
      <c r="Y40" s="6">
        <v>1</v>
      </c>
      <c r="Z40" s="6">
        <v>7</v>
      </c>
      <c r="AA40" s="6">
        <v>2407</v>
      </c>
      <c r="AB40" s="6">
        <v>70.8</v>
      </c>
      <c r="AC40" s="6">
        <v>2362</v>
      </c>
      <c r="AD40" s="6">
        <v>69.5</v>
      </c>
      <c r="AE40" s="6">
        <v>45</v>
      </c>
      <c r="AF40" s="6">
        <v>1.2999999999999972</v>
      </c>
    </row>
    <row r="41" spans="1:32" x14ac:dyDescent="0.25">
      <c r="A41" s="6" t="s">
        <v>206</v>
      </c>
      <c r="B41" s="6" t="s">
        <v>110</v>
      </c>
      <c r="C41" s="6" t="s">
        <v>46</v>
      </c>
      <c r="D41" s="6">
        <v>1</v>
      </c>
      <c r="E41" s="6">
        <v>1</v>
      </c>
      <c r="F41" s="6">
        <v>1</v>
      </c>
      <c r="G41" s="6">
        <v>0</v>
      </c>
      <c r="H41" s="6">
        <v>31</v>
      </c>
      <c r="I41" s="6">
        <v>25</v>
      </c>
      <c r="J41" s="6">
        <v>6</v>
      </c>
      <c r="K41" s="6">
        <v>168</v>
      </c>
      <c r="L41" s="6">
        <v>458</v>
      </c>
      <c r="M41" s="6">
        <v>0.36681222707423583</v>
      </c>
      <c r="N41" s="6">
        <v>508</v>
      </c>
      <c r="O41" s="6">
        <v>680</v>
      </c>
      <c r="P41" s="6">
        <v>0.74705882352941178</v>
      </c>
      <c r="Q41" s="6">
        <v>1016</v>
      </c>
      <c r="R41" s="6">
        <v>872</v>
      </c>
      <c r="S41" s="6">
        <v>144</v>
      </c>
      <c r="T41" s="6">
        <v>294</v>
      </c>
      <c r="U41" s="6">
        <v>365</v>
      </c>
      <c r="V41" s="6">
        <v>304</v>
      </c>
      <c r="W41" s="6">
        <v>1.200657894736842</v>
      </c>
      <c r="X41" s="6">
        <v>118</v>
      </c>
      <c r="Y41" s="6">
        <v>0</v>
      </c>
      <c r="Z41" s="6">
        <v>1</v>
      </c>
      <c r="AA41" s="6">
        <v>2368</v>
      </c>
      <c r="AB41" s="6">
        <v>76.400000000000006</v>
      </c>
      <c r="AC41" s="6">
        <v>2026</v>
      </c>
      <c r="AD41" s="6">
        <v>65.400000000000006</v>
      </c>
      <c r="AE41" s="6">
        <v>342</v>
      </c>
      <c r="AF41" s="6">
        <v>11</v>
      </c>
    </row>
    <row r="42" spans="1:32" x14ac:dyDescent="0.25">
      <c r="A42" s="6" t="s">
        <v>62</v>
      </c>
      <c r="B42" s="6" t="s">
        <v>102</v>
      </c>
      <c r="C42" s="6" t="s">
        <v>33</v>
      </c>
      <c r="D42" s="6">
        <v>0</v>
      </c>
      <c r="E42" s="6">
        <v>0</v>
      </c>
      <c r="F42" s="6">
        <v>0</v>
      </c>
      <c r="G42" s="6">
        <v>1</v>
      </c>
      <c r="H42" s="6">
        <v>34</v>
      </c>
      <c r="I42" s="6">
        <v>25</v>
      </c>
      <c r="J42" s="6">
        <v>9</v>
      </c>
      <c r="K42" s="6">
        <v>197</v>
      </c>
      <c r="L42" s="6">
        <v>605</v>
      </c>
      <c r="M42" s="6">
        <v>0.32561983471074379</v>
      </c>
      <c r="N42" s="6">
        <v>538</v>
      </c>
      <c r="O42" s="6">
        <v>781</v>
      </c>
      <c r="P42" s="6">
        <v>0.68886043533930863</v>
      </c>
      <c r="Q42" s="6">
        <v>1159</v>
      </c>
      <c r="R42" s="6">
        <v>1149</v>
      </c>
      <c r="S42" s="6">
        <v>10</v>
      </c>
      <c r="T42" s="6">
        <v>343</v>
      </c>
      <c r="U42" s="6">
        <v>409</v>
      </c>
      <c r="V42" s="6">
        <v>380</v>
      </c>
      <c r="W42" s="6">
        <v>1.0763157894736841</v>
      </c>
      <c r="X42" s="6">
        <v>14</v>
      </c>
      <c r="Y42" s="6">
        <v>2</v>
      </c>
      <c r="Z42" s="6">
        <v>3</v>
      </c>
      <c r="AA42" s="6">
        <v>2373</v>
      </c>
      <c r="AB42" s="6">
        <v>69.8</v>
      </c>
      <c r="AC42" s="6">
        <v>2032</v>
      </c>
      <c r="AD42" s="6">
        <v>59.8</v>
      </c>
      <c r="AE42" s="6">
        <v>341</v>
      </c>
      <c r="AF42" s="6">
        <v>10</v>
      </c>
    </row>
    <row r="43" spans="1:32" x14ac:dyDescent="0.25">
      <c r="A43" s="6" t="s">
        <v>63</v>
      </c>
      <c r="B43" s="6" t="s">
        <v>97</v>
      </c>
      <c r="C43" s="6" t="s">
        <v>46</v>
      </c>
      <c r="D43" s="6">
        <v>0</v>
      </c>
      <c r="E43" s="6">
        <v>0</v>
      </c>
      <c r="F43" s="6">
        <v>0</v>
      </c>
      <c r="G43" s="6">
        <v>1</v>
      </c>
      <c r="H43" s="6">
        <v>32</v>
      </c>
      <c r="I43" s="6">
        <v>23</v>
      </c>
      <c r="J43" s="6">
        <v>9</v>
      </c>
      <c r="K43" s="6">
        <v>273</v>
      </c>
      <c r="L43" s="6">
        <v>722</v>
      </c>
      <c r="M43" s="6">
        <v>0.37811634349030471</v>
      </c>
      <c r="N43" s="6">
        <v>588</v>
      </c>
      <c r="O43" s="6">
        <v>784</v>
      </c>
      <c r="P43" s="6">
        <v>0.75</v>
      </c>
      <c r="Q43" s="6">
        <v>1205</v>
      </c>
      <c r="R43" s="6">
        <v>1160</v>
      </c>
      <c r="S43" s="6">
        <v>45</v>
      </c>
      <c r="T43" s="6">
        <v>380</v>
      </c>
      <c r="U43" s="6">
        <v>469</v>
      </c>
      <c r="V43" s="6">
        <v>366</v>
      </c>
      <c r="W43" s="6">
        <v>1.2814207650273224</v>
      </c>
      <c r="X43" s="6">
        <v>19</v>
      </c>
      <c r="Y43" s="6">
        <v>1</v>
      </c>
      <c r="Z43" s="6">
        <v>4</v>
      </c>
      <c r="AA43" s="6">
        <v>2629</v>
      </c>
      <c r="AB43" s="6">
        <v>82.2</v>
      </c>
      <c r="AC43" s="6">
        <v>2428</v>
      </c>
      <c r="AD43" s="6">
        <v>75.900000000000006</v>
      </c>
      <c r="AE43" s="6">
        <v>201</v>
      </c>
      <c r="AF43" s="6">
        <v>6.2999999999999972</v>
      </c>
    </row>
    <row r="44" spans="1:32" x14ac:dyDescent="0.25">
      <c r="A44" s="6" t="s">
        <v>135</v>
      </c>
      <c r="B44" s="6" t="s">
        <v>97</v>
      </c>
      <c r="C44" s="6" t="s">
        <v>46</v>
      </c>
      <c r="D44" s="6">
        <v>1</v>
      </c>
      <c r="E44" s="6">
        <v>0</v>
      </c>
      <c r="F44" s="6">
        <v>0</v>
      </c>
      <c r="G44" s="6">
        <v>1</v>
      </c>
      <c r="H44" s="6">
        <v>33</v>
      </c>
      <c r="I44" s="6">
        <v>21</v>
      </c>
      <c r="J44" s="6">
        <v>12</v>
      </c>
      <c r="K44" s="6">
        <v>236</v>
      </c>
      <c r="L44" s="6">
        <v>641</v>
      </c>
      <c r="M44" s="6">
        <v>0.36817472698907955</v>
      </c>
      <c r="N44" s="6">
        <v>671</v>
      </c>
      <c r="O44" s="6">
        <v>927</v>
      </c>
      <c r="P44" s="6">
        <v>0.72384034519956852</v>
      </c>
      <c r="Q44" s="6">
        <v>1163</v>
      </c>
      <c r="R44" s="6">
        <v>1225</v>
      </c>
      <c r="S44" s="6">
        <v>-62</v>
      </c>
      <c r="T44" s="6">
        <v>315</v>
      </c>
      <c r="U44" s="6">
        <v>450</v>
      </c>
      <c r="V44" s="6">
        <v>344</v>
      </c>
      <c r="W44" s="6">
        <v>1.308139534883721</v>
      </c>
      <c r="X44" s="6">
        <v>43</v>
      </c>
      <c r="Y44" s="6">
        <v>1</v>
      </c>
      <c r="Z44" s="6">
        <v>4</v>
      </c>
      <c r="AA44" s="6">
        <v>2651</v>
      </c>
      <c r="AB44" s="6">
        <v>80.3</v>
      </c>
      <c r="AC44" s="6">
        <v>2280</v>
      </c>
      <c r="AD44" s="6">
        <v>69.099999999999994</v>
      </c>
      <c r="AE44" s="6">
        <v>371</v>
      </c>
      <c r="AF44" s="6">
        <v>11.200000000000003</v>
      </c>
    </row>
    <row r="45" spans="1:32" x14ac:dyDescent="0.25">
      <c r="A45" s="6" t="s">
        <v>136</v>
      </c>
      <c r="B45" s="6" t="s">
        <v>85</v>
      </c>
      <c r="C45" s="6" t="s">
        <v>46</v>
      </c>
      <c r="D45" s="6">
        <v>0</v>
      </c>
      <c r="E45" s="6">
        <v>0</v>
      </c>
      <c r="F45" s="6">
        <v>1</v>
      </c>
      <c r="G45" s="6">
        <v>1</v>
      </c>
      <c r="H45" s="6">
        <v>32</v>
      </c>
      <c r="I45" s="6">
        <v>23</v>
      </c>
      <c r="J45" s="6">
        <v>9</v>
      </c>
      <c r="K45" s="6">
        <v>249</v>
      </c>
      <c r="L45" s="6">
        <v>635</v>
      </c>
      <c r="M45" s="6">
        <v>0.39212598425196848</v>
      </c>
      <c r="N45" s="6">
        <v>616</v>
      </c>
      <c r="O45" s="6">
        <v>804</v>
      </c>
      <c r="P45" s="6">
        <v>0.76616915422885568</v>
      </c>
      <c r="Q45" s="6">
        <v>1097</v>
      </c>
      <c r="R45" s="6">
        <v>1057</v>
      </c>
      <c r="S45" s="6">
        <v>40</v>
      </c>
      <c r="T45" s="6">
        <v>345</v>
      </c>
      <c r="U45" s="6">
        <v>462</v>
      </c>
      <c r="V45" s="6">
        <v>373</v>
      </c>
      <c r="W45" s="6">
        <v>1.2386058981233243</v>
      </c>
      <c r="X45" s="6">
        <v>18</v>
      </c>
      <c r="Y45" s="6">
        <v>2</v>
      </c>
      <c r="Z45" s="6">
        <v>3</v>
      </c>
      <c r="AA45" s="6">
        <v>2619</v>
      </c>
      <c r="AB45" s="6">
        <v>81.8</v>
      </c>
      <c r="AC45" s="6">
        <v>2368</v>
      </c>
      <c r="AD45" s="6">
        <v>74</v>
      </c>
      <c r="AE45" s="6">
        <v>251</v>
      </c>
      <c r="AF45" s="6">
        <v>7.7999999999999972</v>
      </c>
    </row>
    <row r="46" spans="1:32" x14ac:dyDescent="0.25">
      <c r="A46" s="6" t="s">
        <v>181</v>
      </c>
      <c r="B46" s="6" t="s">
        <v>152</v>
      </c>
      <c r="C46" s="6" t="s">
        <v>33</v>
      </c>
      <c r="D46" s="6">
        <v>1</v>
      </c>
      <c r="E46" s="6">
        <v>0</v>
      </c>
      <c r="F46" s="6">
        <v>1</v>
      </c>
      <c r="G46" s="6">
        <v>1</v>
      </c>
      <c r="H46" s="6">
        <v>34</v>
      </c>
      <c r="I46" s="6">
        <v>25</v>
      </c>
      <c r="J46" s="6">
        <v>9</v>
      </c>
      <c r="K46" s="6">
        <v>175</v>
      </c>
      <c r="L46" s="6">
        <v>491</v>
      </c>
      <c r="M46" s="6">
        <v>0.35641547861507128</v>
      </c>
      <c r="N46" s="6">
        <v>599</v>
      </c>
      <c r="O46" s="6">
        <v>843</v>
      </c>
      <c r="P46" s="6">
        <v>0.7105575326215896</v>
      </c>
      <c r="Q46" s="6">
        <v>1227</v>
      </c>
      <c r="R46" s="6">
        <v>1012</v>
      </c>
      <c r="S46" s="6">
        <v>215</v>
      </c>
      <c r="T46" s="6">
        <v>413</v>
      </c>
      <c r="U46" s="6">
        <v>531</v>
      </c>
      <c r="V46" s="6">
        <v>359</v>
      </c>
      <c r="W46" s="6">
        <v>1.4791086350974931</v>
      </c>
      <c r="X46" s="6">
        <v>66</v>
      </c>
      <c r="Y46" s="6">
        <v>1</v>
      </c>
      <c r="Z46" s="6">
        <v>7</v>
      </c>
      <c r="AA46" s="6">
        <v>2464</v>
      </c>
      <c r="AB46" s="6">
        <v>72.5</v>
      </c>
      <c r="AC46" s="6">
        <v>2120</v>
      </c>
      <c r="AD46" s="6">
        <v>62.4</v>
      </c>
      <c r="AE46" s="6">
        <v>344</v>
      </c>
      <c r="AF46" s="6">
        <v>10.100000000000001</v>
      </c>
    </row>
    <row r="47" spans="1:32" x14ac:dyDescent="0.25">
      <c r="A47" s="6" t="s">
        <v>64</v>
      </c>
      <c r="B47" s="6" t="s">
        <v>88</v>
      </c>
      <c r="C47" s="6" t="s">
        <v>31</v>
      </c>
      <c r="D47" s="6">
        <v>1</v>
      </c>
      <c r="E47" s="6">
        <v>1</v>
      </c>
      <c r="F47" s="6">
        <v>0</v>
      </c>
      <c r="G47" s="6">
        <v>0</v>
      </c>
      <c r="H47" s="6">
        <v>34</v>
      </c>
      <c r="I47" s="6">
        <v>23</v>
      </c>
      <c r="J47" s="6">
        <v>11</v>
      </c>
      <c r="K47" s="6">
        <v>214</v>
      </c>
      <c r="L47" s="6">
        <v>612</v>
      </c>
      <c r="M47" s="6">
        <v>0.34967320261437906</v>
      </c>
      <c r="N47" s="6">
        <v>633</v>
      </c>
      <c r="O47" s="6">
        <v>810</v>
      </c>
      <c r="P47" s="6">
        <v>0.78148148148148144</v>
      </c>
      <c r="Q47" s="6">
        <v>1252</v>
      </c>
      <c r="R47" s="6">
        <v>1122</v>
      </c>
      <c r="S47" s="6">
        <v>130</v>
      </c>
      <c r="T47" s="6">
        <v>423</v>
      </c>
      <c r="U47" s="6">
        <v>464</v>
      </c>
      <c r="V47" s="6">
        <v>396</v>
      </c>
      <c r="W47" s="6">
        <v>1.1717171717171717</v>
      </c>
      <c r="X47" s="6">
        <v>75</v>
      </c>
      <c r="Y47" s="6">
        <v>2</v>
      </c>
      <c r="Z47" s="6">
        <v>5</v>
      </c>
      <c r="AA47" s="6">
        <v>2489</v>
      </c>
      <c r="AB47" s="6">
        <v>73.2</v>
      </c>
      <c r="AC47" s="6">
        <v>2364</v>
      </c>
      <c r="AD47" s="6">
        <v>69.5</v>
      </c>
      <c r="AE47" s="6">
        <v>125</v>
      </c>
      <c r="AF47" s="6">
        <v>3.7000000000000028</v>
      </c>
    </row>
    <row r="48" spans="1:32" x14ac:dyDescent="0.25">
      <c r="A48" s="6" t="s">
        <v>182</v>
      </c>
      <c r="B48" s="6" t="s">
        <v>93</v>
      </c>
      <c r="C48" s="6" t="s">
        <v>31</v>
      </c>
      <c r="D48" s="6">
        <v>1</v>
      </c>
      <c r="E48" s="6">
        <v>1</v>
      </c>
      <c r="F48" s="6">
        <v>0</v>
      </c>
      <c r="G48" s="6">
        <v>0</v>
      </c>
      <c r="H48" s="6">
        <v>33</v>
      </c>
      <c r="I48" s="6">
        <v>24</v>
      </c>
      <c r="J48" s="6">
        <v>9</v>
      </c>
      <c r="K48" s="6">
        <v>243</v>
      </c>
      <c r="L48" s="6">
        <v>639</v>
      </c>
      <c r="M48" s="6">
        <v>0.38028169014084506</v>
      </c>
      <c r="N48" s="6">
        <v>483</v>
      </c>
      <c r="O48" s="6">
        <v>753</v>
      </c>
      <c r="P48" s="6">
        <v>0.64143426294820716</v>
      </c>
      <c r="Q48" s="6">
        <v>1185</v>
      </c>
      <c r="R48" s="6">
        <v>1089</v>
      </c>
      <c r="S48" s="6">
        <v>96</v>
      </c>
      <c r="T48" s="6">
        <v>317</v>
      </c>
      <c r="U48" s="6">
        <v>464</v>
      </c>
      <c r="V48" s="6">
        <v>407</v>
      </c>
      <c r="W48" s="6">
        <v>1.1400491400491402</v>
      </c>
      <c r="X48" s="6">
        <v>60</v>
      </c>
      <c r="Y48" s="6">
        <v>3</v>
      </c>
      <c r="Z48" s="6">
        <v>3</v>
      </c>
      <c r="AA48" s="6">
        <v>2352</v>
      </c>
      <c r="AB48" s="6">
        <v>71.3</v>
      </c>
      <c r="AC48" s="6">
        <v>2209</v>
      </c>
      <c r="AD48" s="6">
        <v>66.900000000000006</v>
      </c>
      <c r="AE48" s="6">
        <v>143</v>
      </c>
      <c r="AF48" s="6">
        <v>4.3999999999999915</v>
      </c>
    </row>
    <row r="49" spans="1:32" x14ac:dyDescent="0.25">
      <c r="A49" s="6" t="s">
        <v>228</v>
      </c>
      <c r="B49" s="6" t="s">
        <v>93</v>
      </c>
      <c r="C49" s="6" t="s">
        <v>35</v>
      </c>
      <c r="D49" s="6">
        <v>0</v>
      </c>
      <c r="E49" s="6">
        <v>0</v>
      </c>
      <c r="F49" s="6">
        <v>1</v>
      </c>
      <c r="G49" s="6">
        <v>1</v>
      </c>
      <c r="H49" s="6">
        <v>32</v>
      </c>
      <c r="I49" s="6">
        <v>26</v>
      </c>
      <c r="J49" s="6">
        <v>6</v>
      </c>
      <c r="K49" s="6">
        <v>181</v>
      </c>
      <c r="L49" s="6">
        <v>568</v>
      </c>
      <c r="M49" s="6">
        <v>0.31866197183098594</v>
      </c>
      <c r="N49" s="6">
        <v>505</v>
      </c>
      <c r="O49" s="6">
        <v>713</v>
      </c>
      <c r="P49" s="6">
        <v>0.70827489481065919</v>
      </c>
      <c r="Q49" s="6">
        <v>1160</v>
      </c>
      <c r="R49" s="6">
        <v>1102</v>
      </c>
      <c r="S49" s="6">
        <v>58</v>
      </c>
      <c r="T49" s="6">
        <v>327</v>
      </c>
      <c r="U49" s="6">
        <v>456</v>
      </c>
      <c r="V49" s="6">
        <v>404</v>
      </c>
      <c r="W49" s="6">
        <v>1.1287128712871286</v>
      </c>
      <c r="X49" s="6">
        <v>68</v>
      </c>
      <c r="Y49" s="6">
        <v>2</v>
      </c>
      <c r="Z49" s="6">
        <v>3</v>
      </c>
      <c r="AA49" s="6">
        <v>2240</v>
      </c>
      <c r="AB49" s="6">
        <v>70</v>
      </c>
      <c r="AC49" s="6">
        <v>1959</v>
      </c>
      <c r="AD49" s="6">
        <v>61.2</v>
      </c>
      <c r="AE49" s="6">
        <v>281</v>
      </c>
      <c r="AF49" s="6">
        <v>8.7999999999999972</v>
      </c>
    </row>
    <row r="50" spans="1:32" x14ac:dyDescent="0.25">
      <c r="A50" s="6" t="s">
        <v>67</v>
      </c>
      <c r="B50" s="6" t="s">
        <v>160</v>
      </c>
      <c r="C50" s="6" t="s">
        <v>46</v>
      </c>
      <c r="D50" s="6">
        <v>0</v>
      </c>
      <c r="E50" s="6">
        <v>0</v>
      </c>
      <c r="F50" s="6">
        <v>2</v>
      </c>
      <c r="G50" s="6">
        <v>1</v>
      </c>
      <c r="H50" s="6">
        <v>33</v>
      </c>
      <c r="I50" s="6">
        <v>29</v>
      </c>
      <c r="J50" s="6">
        <v>4</v>
      </c>
      <c r="K50" s="6">
        <v>169</v>
      </c>
      <c r="L50" s="6">
        <v>472</v>
      </c>
      <c r="M50" s="6">
        <v>0.35805084745762711</v>
      </c>
      <c r="N50" s="6">
        <v>541</v>
      </c>
      <c r="O50" s="6">
        <v>828</v>
      </c>
      <c r="P50" s="6">
        <v>0.65338164251207731</v>
      </c>
      <c r="Q50" s="6">
        <v>1249</v>
      </c>
      <c r="R50" s="6">
        <v>1083</v>
      </c>
      <c r="S50" s="6">
        <v>166</v>
      </c>
      <c r="T50" s="6">
        <v>434</v>
      </c>
      <c r="U50" s="6">
        <v>335</v>
      </c>
      <c r="V50" s="6">
        <v>328</v>
      </c>
      <c r="W50" s="6">
        <v>1.0213414634146341</v>
      </c>
      <c r="X50" s="6">
        <v>107</v>
      </c>
      <c r="Y50" s="6">
        <v>3</v>
      </c>
      <c r="Z50" s="6">
        <v>3</v>
      </c>
      <c r="AA50" s="6">
        <v>2330</v>
      </c>
      <c r="AB50" s="6">
        <v>70.599999999999994</v>
      </c>
      <c r="AC50" s="6">
        <v>1869</v>
      </c>
      <c r="AD50" s="6">
        <v>56.6</v>
      </c>
      <c r="AE50" s="6">
        <v>461</v>
      </c>
      <c r="AF50" s="6">
        <v>13.999999999999993</v>
      </c>
    </row>
    <row r="51" spans="1:32" x14ac:dyDescent="0.25">
      <c r="A51" s="6" t="s">
        <v>70</v>
      </c>
      <c r="B51" s="6" t="s">
        <v>111</v>
      </c>
      <c r="C51" s="6" t="s">
        <v>33</v>
      </c>
      <c r="D51" s="6">
        <v>1</v>
      </c>
      <c r="E51" s="6">
        <v>1</v>
      </c>
      <c r="F51" s="6">
        <v>1</v>
      </c>
      <c r="G51" s="6">
        <v>0</v>
      </c>
      <c r="H51" s="6">
        <v>33</v>
      </c>
      <c r="I51" s="6">
        <v>31</v>
      </c>
      <c r="J51" s="6">
        <v>2</v>
      </c>
      <c r="K51" s="6">
        <v>235</v>
      </c>
      <c r="L51" s="6">
        <v>675</v>
      </c>
      <c r="M51" s="6">
        <v>0.34814814814814815</v>
      </c>
      <c r="N51" s="6">
        <v>539</v>
      </c>
      <c r="O51" s="6">
        <v>761</v>
      </c>
      <c r="P51" s="6">
        <v>0.70827858081471751</v>
      </c>
      <c r="Q51" s="6">
        <v>1115</v>
      </c>
      <c r="R51" s="6">
        <v>959</v>
      </c>
      <c r="S51" s="6">
        <v>156</v>
      </c>
      <c r="T51" s="6">
        <v>429</v>
      </c>
      <c r="U51" s="6">
        <v>547</v>
      </c>
      <c r="V51" s="6">
        <v>368</v>
      </c>
      <c r="W51" s="6">
        <v>1.486413043478261</v>
      </c>
      <c r="X51" s="6">
        <v>325</v>
      </c>
      <c r="Y51" s="6">
        <v>0</v>
      </c>
      <c r="Z51" s="6">
        <v>0</v>
      </c>
      <c r="AA51" s="6">
        <v>2524</v>
      </c>
      <c r="AB51" s="6">
        <v>76.5</v>
      </c>
      <c r="AC51" s="6">
        <v>2067</v>
      </c>
      <c r="AD51" s="6">
        <v>62.6</v>
      </c>
      <c r="AE51" s="6">
        <v>457</v>
      </c>
      <c r="AF51" s="6">
        <v>13.899999999999999</v>
      </c>
    </row>
    <row r="52" spans="1:32" x14ac:dyDescent="0.25">
      <c r="A52" s="6" t="s">
        <v>229</v>
      </c>
      <c r="B52" s="6" t="s">
        <v>85</v>
      </c>
      <c r="C52" s="6" t="s">
        <v>33</v>
      </c>
      <c r="D52" s="6">
        <v>1</v>
      </c>
      <c r="E52" s="6">
        <v>0</v>
      </c>
      <c r="F52" s="6">
        <v>2</v>
      </c>
      <c r="G52" s="6">
        <v>0</v>
      </c>
      <c r="H52" s="6">
        <v>33</v>
      </c>
      <c r="I52" s="6">
        <v>21</v>
      </c>
      <c r="J52" s="6">
        <v>12</v>
      </c>
      <c r="K52" s="6">
        <v>195</v>
      </c>
      <c r="L52" s="6">
        <v>526</v>
      </c>
      <c r="M52" s="6">
        <v>0.37072243346007605</v>
      </c>
      <c r="N52" s="6">
        <v>563</v>
      </c>
      <c r="O52" s="6">
        <v>801</v>
      </c>
      <c r="P52" s="6">
        <v>0.70287141073657933</v>
      </c>
      <c r="Q52" s="6">
        <v>1150</v>
      </c>
      <c r="R52" s="6">
        <v>1086</v>
      </c>
      <c r="S52" s="6">
        <v>64</v>
      </c>
      <c r="T52" s="6">
        <v>319</v>
      </c>
      <c r="U52" s="6">
        <v>389</v>
      </c>
      <c r="V52" s="6">
        <v>371</v>
      </c>
      <c r="W52" s="6">
        <v>1.0485175202156334</v>
      </c>
      <c r="X52" s="6">
        <v>21</v>
      </c>
      <c r="Y52" s="6">
        <v>2</v>
      </c>
      <c r="Z52" s="6">
        <v>5</v>
      </c>
      <c r="AA52" s="6">
        <v>2426</v>
      </c>
      <c r="AB52" s="6">
        <v>73.5</v>
      </c>
      <c r="AC52" s="6">
        <v>2265</v>
      </c>
      <c r="AD52" s="6">
        <v>68.599999999999994</v>
      </c>
      <c r="AE52" s="6">
        <v>161</v>
      </c>
      <c r="AF52" s="6">
        <v>4.9000000000000057</v>
      </c>
    </row>
    <row r="53" spans="1:32" x14ac:dyDescent="0.25">
      <c r="A53" s="6" t="s">
        <v>71</v>
      </c>
      <c r="B53" s="6" t="s">
        <v>152</v>
      </c>
      <c r="C53" s="6" t="s">
        <v>33</v>
      </c>
      <c r="D53" s="6">
        <v>0</v>
      </c>
      <c r="E53" s="6">
        <v>0</v>
      </c>
      <c r="F53" s="6">
        <v>1</v>
      </c>
      <c r="G53" s="6">
        <v>1</v>
      </c>
      <c r="H53" s="6">
        <v>32</v>
      </c>
      <c r="I53" s="6">
        <v>27</v>
      </c>
      <c r="J53" s="6">
        <v>5</v>
      </c>
      <c r="K53" s="6">
        <v>160</v>
      </c>
      <c r="L53" s="6">
        <v>478</v>
      </c>
      <c r="M53" s="6">
        <v>0.33472803347280333</v>
      </c>
      <c r="N53" s="6">
        <v>481</v>
      </c>
      <c r="O53" s="6">
        <v>684</v>
      </c>
      <c r="P53" s="6">
        <v>0.70321637426900585</v>
      </c>
      <c r="Q53" s="6">
        <v>1128</v>
      </c>
      <c r="R53" s="6">
        <v>1012</v>
      </c>
      <c r="S53" s="6">
        <v>116</v>
      </c>
      <c r="T53" s="6">
        <v>422</v>
      </c>
      <c r="U53" s="6">
        <v>382</v>
      </c>
      <c r="V53" s="6">
        <v>285</v>
      </c>
      <c r="W53" s="6">
        <v>1.3403508771929824</v>
      </c>
      <c r="X53" s="6">
        <v>76</v>
      </c>
      <c r="Y53" s="6">
        <v>3</v>
      </c>
      <c r="Z53" s="6">
        <v>2</v>
      </c>
      <c r="AA53" s="6">
        <v>2181</v>
      </c>
      <c r="AB53" s="6">
        <v>68.2</v>
      </c>
      <c r="AC53" s="6">
        <v>1904</v>
      </c>
      <c r="AD53" s="6">
        <v>59.5</v>
      </c>
      <c r="AE53" s="6">
        <v>277</v>
      </c>
      <c r="AF53" s="6">
        <v>8.7000000000000028</v>
      </c>
    </row>
    <row r="54" spans="1:32" x14ac:dyDescent="0.25">
      <c r="A54" s="6" t="s">
        <v>72</v>
      </c>
      <c r="B54" s="6" t="s">
        <v>151</v>
      </c>
      <c r="C54" s="6" t="s">
        <v>35</v>
      </c>
      <c r="D54" s="6">
        <v>1</v>
      </c>
      <c r="E54" s="6">
        <v>0</v>
      </c>
      <c r="F54" s="6">
        <v>2</v>
      </c>
      <c r="G54" s="6">
        <v>0</v>
      </c>
      <c r="H54" s="6">
        <v>33</v>
      </c>
      <c r="I54" s="6">
        <v>21</v>
      </c>
      <c r="J54" s="6">
        <v>12</v>
      </c>
      <c r="K54" s="6">
        <v>189</v>
      </c>
      <c r="L54" s="6">
        <v>563</v>
      </c>
      <c r="M54" s="6">
        <v>0.33570159857904086</v>
      </c>
      <c r="N54" s="6">
        <v>533</v>
      </c>
      <c r="O54" s="6">
        <v>751</v>
      </c>
      <c r="P54" s="6">
        <v>0.70972037283621836</v>
      </c>
      <c r="Q54" s="6">
        <v>1281</v>
      </c>
      <c r="R54" s="6">
        <v>1000</v>
      </c>
      <c r="S54" s="6">
        <v>281</v>
      </c>
      <c r="T54" s="6">
        <v>452</v>
      </c>
      <c r="U54" s="6">
        <v>417</v>
      </c>
      <c r="V54" s="6">
        <v>354</v>
      </c>
      <c r="W54" s="6">
        <v>1.1779661016949152</v>
      </c>
      <c r="X54" s="6">
        <v>11</v>
      </c>
      <c r="Y54" s="6">
        <v>1</v>
      </c>
      <c r="Z54" s="6">
        <v>5</v>
      </c>
      <c r="AA54" s="6">
        <v>2354</v>
      </c>
      <c r="AB54" s="6">
        <v>71.3</v>
      </c>
      <c r="AC54" s="6">
        <v>2015</v>
      </c>
      <c r="AD54" s="6">
        <v>61.1</v>
      </c>
      <c r="AE54" s="6">
        <v>339</v>
      </c>
      <c r="AF54" s="6">
        <v>10.199999999999996</v>
      </c>
    </row>
    <row r="55" spans="1:32" x14ac:dyDescent="0.25">
      <c r="A55" s="6" t="s">
        <v>73</v>
      </c>
      <c r="B55" s="6" t="s">
        <v>97</v>
      </c>
      <c r="C55" s="6" t="s">
        <v>35</v>
      </c>
      <c r="D55" s="6">
        <v>0</v>
      </c>
      <c r="E55" s="6">
        <v>0</v>
      </c>
      <c r="F55" s="6">
        <v>1</v>
      </c>
      <c r="G55" s="6">
        <v>0</v>
      </c>
      <c r="H55" s="6">
        <v>33</v>
      </c>
      <c r="I55" s="6">
        <v>23</v>
      </c>
      <c r="J55" s="6">
        <v>10</v>
      </c>
      <c r="K55" s="6">
        <v>169</v>
      </c>
      <c r="L55" s="6">
        <v>521</v>
      </c>
      <c r="M55" s="6">
        <v>0.32437619961612285</v>
      </c>
      <c r="N55" s="6">
        <v>575</v>
      </c>
      <c r="O55" s="6">
        <v>866</v>
      </c>
      <c r="P55" s="6">
        <v>0.66397228637413397</v>
      </c>
      <c r="Q55" s="6">
        <v>1378</v>
      </c>
      <c r="R55" s="6">
        <v>1141</v>
      </c>
      <c r="S55" s="6">
        <v>237</v>
      </c>
      <c r="T55" s="6">
        <v>497</v>
      </c>
      <c r="U55" s="6">
        <v>421</v>
      </c>
      <c r="V55" s="6">
        <v>408</v>
      </c>
      <c r="W55" s="6">
        <v>1.0318627450980393</v>
      </c>
      <c r="X55" s="6">
        <v>65</v>
      </c>
      <c r="Y55" s="6">
        <v>3</v>
      </c>
      <c r="Z55" s="6">
        <v>3</v>
      </c>
      <c r="AA55" s="6">
        <v>2446</v>
      </c>
      <c r="AB55" s="6">
        <v>74.099999999999994</v>
      </c>
      <c r="AC55" s="6">
        <v>2311</v>
      </c>
      <c r="AD55" s="6">
        <v>70</v>
      </c>
      <c r="AE55" s="6">
        <v>135</v>
      </c>
      <c r="AF55" s="6">
        <v>4.0999999999999943</v>
      </c>
    </row>
    <row r="56" spans="1:32" x14ac:dyDescent="0.25">
      <c r="A56" s="6" t="s">
        <v>75</v>
      </c>
      <c r="B56" s="6" t="s">
        <v>162</v>
      </c>
      <c r="C56" s="6" t="s">
        <v>35</v>
      </c>
      <c r="D56" s="6">
        <v>1</v>
      </c>
      <c r="E56" s="6">
        <v>1</v>
      </c>
      <c r="F56" s="6">
        <v>0</v>
      </c>
      <c r="G56" s="6">
        <v>0</v>
      </c>
      <c r="H56" s="6">
        <v>33</v>
      </c>
      <c r="I56" s="6">
        <v>19</v>
      </c>
      <c r="J56" s="6">
        <v>14</v>
      </c>
      <c r="K56" s="6">
        <v>213</v>
      </c>
      <c r="L56" s="6">
        <v>590</v>
      </c>
      <c r="M56" s="6">
        <v>0.3610169491525424</v>
      </c>
      <c r="N56" s="6">
        <v>636</v>
      </c>
      <c r="O56" s="6">
        <v>888</v>
      </c>
      <c r="P56" s="6">
        <v>0.71621621621621623</v>
      </c>
      <c r="Q56" s="6">
        <v>1219</v>
      </c>
      <c r="R56" s="6">
        <v>1113</v>
      </c>
      <c r="S56" s="6">
        <v>106</v>
      </c>
      <c r="T56" s="6">
        <v>375</v>
      </c>
      <c r="U56" s="6">
        <v>464</v>
      </c>
      <c r="V56" s="6">
        <v>441</v>
      </c>
      <c r="W56" s="6">
        <v>1.0521541950113378</v>
      </c>
      <c r="X56" s="6">
        <v>347</v>
      </c>
      <c r="Y56" s="6">
        <v>0</v>
      </c>
      <c r="Z56" s="6">
        <v>0</v>
      </c>
      <c r="AA56" s="6">
        <v>2515</v>
      </c>
      <c r="AB56" s="6">
        <v>76.2</v>
      </c>
      <c r="AC56" s="6">
        <v>2431</v>
      </c>
      <c r="AD56" s="6">
        <v>73.7</v>
      </c>
      <c r="AE56" s="6">
        <v>84</v>
      </c>
      <c r="AF56" s="6">
        <v>2.5</v>
      </c>
    </row>
    <row r="57" spans="1:32" x14ac:dyDescent="0.25">
      <c r="A57" s="6" t="s">
        <v>186</v>
      </c>
      <c r="B57" s="6" t="s">
        <v>157</v>
      </c>
      <c r="C57" s="6" t="s">
        <v>33</v>
      </c>
      <c r="D57" s="6">
        <v>1</v>
      </c>
      <c r="E57" s="6">
        <v>1</v>
      </c>
      <c r="F57" s="6">
        <v>0</v>
      </c>
      <c r="G57" s="6">
        <v>0</v>
      </c>
      <c r="H57" s="6">
        <v>33</v>
      </c>
      <c r="I57" s="6">
        <v>21</v>
      </c>
      <c r="J57" s="6">
        <v>12</v>
      </c>
      <c r="K57" s="6">
        <v>190</v>
      </c>
      <c r="L57" s="6">
        <v>584</v>
      </c>
      <c r="M57" s="6">
        <v>0.32534246575342468</v>
      </c>
      <c r="N57" s="6">
        <v>594</v>
      </c>
      <c r="O57" s="6">
        <v>880</v>
      </c>
      <c r="P57" s="6">
        <v>0.67500000000000004</v>
      </c>
      <c r="Q57" s="6">
        <v>1198</v>
      </c>
      <c r="R57" s="6">
        <v>1178</v>
      </c>
      <c r="S57" s="6">
        <v>20</v>
      </c>
      <c r="T57" s="6">
        <v>356</v>
      </c>
      <c r="U57" s="6">
        <v>413</v>
      </c>
      <c r="V57" s="6">
        <v>378</v>
      </c>
      <c r="W57" s="6">
        <v>1.0925925925925926</v>
      </c>
      <c r="X57" s="6">
        <v>90</v>
      </c>
      <c r="Y57" s="6">
        <v>0</v>
      </c>
      <c r="Z57" s="6">
        <v>2</v>
      </c>
      <c r="AA57" s="6">
        <v>2412</v>
      </c>
      <c r="AB57" s="6">
        <v>73.099999999999994</v>
      </c>
      <c r="AC57" s="6">
        <v>2223</v>
      </c>
      <c r="AD57" s="6">
        <v>67.400000000000006</v>
      </c>
      <c r="AE57" s="6">
        <v>189</v>
      </c>
      <c r="AF57" s="6">
        <v>5.6999999999999886</v>
      </c>
    </row>
    <row r="58" spans="1:32" x14ac:dyDescent="0.25">
      <c r="A58" s="6" t="s">
        <v>77</v>
      </c>
      <c r="B58" s="6" t="s">
        <v>85</v>
      </c>
      <c r="C58" s="6" t="s">
        <v>33</v>
      </c>
      <c r="D58" s="6">
        <v>0</v>
      </c>
      <c r="E58" s="6">
        <v>1</v>
      </c>
      <c r="F58" s="6">
        <v>2</v>
      </c>
      <c r="G58" s="6">
        <v>1</v>
      </c>
      <c r="H58" s="6">
        <v>34</v>
      </c>
      <c r="I58" s="6">
        <v>26</v>
      </c>
      <c r="J58" s="6">
        <v>8</v>
      </c>
      <c r="K58" s="6">
        <v>217</v>
      </c>
      <c r="L58" s="6">
        <v>555</v>
      </c>
      <c r="M58" s="6">
        <v>0.39099099099099099</v>
      </c>
      <c r="N58" s="6">
        <v>589</v>
      </c>
      <c r="O58" s="6">
        <v>786</v>
      </c>
      <c r="P58" s="6">
        <v>0.74936386768447838</v>
      </c>
      <c r="Q58" s="6">
        <v>1212</v>
      </c>
      <c r="R58" s="6">
        <v>1136</v>
      </c>
      <c r="S58" s="6">
        <v>76</v>
      </c>
      <c r="T58" s="6">
        <v>343</v>
      </c>
      <c r="U58" s="6">
        <v>585</v>
      </c>
      <c r="V58" s="6">
        <v>358</v>
      </c>
      <c r="W58" s="6">
        <v>1.6340782122905029</v>
      </c>
      <c r="X58" s="6">
        <v>16</v>
      </c>
      <c r="Y58" s="6">
        <v>1</v>
      </c>
      <c r="Z58" s="6">
        <v>2</v>
      </c>
      <c r="AA58" s="6">
        <v>2782</v>
      </c>
      <c r="AB58" s="6">
        <v>81.8</v>
      </c>
      <c r="AC58" s="6">
        <v>2406</v>
      </c>
      <c r="AD58" s="6">
        <v>70.8</v>
      </c>
      <c r="AE58" s="6">
        <v>376</v>
      </c>
      <c r="AF58" s="6">
        <v>11</v>
      </c>
    </row>
    <row r="59" spans="1:32" x14ac:dyDescent="0.25">
      <c r="A59" s="6" t="s">
        <v>187</v>
      </c>
      <c r="B59" s="6" t="s">
        <v>91</v>
      </c>
      <c r="C59" s="6" t="s">
        <v>31</v>
      </c>
      <c r="D59" s="6">
        <v>0</v>
      </c>
      <c r="E59" s="6">
        <v>0</v>
      </c>
      <c r="F59" s="6">
        <v>6</v>
      </c>
      <c r="G59" s="6">
        <v>0</v>
      </c>
      <c r="H59" s="6">
        <v>34</v>
      </c>
      <c r="I59" s="6">
        <v>26</v>
      </c>
      <c r="J59" s="6">
        <v>8</v>
      </c>
      <c r="K59" s="6">
        <v>242</v>
      </c>
      <c r="L59" s="6">
        <v>625</v>
      </c>
      <c r="M59" s="6">
        <v>0.38719999999999999</v>
      </c>
      <c r="N59" s="6">
        <v>543</v>
      </c>
      <c r="O59" s="6">
        <v>714</v>
      </c>
      <c r="P59" s="6">
        <v>0.76050420168067223</v>
      </c>
      <c r="Q59" s="6">
        <v>1203</v>
      </c>
      <c r="R59" s="6">
        <v>1187</v>
      </c>
      <c r="S59" s="6">
        <v>16</v>
      </c>
      <c r="T59" s="6">
        <v>343</v>
      </c>
      <c r="U59" s="6">
        <v>428</v>
      </c>
      <c r="V59" s="6">
        <v>397</v>
      </c>
      <c r="W59" s="6">
        <v>1.0780856423173804</v>
      </c>
      <c r="X59" s="6">
        <v>34</v>
      </c>
      <c r="Y59" s="6">
        <v>3</v>
      </c>
      <c r="Z59" s="6">
        <v>4</v>
      </c>
      <c r="AA59" s="6">
        <v>2443</v>
      </c>
      <c r="AB59" s="6">
        <v>71.900000000000006</v>
      </c>
      <c r="AC59" s="6">
        <v>2146</v>
      </c>
      <c r="AD59" s="6">
        <v>63.1</v>
      </c>
      <c r="AE59" s="6">
        <v>297</v>
      </c>
      <c r="AF59" s="6">
        <v>8.8000000000000043</v>
      </c>
    </row>
    <row r="60" spans="1:32" x14ac:dyDescent="0.25">
      <c r="A60" s="6" t="s">
        <v>230</v>
      </c>
      <c r="B60" s="6" t="s">
        <v>94</v>
      </c>
      <c r="C60" s="6" t="s">
        <v>46</v>
      </c>
      <c r="D60" s="6">
        <v>1</v>
      </c>
      <c r="E60" s="6">
        <v>1</v>
      </c>
      <c r="F60" s="6">
        <v>0</v>
      </c>
      <c r="G60" s="6">
        <v>0</v>
      </c>
      <c r="H60" s="6">
        <v>34</v>
      </c>
      <c r="I60" s="6">
        <v>23</v>
      </c>
      <c r="J60" s="6">
        <v>11</v>
      </c>
      <c r="K60" s="6">
        <v>242</v>
      </c>
      <c r="L60" s="6">
        <v>654</v>
      </c>
      <c r="M60" s="6">
        <v>0.37003058103975534</v>
      </c>
      <c r="N60" s="6">
        <v>601</v>
      </c>
      <c r="O60" s="6">
        <v>896</v>
      </c>
      <c r="P60" s="6">
        <v>0.6707589285714286</v>
      </c>
      <c r="Q60" s="6">
        <v>1299</v>
      </c>
      <c r="R60" s="6">
        <v>1179</v>
      </c>
      <c r="S60" s="6">
        <v>120</v>
      </c>
      <c r="T60" s="6">
        <v>470</v>
      </c>
      <c r="U60" s="6">
        <v>464</v>
      </c>
      <c r="V60" s="6">
        <v>463</v>
      </c>
      <c r="W60" s="6">
        <v>1.0021598272138228</v>
      </c>
      <c r="X60" s="6">
        <v>175</v>
      </c>
      <c r="Y60" s="6">
        <v>0</v>
      </c>
      <c r="Z60" s="6">
        <v>1</v>
      </c>
      <c r="AA60" s="6">
        <v>2769</v>
      </c>
      <c r="AB60" s="6">
        <v>81.400000000000006</v>
      </c>
      <c r="AC60" s="6">
        <v>2555</v>
      </c>
      <c r="AD60" s="6">
        <v>75.099999999999994</v>
      </c>
      <c r="AE60" s="6">
        <v>214</v>
      </c>
      <c r="AF60" s="6">
        <v>6.3000000000000114</v>
      </c>
    </row>
    <row r="61" spans="1:32" x14ac:dyDescent="0.25">
      <c r="A61" s="6" t="s">
        <v>146</v>
      </c>
      <c r="B61" s="6" t="s">
        <v>93</v>
      </c>
      <c r="C61" s="6" t="s">
        <v>33</v>
      </c>
      <c r="D61" s="6">
        <v>0</v>
      </c>
      <c r="E61" s="6">
        <v>0</v>
      </c>
      <c r="F61" s="6">
        <v>0</v>
      </c>
      <c r="G61" s="6">
        <v>1</v>
      </c>
      <c r="H61" s="6">
        <v>34</v>
      </c>
      <c r="I61" s="6">
        <v>26</v>
      </c>
      <c r="J61" s="6">
        <v>8</v>
      </c>
      <c r="K61" s="6">
        <v>252</v>
      </c>
      <c r="L61" s="6">
        <v>723</v>
      </c>
      <c r="M61" s="6">
        <v>0.34854771784232363</v>
      </c>
      <c r="N61" s="6">
        <v>513</v>
      </c>
      <c r="O61" s="6">
        <v>761</v>
      </c>
      <c r="P61" s="6">
        <v>0.6741130091984231</v>
      </c>
      <c r="Q61" s="6">
        <v>1288</v>
      </c>
      <c r="R61" s="6">
        <v>1249</v>
      </c>
      <c r="S61" s="6">
        <v>39</v>
      </c>
      <c r="T61" s="6">
        <v>481</v>
      </c>
      <c r="U61" s="6">
        <v>446</v>
      </c>
      <c r="V61" s="6">
        <v>417</v>
      </c>
      <c r="W61" s="6">
        <v>1.0695443645083933</v>
      </c>
      <c r="X61" s="6">
        <v>28</v>
      </c>
      <c r="Y61" s="6">
        <v>1</v>
      </c>
      <c r="Z61" s="6">
        <v>1</v>
      </c>
      <c r="AA61" s="6">
        <v>2549</v>
      </c>
      <c r="AB61" s="6">
        <v>75</v>
      </c>
      <c r="AC61" s="6">
        <v>2205</v>
      </c>
      <c r="AD61" s="6">
        <v>64.900000000000006</v>
      </c>
      <c r="AE61" s="6">
        <v>344</v>
      </c>
      <c r="AF61" s="6">
        <v>10.099999999999994</v>
      </c>
    </row>
    <row r="62" spans="1:32" x14ac:dyDescent="0.25">
      <c r="A62" s="6" t="s">
        <v>78</v>
      </c>
      <c r="B62" s="6" t="s">
        <v>88</v>
      </c>
      <c r="C62" s="6" t="s">
        <v>31</v>
      </c>
      <c r="D62" s="6">
        <v>0</v>
      </c>
      <c r="E62" s="6">
        <v>0</v>
      </c>
      <c r="F62" s="6">
        <v>1</v>
      </c>
      <c r="G62" s="6">
        <v>1</v>
      </c>
      <c r="H62" s="6">
        <v>32</v>
      </c>
      <c r="I62" s="6">
        <v>28</v>
      </c>
      <c r="J62" s="6">
        <v>4</v>
      </c>
      <c r="K62" s="6">
        <v>289</v>
      </c>
      <c r="L62" s="6">
        <v>801</v>
      </c>
      <c r="M62" s="6">
        <v>0.36079900124843944</v>
      </c>
      <c r="N62" s="6">
        <v>576</v>
      </c>
      <c r="O62" s="6">
        <v>808</v>
      </c>
      <c r="P62" s="6">
        <v>0.71287128712871284</v>
      </c>
      <c r="Q62" s="6">
        <v>1187</v>
      </c>
      <c r="R62" s="6">
        <v>1064</v>
      </c>
      <c r="S62" s="6">
        <v>123</v>
      </c>
      <c r="T62" s="6">
        <v>361</v>
      </c>
      <c r="U62" s="6">
        <v>500</v>
      </c>
      <c r="V62" s="6">
        <v>379</v>
      </c>
      <c r="W62" s="6">
        <v>1.3192612137203166</v>
      </c>
      <c r="X62" s="6">
        <v>51</v>
      </c>
      <c r="Y62" s="6">
        <v>1</v>
      </c>
      <c r="Z62" s="6">
        <v>3</v>
      </c>
      <c r="AA62" s="6">
        <v>2513</v>
      </c>
      <c r="AB62" s="6">
        <v>78.5</v>
      </c>
      <c r="AC62" s="6">
        <v>2131</v>
      </c>
      <c r="AD62" s="6">
        <v>66.599999999999994</v>
      </c>
      <c r="AE62" s="6">
        <v>382</v>
      </c>
      <c r="AF62" s="6">
        <v>11.900000000000006</v>
      </c>
    </row>
    <row r="63" spans="1:32" x14ac:dyDescent="0.25">
      <c r="A63" s="6" t="s">
        <v>79</v>
      </c>
      <c r="B63" s="6" t="s">
        <v>152</v>
      </c>
      <c r="C63" s="6" t="s">
        <v>31</v>
      </c>
      <c r="D63" s="6">
        <v>0</v>
      </c>
      <c r="E63" s="6">
        <v>1</v>
      </c>
      <c r="F63" s="6">
        <v>2</v>
      </c>
      <c r="G63" s="6">
        <v>0</v>
      </c>
      <c r="H63" s="6">
        <v>34</v>
      </c>
      <c r="I63" s="6">
        <v>28</v>
      </c>
      <c r="J63" s="6">
        <v>6</v>
      </c>
      <c r="K63" s="6">
        <v>187</v>
      </c>
      <c r="L63" s="6">
        <v>513</v>
      </c>
      <c r="M63" s="6">
        <v>0.36452241715399608</v>
      </c>
      <c r="N63" s="6">
        <v>487</v>
      </c>
      <c r="O63" s="6">
        <v>734</v>
      </c>
      <c r="P63" s="6">
        <v>0.6634877384196185</v>
      </c>
      <c r="Q63" s="6">
        <v>1209</v>
      </c>
      <c r="R63" s="6">
        <v>997</v>
      </c>
      <c r="S63" s="6">
        <v>212</v>
      </c>
      <c r="T63" s="6">
        <v>371</v>
      </c>
      <c r="U63" s="6">
        <v>445</v>
      </c>
      <c r="V63" s="6">
        <v>347</v>
      </c>
      <c r="W63" s="6">
        <v>1.282420749279539</v>
      </c>
      <c r="X63" s="6">
        <v>26</v>
      </c>
      <c r="Y63" s="6">
        <v>3</v>
      </c>
      <c r="Z63" s="6">
        <v>3</v>
      </c>
      <c r="AA63" s="6">
        <v>2242</v>
      </c>
      <c r="AB63" s="6">
        <v>65.900000000000006</v>
      </c>
      <c r="AC63" s="6">
        <v>1880</v>
      </c>
      <c r="AD63" s="6">
        <v>55.3</v>
      </c>
      <c r="AE63" s="6">
        <v>362</v>
      </c>
      <c r="AF63" s="6">
        <v>10.600000000000009</v>
      </c>
    </row>
    <row r="64" spans="1:32" x14ac:dyDescent="0.25">
      <c r="A64" s="6" t="s">
        <v>191</v>
      </c>
      <c r="B64" s="6" t="s">
        <v>103</v>
      </c>
      <c r="C64" s="6" t="s">
        <v>46</v>
      </c>
      <c r="D64" s="6">
        <v>1</v>
      </c>
      <c r="E64" s="6">
        <v>1</v>
      </c>
      <c r="F64" s="6">
        <v>0</v>
      </c>
      <c r="G64" s="6">
        <v>0</v>
      </c>
      <c r="H64" s="6">
        <v>30</v>
      </c>
      <c r="I64" s="6">
        <v>19</v>
      </c>
      <c r="J64" s="6">
        <v>11</v>
      </c>
      <c r="K64" s="6">
        <v>215</v>
      </c>
      <c r="L64" s="6">
        <v>549</v>
      </c>
      <c r="M64" s="6">
        <v>0.39162112932604737</v>
      </c>
      <c r="N64" s="6">
        <v>548</v>
      </c>
      <c r="O64" s="6">
        <v>744</v>
      </c>
      <c r="P64" s="6">
        <v>0.73655913978494625</v>
      </c>
      <c r="Q64" s="6">
        <v>1033</v>
      </c>
      <c r="R64" s="6">
        <v>932</v>
      </c>
      <c r="S64" s="6">
        <v>101</v>
      </c>
      <c r="T64" s="6">
        <v>252</v>
      </c>
      <c r="U64" s="6">
        <v>400</v>
      </c>
      <c r="V64" s="6">
        <v>372</v>
      </c>
      <c r="W64" s="6">
        <v>1.075268817204301</v>
      </c>
      <c r="X64" s="6">
        <v>262</v>
      </c>
      <c r="Y64" s="6">
        <v>0</v>
      </c>
      <c r="Z64" s="6">
        <v>1</v>
      </c>
      <c r="AA64" s="6">
        <v>2195</v>
      </c>
      <c r="AB64" s="6">
        <v>73.2</v>
      </c>
      <c r="AC64" s="6">
        <v>1993</v>
      </c>
      <c r="AD64" s="6">
        <v>66.400000000000006</v>
      </c>
      <c r="AE64" s="6">
        <v>202</v>
      </c>
      <c r="AF64" s="6">
        <v>6.7999999999999972</v>
      </c>
    </row>
    <row r="65" spans="1:32" x14ac:dyDescent="0.25">
      <c r="A65" s="6" t="s">
        <v>231</v>
      </c>
      <c r="B65" s="6" t="s">
        <v>156</v>
      </c>
      <c r="C65" s="6" t="s">
        <v>33</v>
      </c>
      <c r="D65" s="6">
        <v>1</v>
      </c>
      <c r="E65" s="6">
        <v>1</v>
      </c>
      <c r="F65" s="6">
        <v>0</v>
      </c>
      <c r="G65" s="6">
        <v>0</v>
      </c>
      <c r="H65" s="6">
        <v>32</v>
      </c>
      <c r="I65" s="6">
        <v>23</v>
      </c>
      <c r="J65" s="6">
        <v>9</v>
      </c>
      <c r="K65" s="6">
        <v>191</v>
      </c>
      <c r="L65" s="6">
        <v>575</v>
      </c>
      <c r="M65" s="6">
        <v>0.33217391304347826</v>
      </c>
      <c r="N65" s="6">
        <v>605</v>
      </c>
      <c r="O65" s="6">
        <v>836</v>
      </c>
      <c r="P65" s="6">
        <v>0.72368421052631582</v>
      </c>
      <c r="Q65" s="6">
        <v>1118</v>
      </c>
      <c r="R65" s="6">
        <v>1042</v>
      </c>
      <c r="S65" s="6">
        <v>76</v>
      </c>
      <c r="T65" s="6">
        <v>315</v>
      </c>
      <c r="U65" s="6">
        <v>364</v>
      </c>
      <c r="V65" s="6">
        <v>451</v>
      </c>
      <c r="W65" s="6">
        <v>0.80709534368070956</v>
      </c>
      <c r="X65" s="6">
        <v>174</v>
      </c>
      <c r="Y65" s="6">
        <v>0</v>
      </c>
      <c r="Z65" s="6">
        <v>0</v>
      </c>
      <c r="AA65" s="6">
        <v>2320</v>
      </c>
      <c r="AB65" s="6">
        <v>72.5</v>
      </c>
      <c r="AC65" s="6">
        <v>2158</v>
      </c>
      <c r="AD65" s="6">
        <v>67.400000000000006</v>
      </c>
      <c r="AE65" s="6">
        <v>162</v>
      </c>
      <c r="AF65" s="6">
        <v>5.0999999999999943</v>
      </c>
    </row>
    <row r="66" spans="1:32" x14ac:dyDescent="0.25">
      <c r="A66" s="6" t="s">
        <v>82</v>
      </c>
      <c r="B66" s="6" t="s">
        <v>164</v>
      </c>
      <c r="C66" s="6" t="s">
        <v>35</v>
      </c>
      <c r="D66" s="6">
        <v>0</v>
      </c>
      <c r="E66" s="6">
        <v>1</v>
      </c>
      <c r="F66" s="6">
        <v>1</v>
      </c>
      <c r="G66" s="6">
        <v>1</v>
      </c>
      <c r="H66" s="6">
        <v>34</v>
      </c>
      <c r="I66" s="6">
        <v>34</v>
      </c>
      <c r="J66" s="6">
        <v>0</v>
      </c>
      <c r="K66" s="6">
        <v>234</v>
      </c>
      <c r="L66" s="6">
        <v>672</v>
      </c>
      <c r="M66" s="6">
        <v>0.3482142857142857</v>
      </c>
      <c r="N66" s="6">
        <v>640</v>
      </c>
      <c r="O66" s="6">
        <v>877</v>
      </c>
      <c r="P66" s="6">
        <v>0.72976054732041051</v>
      </c>
      <c r="Q66" s="6">
        <v>1313</v>
      </c>
      <c r="R66" s="6">
        <v>1048</v>
      </c>
      <c r="S66" s="6">
        <v>265</v>
      </c>
      <c r="T66" s="6">
        <v>404</v>
      </c>
      <c r="U66" s="6">
        <v>460</v>
      </c>
      <c r="V66" s="6">
        <v>353</v>
      </c>
      <c r="W66" s="6">
        <v>1.3031161473087818</v>
      </c>
      <c r="X66" s="6">
        <v>111</v>
      </c>
      <c r="Y66" s="6">
        <v>0</v>
      </c>
      <c r="Z66" s="6">
        <v>0</v>
      </c>
      <c r="AA66" s="6">
        <v>2566</v>
      </c>
      <c r="AB66" s="6">
        <v>75.5</v>
      </c>
      <c r="AC66" s="6">
        <v>2026</v>
      </c>
      <c r="AD66" s="6">
        <v>59.6</v>
      </c>
      <c r="AE66" s="6">
        <v>540</v>
      </c>
      <c r="AF66" s="6">
        <v>15.899999999999999</v>
      </c>
    </row>
    <row r="67" spans="1:32" x14ac:dyDescent="0.25">
      <c r="A67" s="6" t="s">
        <v>150</v>
      </c>
      <c r="B67" s="6" t="s">
        <v>102</v>
      </c>
      <c r="C67" s="6" t="s">
        <v>46</v>
      </c>
      <c r="D67" s="6">
        <v>0</v>
      </c>
      <c r="E67" s="6">
        <v>0</v>
      </c>
      <c r="F67" s="6">
        <v>4</v>
      </c>
      <c r="G67" s="6">
        <v>1</v>
      </c>
      <c r="H67" s="6">
        <v>33</v>
      </c>
      <c r="I67" s="6">
        <v>26</v>
      </c>
      <c r="J67" s="6">
        <v>7</v>
      </c>
      <c r="K67" s="6">
        <v>256</v>
      </c>
      <c r="L67" s="6">
        <v>686</v>
      </c>
      <c r="M67" s="6">
        <v>0.37317784256559766</v>
      </c>
      <c r="N67" s="6">
        <v>573</v>
      </c>
      <c r="O67" s="6">
        <v>770</v>
      </c>
      <c r="P67" s="6">
        <v>0.74415584415584413</v>
      </c>
      <c r="Q67" s="6">
        <v>1095</v>
      </c>
      <c r="R67" s="6">
        <v>1058</v>
      </c>
      <c r="S67" s="6">
        <v>37</v>
      </c>
      <c r="T67" s="6">
        <v>290</v>
      </c>
      <c r="U67" s="6">
        <v>400</v>
      </c>
      <c r="V67" s="6">
        <v>266</v>
      </c>
      <c r="W67" s="6">
        <v>1.5037593984962405</v>
      </c>
      <c r="X67" s="6">
        <v>3</v>
      </c>
      <c r="Y67" s="6">
        <v>4</v>
      </c>
      <c r="Z67" s="6">
        <v>3</v>
      </c>
      <c r="AA67" s="6">
        <v>2427</v>
      </c>
      <c r="AB67" s="6">
        <v>73.5</v>
      </c>
      <c r="AC67" s="6">
        <v>2131</v>
      </c>
      <c r="AD67" s="6">
        <v>64.599999999999994</v>
      </c>
      <c r="AE67" s="6">
        <v>296</v>
      </c>
      <c r="AF67" s="6">
        <v>8.9000000000000057</v>
      </c>
    </row>
    <row r="68" spans="1:32" x14ac:dyDescent="0.25">
      <c r="A68" s="6" t="s">
        <v>215</v>
      </c>
      <c r="B68" s="6" t="s">
        <v>153</v>
      </c>
      <c r="C68" s="6" t="s">
        <v>35</v>
      </c>
      <c r="D68" s="6">
        <v>1</v>
      </c>
      <c r="E68" s="6">
        <v>1</v>
      </c>
      <c r="F68" s="6">
        <v>0</v>
      </c>
      <c r="G68" s="6">
        <v>0</v>
      </c>
      <c r="H68" s="6">
        <v>32</v>
      </c>
      <c r="I68" s="6">
        <v>20</v>
      </c>
      <c r="J68" s="6">
        <v>12</v>
      </c>
      <c r="K68" s="6">
        <v>195</v>
      </c>
      <c r="L68" s="6">
        <v>525</v>
      </c>
      <c r="M68" s="6">
        <v>0.37142857142857144</v>
      </c>
      <c r="N68" s="6">
        <v>390</v>
      </c>
      <c r="O68" s="6">
        <v>588</v>
      </c>
      <c r="P68" s="6">
        <v>0.66326530612244894</v>
      </c>
      <c r="Q68" s="6">
        <v>1064</v>
      </c>
      <c r="R68" s="6">
        <v>1015</v>
      </c>
      <c r="S68" s="6">
        <v>49</v>
      </c>
      <c r="T68" s="6">
        <v>344</v>
      </c>
      <c r="U68" s="6">
        <v>413</v>
      </c>
      <c r="V68" s="6">
        <v>342</v>
      </c>
      <c r="W68" s="6">
        <v>1.2076023391812865</v>
      </c>
      <c r="X68" s="6">
        <v>252</v>
      </c>
      <c r="Y68" s="6">
        <v>0</v>
      </c>
      <c r="Z68" s="6">
        <v>1</v>
      </c>
      <c r="AA68" s="6">
        <v>2165</v>
      </c>
      <c r="AB68" s="6">
        <v>67.7</v>
      </c>
      <c r="AC68" s="6">
        <v>1997</v>
      </c>
      <c r="AD68" s="6">
        <v>62.4</v>
      </c>
      <c r="AE68" s="6">
        <v>168</v>
      </c>
      <c r="AF68" s="6">
        <v>5.3000000000000043</v>
      </c>
    </row>
    <row r="69" spans="1:32" x14ac:dyDescent="0.25">
      <c r="A69" s="6" t="s">
        <v>83</v>
      </c>
      <c r="B69" s="6" t="s">
        <v>88</v>
      </c>
      <c r="C69" s="6" t="s">
        <v>35</v>
      </c>
      <c r="D69" s="6">
        <v>1</v>
      </c>
      <c r="E69" s="6">
        <v>0</v>
      </c>
      <c r="F69" s="6">
        <v>0</v>
      </c>
      <c r="G69" s="6">
        <v>0</v>
      </c>
      <c r="H69" s="6">
        <v>33</v>
      </c>
      <c r="I69" s="6">
        <v>21</v>
      </c>
      <c r="J69" s="6">
        <v>12</v>
      </c>
      <c r="K69" s="6">
        <v>172</v>
      </c>
      <c r="L69" s="6">
        <v>486</v>
      </c>
      <c r="M69" s="6">
        <v>0.35390946502057613</v>
      </c>
      <c r="N69" s="6">
        <v>519</v>
      </c>
      <c r="O69" s="6">
        <v>754</v>
      </c>
      <c r="P69" s="6">
        <v>0.68832891246684347</v>
      </c>
      <c r="Q69" s="6">
        <v>1182</v>
      </c>
      <c r="R69" s="6">
        <v>1040</v>
      </c>
      <c r="S69" s="6">
        <v>142</v>
      </c>
      <c r="T69" s="6">
        <v>368</v>
      </c>
      <c r="U69" s="6">
        <v>490</v>
      </c>
      <c r="V69" s="6">
        <v>408</v>
      </c>
      <c r="W69" s="6">
        <v>1.2009803921568627</v>
      </c>
      <c r="X69" s="6">
        <v>40</v>
      </c>
      <c r="Y69" s="6">
        <v>2</v>
      </c>
      <c r="Z69" s="6">
        <v>4</v>
      </c>
      <c r="AA69" s="6">
        <v>2383</v>
      </c>
      <c r="AB69" s="6">
        <v>72.2</v>
      </c>
      <c r="AC69" s="6">
        <v>2242</v>
      </c>
      <c r="AD69" s="6">
        <v>67.900000000000006</v>
      </c>
      <c r="AE69" s="6">
        <v>141</v>
      </c>
      <c r="AF69" s="6">
        <v>4.2999999999999972</v>
      </c>
    </row>
  </sheetData>
  <sortState xmlns:xlrd2="http://schemas.microsoft.com/office/spreadsheetml/2017/richdata2" ref="A2:AH69">
    <sortCondition ref="A2:A6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2D07-94C7-4388-8D99-8552923BBAF1}">
  <sheetPr codeName="Sheet8"/>
  <dimension ref="A1:AH69"/>
  <sheetViews>
    <sheetView workbookViewId="0">
      <selection activeCell="F2" sqref="F2:F19"/>
    </sheetView>
  </sheetViews>
  <sheetFormatPr defaultColWidth="8.85546875" defaultRowHeight="15" x14ac:dyDescent="0.25"/>
  <cols>
    <col min="1" max="1" width="15.7109375" style="6" bestFit="1" customWidth="1"/>
    <col min="2" max="2" width="14.7109375" style="6" bestFit="1" customWidth="1"/>
    <col min="3" max="3" width="8" style="6" bestFit="1" customWidth="1"/>
    <col min="4" max="4" width="5.140625" style="6" bestFit="1" customWidth="1"/>
    <col min="5" max="5" width="31.140625" style="6" bestFit="1" customWidth="1"/>
    <col min="6" max="6" width="26" style="6" bestFit="1" customWidth="1"/>
    <col min="7" max="7" width="29" style="6" bestFit="1" customWidth="1"/>
    <col min="8" max="8" width="11.42578125" style="6" bestFit="1" customWidth="1"/>
    <col min="9" max="9" width="5.140625" style="6" bestFit="1" customWidth="1"/>
    <col min="10" max="10" width="6.28515625" style="6" bestFit="1" customWidth="1"/>
    <col min="11" max="11" width="15" style="6" bestFit="1" customWidth="1"/>
    <col min="12" max="12" width="19.28515625" style="6" bestFit="1" customWidth="1"/>
    <col min="13" max="13" width="17.140625" style="7" bestFit="1" customWidth="1"/>
    <col min="14" max="14" width="16.5703125" style="6" bestFit="1" customWidth="1"/>
    <col min="15" max="15" width="20.85546875" style="6" bestFit="1" customWidth="1"/>
    <col min="16" max="16" width="20.42578125" style="7" bestFit="1" customWidth="1"/>
    <col min="17" max="17" width="9.42578125" style="6" bestFit="1" customWidth="1"/>
    <col min="18" max="18" width="19.85546875" style="6" bestFit="1" customWidth="1"/>
    <col min="19" max="19" width="18.7109375" style="6" bestFit="1" customWidth="1"/>
    <col min="20" max="20" width="18.140625" style="6" bestFit="1" customWidth="1"/>
    <col min="21" max="21" width="6.42578125" style="6" bestFit="1" customWidth="1"/>
    <col min="22" max="22" width="9.42578125" style="6" bestFit="1" customWidth="1"/>
    <col min="23" max="23" width="21" style="7" customWidth="1"/>
    <col min="24" max="24" width="23.85546875" style="6" bestFit="1" customWidth="1"/>
    <col min="25" max="25" width="27.42578125" style="6" bestFit="1" customWidth="1"/>
    <col min="26" max="26" width="28.7109375" style="6" bestFit="1" customWidth="1"/>
    <col min="27" max="27" width="10.85546875" style="6" bestFit="1" customWidth="1"/>
    <col min="28" max="28" width="11.85546875" style="6" bestFit="1" customWidth="1"/>
    <col min="29" max="29" width="15" style="6" bestFit="1" customWidth="1"/>
    <col min="30" max="30" width="15.85546875" style="6" bestFit="1" customWidth="1"/>
    <col min="31" max="31" width="22" style="6" bestFit="1" customWidth="1"/>
    <col min="32" max="32" width="26" style="6" bestFit="1" customWidth="1"/>
    <col min="33" max="33" width="13.42578125" style="6" bestFit="1" customWidth="1"/>
    <col min="34" max="34" width="8.7109375" style="6" bestFit="1" customWidth="1"/>
    <col min="35" max="16384" width="8.85546875" style="8"/>
  </cols>
  <sheetData>
    <row r="1" spans="1:34" ht="15.75" thickBot="1" x14ac:dyDescent="0.3">
      <c r="A1" s="16" t="s">
        <v>0</v>
      </c>
      <c r="B1" s="16" t="s">
        <v>1</v>
      </c>
      <c r="C1" s="16" t="s">
        <v>2</v>
      </c>
      <c r="D1" s="16" t="s">
        <v>570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8" t="s">
        <v>8</v>
      </c>
      <c r="K1" s="16" t="s">
        <v>9</v>
      </c>
      <c r="L1" s="16" t="s">
        <v>10</v>
      </c>
      <c r="M1" s="19" t="s">
        <v>11</v>
      </c>
      <c r="N1" s="16" t="s">
        <v>12</v>
      </c>
      <c r="O1" s="16" t="s">
        <v>13</v>
      </c>
      <c r="P1" s="19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9" t="s">
        <v>21</v>
      </c>
      <c r="X1" s="16" t="s">
        <v>22</v>
      </c>
      <c r="Y1" s="16" t="s">
        <v>23</v>
      </c>
      <c r="Z1" s="16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16"/>
      <c r="AH1" s="16"/>
    </row>
    <row r="2" spans="1:34" ht="18.600000000000001" customHeight="1" thickBot="1" x14ac:dyDescent="0.3">
      <c r="A2" s="23" t="s">
        <v>123</v>
      </c>
      <c r="B2" s="24" t="s">
        <v>88</v>
      </c>
      <c r="C2" s="24" t="s">
        <v>35</v>
      </c>
      <c r="D2" s="6">
        <v>0</v>
      </c>
      <c r="E2" s="6">
        <v>1</v>
      </c>
      <c r="F2" s="6">
        <v>6</v>
      </c>
      <c r="G2" s="6">
        <v>1</v>
      </c>
      <c r="H2" s="6">
        <v>34</v>
      </c>
      <c r="I2" s="6">
        <v>29</v>
      </c>
      <c r="J2" s="6">
        <v>5</v>
      </c>
      <c r="K2" s="6">
        <v>198</v>
      </c>
      <c r="L2" s="6">
        <v>599</v>
      </c>
      <c r="M2" s="6">
        <v>0.330550918196995</v>
      </c>
      <c r="N2" s="6">
        <v>545</v>
      </c>
      <c r="O2" s="6">
        <v>766</v>
      </c>
      <c r="P2" s="6">
        <v>0.71148825065274146</v>
      </c>
      <c r="Q2" s="6">
        <v>1275</v>
      </c>
      <c r="R2" s="6">
        <v>1154</v>
      </c>
      <c r="S2" s="6">
        <v>121</v>
      </c>
      <c r="T2" s="6">
        <v>463</v>
      </c>
      <c r="U2" s="6">
        <v>510</v>
      </c>
      <c r="V2" s="6">
        <v>431</v>
      </c>
      <c r="W2" s="6">
        <v>1.1832946635730859</v>
      </c>
      <c r="X2" s="6">
        <v>6</v>
      </c>
      <c r="Y2" s="6">
        <v>4</v>
      </c>
      <c r="Z2" s="6">
        <v>3</v>
      </c>
      <c r="AA2" s="6">
        <v>2501</v>
      </c>
      <c r="AB2" s="6">
        <v>73.599999999999994</v>
      </c>
      <c r="AC2" s="6">
        <v>1971</v>
      </c>
      <c r="AD2" s="6">
        <v>58</v>
      </c>
      <c r="AE2" s="6">
        <v>530</v>
      </c>
      <c r="AF2" s="6">
        <v>15.599999999999994</v>
      </c>
      <c r="AG2" s="24"/>
      <c r="AH2" s="24"/>
    </row>
    <row r="3" spans="1:34" x14ac:dyDescent="0.25">
      <c r="A3" s="6" t="s">
        <v>54</v>
      </c>
      <c r="B3" s="6" t="s">
        <v>102</v>
      </c>
      <c r="C3" s="6" t="s">
        <v>33</v>
      </c>
      <c r="D3" s="6">
        <v>0</v>
      </c>
      <c r="E3" s="6">
        <v>0</v>
      </c>
      <c r="F3" s="6">
        <v>5</v>
      </c>
      <c r="G3" s="6">
        <v>1</v>
      </c>
      <c r="H3" s="6">
        <v>33</v>
      </c>
      <c r="I3" s="6">
        <v>26</v>
      </c>
      <c r="J3" s="6">
        <v>7</v>
      </c>
      <c r="K3" s="6">
        <v>247</v>
      </c>
      <c r="L3" s="6">
        <v>645</v>
      </c>
      <c r="M3" s="6">
        <v>0.38294573643410851</v>
      </c>
      <c r="N3" s="6">
        <v>387</v>
      </c>
      <c r="O3" s="6">
        <v>547</v>
      </c>
      <c r="P3" s="6">
        <v>0.7074954296160878</v>
      </c>
      <c r="Q3" s="6">
        <v>1159</v>
      </c>
      <c r="R3" s="6">
        <v>1062</v>
      </c>
      <c r="S3" s="6">
        <v>97</v>
      </c>
      <c r="T3" s="6">
        <v>352</v>
      </c>
      <c r="U3" s="6">
        <v>471</v>
      </c>
      <c r="V3" s="6">
        <v>304</v>
      </c>
      <c r="W3" s="6">
        <v>1.549342105263158</v>
      </c>
      <c r="X3" s="6">
        <v>68</v>
      </c>
      <c r="Y3" s="6">
        <v>3</v>
      </c>
      <c r="Z3" s="6">
        <v>4</v>
      </c>
      <c r="AA3" s="6">
        <v>2480</v>
      </c>
      <c r="AB3" s="6">
        <v>75.2</v>
      </c>
      <c r="AC3" s="6">
        <v>2076</v>
      </c>
      <c r="AD3" s="6">
        <v>62.9</v>
      </c>
      <c r="AE3" s="6">
        <v>404</v>
      </c>
      <c r="AF3" s="6">
        <v>12.300000000000004</v>
      </c>
    </row>
    <row r="4" spans="1:34" x14ac:dyDescent="0.25">
      <c r="A4" s="6" t="s">
        <v>82</v>
      </c>
      <c r="B4" s="6" t="s">
        <v>164</v>
      </c>
      <c r="C4" s="6" t="s">
        <v>46</v>
      </c>
      <c r="D4" s="6">
        <v>1</v>
      </c>
      <c r="E4" s="6">
        <v>0</v>
      </c>
      <c r="F4" s="6">
        <v>4</v>
      </c>
      <c r="G4" s="6">
        <v>0</v>
      </c>
      <c r="H4" s="6">
        <v>34</v>
      </c>
      <c r="I4" s="6">
        <v>26</v>
      </c>
      <c r="J4" s="6">
        <v>8</v>
      </c>
      <c r="K4" s="6">
        <v>224</v>
      </c>
      <c r="L4" s="6">
        <v>665</v>
      </c>
      <c r="M4" s="6">
        <v>0.33684210526315789</v>
      </c>
      <c r="N4" s="6">
        <v>465</v>
      </c>
      <c r="O4" s="6">
        <v>676</v>
      </c>
      <c r="P4" s="6">
        <v>0.68786982248520712</v>
      </c>
      <c r="Q4" s="6">
        <v>1307</v>
      </c>
      <c r="R4" s="6">
        <v>1020</v>
      </c>
      <c r="S4" s="6">
        <v>287</v>
      </c>
      <c r="T4" s="6">
        <v>447</v>
      </c>
      <c r="U4" s="6">
        <v>469</v>
      </c>
      <c r="V4" s="6">
        <v>435</v>
      </c>
      <c r="W4" s="6">
        <v>1.07816091954023</v>
      </c>
      <c r="X4" s="6">
        <v>102</v>
      </c>
      <c r="Y4" s="6">
        <v>2</v>
      </c>
      <c r="Z4" s="6">
        <v>2</v>
      </c>
      <c r="AA4" s="6">
        <v>2361</v>
      </c>
      <c r="AB4" s="6">
        <v>69.400000000000006</v>
      </c>
      <c r="AC4" s="6">
        <v>2064</v>
      </c>
      <c r="AD4" s="6">
        <v>60.7</v>
      </c>
      <c r="AE4" s="6">
        <v>297</v>
      </c>
      <c r="AF4" s="6">
        <v>8.7000000000000028</v>
      </c>
    </row>
    <row r="5" spans="1:34" x14ac:dyDescent="0.25">
      <c r="A5" s="6" t="s">
        <v>71</v>
      </c>
      <c r="B5" s="6" t="s">
        <v>88</v>
      </c>
      <c r="C5" s="6" t="s">
        <v>31</v>
      </c>
      <c r="D5" s="6">
        <v>0</v>
      </c>
      <c r="E5" s="6">
        <v>0</v>
      </c>
      <c r="F5" s="6">
        <v>4</v>
      </c>
      <c r="G5" s="6">
        <v>1</v>
      </c>
      <c r="H5" s="6">
        <v>35</v>
      </c>
      <c r="I5" s="6">
        <v>26</v>
      </c>
      <c r="J5" s="6">
        <v>9</v>
      </c>
      <c r="K5" s="6">
        <v>212</v>
      </c>
      <c r="L5" s="6">
        <v>634</v>
      </c>
      <c r="M5" s="6">
        <v>0.33438485804416401</v>
      </c>
      <c r="N5" s="6">
        <v>487</v>
      </c>
      <c r="O5" s="6">
        <v>721</v>
      </c>
      <c r="P5" s="6">
        <v>0.67545076282940364</v>
      </c>
      <c r="Q5" s="6">
        <v>1356</v>
      </c>
      <c r="R5" s="6">
        <v>1212</v>
      </c>
      <c r="S5" s="6">
        <v>144</v>
      </c>
      <c r="T5" s="6">
        <v>509</v>
      </c>
      <c r="U5" s="6">
        <v>509</v>
      </c>
      <c r="V5" s="6">
        <v>442</v>
      </c>
      <c r="W5" s="6">
        <v>1.1515837104072397</v>
      </c>
      <c r="X5" s="6">
        <v>5</v>
      </c>
      <c r="Y5" s="6">
        <v>2</v>
      </c>
      <c r="Z5" s="6">
        <v>5</v>
      </c>
      <c r="AA5" s="6">
        <v>2497</v>
      </c>
      <c r="AB5" s="6">
        <v>71.3</v>
      </c>
      <c r="AC5" s="6">
        <v>2103</v>
      </c>
      <c r="AD5" s="6">
        <v>60.1</v>
      </c>
      <c r="AE5" s="6">
        <v>394</v>
      </c>
      <c r="AF5" s="6">
        <v>11.199999999999996</v>
      </c>
    </row>
    <row r="6" spans="1:34" x14ac:dyDescent="0.25">
      <c r="A6" s="6" t="s">
        <v>43</v>
      </c>
      <c r="B6" s="6" t="s">
        <v>152</v>
      </c>
      <c r="C6" s="6" t="s">
        <v>35</v>
      </c>
      <c r="D6" s="6">
        <v>0</v>
      </c>
      <c r="E6" s="6">
        <v>0</v>
      </c>
      <c r="F6" s="6">
        <v>3</v>
      </c>
      <c r="G6" s="6">
        <v>1</v>
      </c>
      <c r="H6" s="6">
        <v>32</v>
      </c>
      <c r="I6" s="6">
        <v>27</v>
      </c>
      <c r="J6" s="6">
        <v>5</v>
      </c>
      <c r="K6" s="6">
        <v>248</v>
      </c>
      <c r="L6" s="6">
        <v>611</v>
      </c>
      <c r="M6" s="6">
        <v>0.40589198036006546</v>
      </c>
      <c r="N6" s="6">
        <v>507</v>
      </c>
      <c r="O6" s="6">
        <v>693</v>
      </c>
      <c r="P6" s="6">
        <v>0.73160173160173159</v>
      </c>
      <c r="Q6" s="6">
        <v>1082</v>
      </c>
      <c r="R6" s="6">
        <v>1120</v>
      </c>
      <c r="S6" s="6">
        <v>-38</v>
      </c>
      <c r="T6" s="6">
        <v>309</v>
      </c>
      <c r="U6" s="6">
        <v>470</v>
      </c>
      <c r="V6" s="6">
        <v>343</v>
      </c>
      <c r="W6" s="6">
        <v>1.370262390670554</v>
      </c>
      <c r="X6" s="6">
        <v>1</v>
      </c>
      <c r="Y6" s="6">
        <v>6</v>
      </c>
      <c r="Z6" s="6">
        <v>1</v>
      </c>
      <c r="AA6" s="6">
        <v>2505</v>
      </c>
      <c r="AB6" s="6">
        <v>78.3</v>
      </c>
      <c r="AC6" s="6">
        <v>2093</v>
      </c>
      <c r="AD6" s="6">
        <v>65.400000000000006</v>
      </c>
      <c r="AE6" s="6">
        <v>412</v>
      </c>
      <c r="AF6" s="6">
        <v>12.899999999999991</v>
      </c>
    </row>
    <row r="7" spans="1:34" x14ac:dyDescent="0.25">
      <c r="A7" s="6" t="s">
        <v>44</v>
      </c>
      <c r="B7" s="6" t="s">
        <v>151</v>
      </c>
      <c r="C7" s="6" t="s">
        <v>33</v>
      </c>
      <c r="D7" s="6">
        <v>0</v>
      </c>
      <c r="E7" s="6">
        <v>0</v>
      </c>
      <c r="F7" s="6">
        <v>3</v>
      </c>
      <c r="G7" s="6">
        <v>1</v>
      </c>
      <c r="H7" s="6">
        <v>33</v>
      </c>
      <c r="I7" s="6">
        <v>26</v>
      </c>
      <c r="J7" s="6">
        <v>7</v>
      </c>
      <c r="K7" s="6">
        <v>277</v>
      </c>
      <c r="L7" s="6">
        <v>728</v>
      </c>
      <c r="M7" s="6">
        <v>0.38049450549450547</v>
      </c>
      <c r="N7" s="6">
        <v>357</v>
      </c>
      <c r="O7" s="6">
        <v>524</v>
      </c>
      <c r="P7" s="6">
        <v>0.68129770992366412</v>
      </c>
      <c r="Q7" s="6">
        <v>1157</v>
      </c>
      <c r="R7" s="6">
        <v>999</v>
      </c>
      <c r="S7" s="6">
        <v>158</v>
      </c>
      <c r="T7" s="6">
        <v>335</v>
      </c>
      <c r="U7" s="6">
        <v>489</v>
      </c>
      <c r="V7" s="6">
        <v>367</v>
      </c>
      <c r="W7" s="6">
        <v>1.332425068119891</v>
      </c>
      <c r="X7" s="6">
        <v>16</v>
      </c>
      <c r="Y7" s="6">
        <v>1</v>
      </c>
      <c r="Z7" s="6">
        <v>2</v>
      </c>
      <c r="AA7" s="6">
        <v>2364</v>
      </c>
      <c r="AB7" s="6">
        <v>71.599999999999994</v>
      </c>
      <c r="AC7" s="6">
        <v>1772</v>
      </c>
      <c r="AD7" s="6">
        <v>53.7</v>
      </c>
      <c r="AE7" s="6">
        <v>592</v>
      </c>
      <c r="AF7" s="6">
        <v>17.899999999999991</v>
      </c>
    </row>
    <row r="8" spans="1:34" x14ac:dyDescent="0.25">
      <c r="A8" s="6" t="s">
        <v>124</v>
      </c>
      <c r="B8" s="6" t="s">
        <v>88</v>
      </c>
      <c r="C8" s="6" t="s">
        <v>31</v>
      </c>
      <c r="D8" s="6">
        <v>0</v>
      </c>
      <c r="E8" s="6">
        <v>0</v>
      </c>
      <c r="F8" s="6">
        <v>3</v>
      </c>
      <c r="G8" s="6">
        <v>1</v>
      </c>
      <c r="H8" s="6">
        <v>31</v>
      </c>
      <c r="I8" s="6">
        <v>23</v>
      </c>
      <c r="J8" s="6">
        <v>8</v>
      </c>
      <c r="K8" s="6">
        <v>147</v>
      </c>
      <c r="L8" s="6">
        <v>496</v>
      </c>
      <c r="M8" s="6">
        <v>0.2963709677419355</v>
      </c>
      <c r="N8" s="6">
        <v>487</v>
      </c>
      <c r="O8" s="6">
        <v>674</v>
      </c>
      <c r="P8" s="6">
        <v>0.72255192878338281</v>
      </c>
      <c r="Q8" s="6">
        <v>1084</v>
      </c>
      <c r="R8" s="6">
        <v>949</v>
      </c>
      <c r="S8" s="6">
        <v>135</v>
      </c>
      <c r="T8" s="6">
        <v>357</v>
      </c>
      <c r="U8" s="6">
        <v>445</v>
      </c>
      <c r="V8" s="6">
        <v>422</v>
      </c>
      <c r="W8" s="6">
        <v>1.0545023696682465</v>
      </c>
      <c r="X8" s="6">
        <v>14</v>
      </c>
      <c r="Y8" s="6">
        <v>2</v>
      </c>
      <c r="Z8" s="6">
        <v>4</v>
      </c>
      <c r="AA8" s="6">
        <v>2139</v>
      </c>
      <c r="AB8" s="6">
        <v>69</v>
      </c>
      <c r="AC8" s="6">
        <v>1945</v>
      </c>
      <c r="AD8" s="6">
        <v>62.7</v>
      </c>
      <c r="AE8" s="6">
        <v>194</v>
      </c>
      <c r="AF8" s="6">
        <v>6.2999999999999972</v>
      </c>
    </row>
    <row r="9" spans="1:34" x14ac:dyDescent="0.25">
      <c r="A9" s="6" t="s">
        <v>62</v>
      </c>
      <c r="B9" s="6" t="s">
        <v>102</v>
      </c>
      <c r="C9" s="6" t="s">
        <v>46</v>
      </c>
      <c r="D9" s="6">
        <v>0</v>
      </c>
      <c r="E9" s="6">
        <v>1</v>
      </c>
      <c r="F9" s="6">
        <v>3</v>
      </c>
      <c r="G9" s="6">
        <v>0</v>
      </c>
      <c r="H9" s="6">
        <v>33</v>
      </c>
      <c r="I9" s="6">
        <v>26</v>
      </c>
      <c r="J9" s="6">
        <v>7</v>
      </c>
      <c r="K9" s="6">
        <v>199</v>
      </c>
      <c r="L9" s="6">
        <v>567</v>
      </c>
      <c r="M9" s="6">
        <v>0.35097001763668428</v>
      </c>
      <c r="N9" s="6">
        <v>432</v>
      </c>
      <c r="O9" s="6">
        <v>623</v>
      </c>
      <c r="P9" s="6">
        <v>0.69341894060995179</v>
      </c>
      <c r="Q9" s="6">
        <v>1171</v>
      </c>
      <c r="R9" s="6">
        <v>1050</v>
      </c>
      <c r="S9" s="6">
        <v>121</v>
      </c>
      <c r="T9" s="6">
        <v>340</v>
      </c>
      <c r="U9" s="6">
        <v>440</v>
      </c>
      <c r="V9" s="6">
        <v>350</v>
      </c>
      <c r="W9" s="6">
        <v>1.2571428571428571</v>
      </c>
      <c r="X9" s="6">
        <v>15</v>
      </c>
      <c r="Y9" s="6">
        <v>4</v>
      </c>
      <c r="Z9" s="6">
        <v>5</v>
      </c>
      <c r="AA9" s="6">
        <v>2285</v>
      </c>
      <c r="AB9" s="6">
        <v>69.2</v>
      </c>
      <c r="AC9" s="6">
        <v>1912</v>
      </c>
      <c r="AD9" s="6">
        <v>57.9</v>
      </c>
      <c r="AE9" s="6">
        <v>373</v>
      </c>
      <c r="AF9" s="6">
        <v>11.300000000000004</v>
      </c>
    </row>
    <row r="10" spans="1:34" x14ac:dyDescent="0.25">
      <c r="A10" s="6" t="s">
        <v>119</v>
      </c>
      <c r="B10" s="6" t="s">
        <v>98</v>
      </c>
      <c r="C10" s="6" t="s">
        <v>33</v>
      </c>
      <c r="D10" s="6">
        <v>1</v>
      </c>
      <c r="E10" s="6">
        <v>1</v>
      </c>
      <c r="F10" s="6">
        <v>2</v>
      </c>
      <c r="G10" s="6">
        <v>0</v>
      </c>
      <c r="H10" s="6">
        <v>34</v>
      </c>
      <c r="I10" s="6">
        <v>24</v>
      </c>
      <c r="J10" s="6">
        <v>10</v>
      </c>
      <c r="K10" s="6">
        <v>230</v>
      </c>
      <c r="L10" s="6">
        <v>678</v>
      </c>
      <c r="M10" s="6">
        <v>0.33923303834808261</v>
      </c>
      <c r="N10" s="6">
        <v>453</v>
      </c>
      <c r="O10" s="6">
        <v>669</v>
      </c>
      <c r="P10" s="6">
        <v>0.67713004484304928</v>
      </c>
      <c r="Q10" s="6">
        <v>1245</v>
      </c>
      <c r="R10" s="6">
        <v>1205</v>
      </c>
      <c r="S10" s="6">
        <v>40</v>
      </c>
      <c r="T10" s="6">
        <v>390</v>
      </c>
      <c r="U10" s="6">
        <v>476</v>
      </c>
      <c r="V10" s="6">
        <v>499</v>
      </c>
      <c r="W10" s="6">
        <v>0.95390781563126248</v>
      </c>
      <c r="X10" s="6">
        <v>225</v>
      </c>
      <c r="Y10" s="6">
        <v>1</v>
      </c>
      <c r="Z10" s="6">
        <v>2</v>
      </c>
      <c r="AA10" s="6">
        <v>2487</v>
      </c>
      <c r="AB10" s="6">
        <v>73.099999999999994</v>
      </c>
      <c r="AC10" s="6">
        <v>2268</v>
      </c>
      <c r="AD10" s="6">
        <v>66.7</v>
      </c>
      <c r="AE10" s="6">
        <v>219</v>
      </c>
      <c r="AF10" s="6">
        <v>6.3999999999999915</v>
      </c>
    </row>
    <row r="11" spans="1:34" x14ac:dyDescent="0.25">
      <c r="A11" s="6" t="s">
        <v>236</v>
      </c>
      <c r="B11" s="6" t="s">
        <v>93</v>
      </c>
      <c r="C11" s="6" t="s">
        <v>46</v>
      </c>
      <c r="D11" s="6">
        <v>1</v>
      </c>
      <c r="E11" s="6">
        <v>0</v>
      </c>
      <c r="F11" s="6">
        <v>2</v>
      </c>
      <c r="G11" s="6">
        <v>0</v>
      </c>
      <c r="H11" s="6">
        <v>30</v>
      </c>
      <c r="I11" s="6">
        <v>21</v>
      </c>
      <c r="J11" s="6">
        <v>9</v>
      </c>
      <c r="K11" s="6">
        <v>228</v>
      </c>
      <c r="L11" s="6">
        <v>615</v>
      </c>
      <c r="M11" s="6">
        <v>0.37073170731707317</v>
      </c>
      <c r="N11" s="6">
        <v>401</v>
      </c>
      <c r="O11" s="6">
        <v>543</v>
      </c>
      <c r="P11" s="6">
        <v>0.73848987108655617</v>
      </c>
      <c r="Q11" s="6">
        <v>951</v>
      </c>
      <c r="R11" s="6">
        <v>1040</v>
      </c>
      <c r="S11" s="6">
        <v>-89</v>
      </c>
      <c r="T11" s="6">
        <v>303</v>
      </c>
      <c r="U11" s="6">
        <v>431</v>
      </c>
      <c r="V11" s="6">
        <v>351</v>
      </c>
      <c r="W11" s="6">
        <v>1.2279202279202279</v>
      </c>
      <c r="X11" s="6">
        <v>81</v>
      </c>
      <c r="Y11" s="6">
        <v>2</v>
      </c>
      <c r="Z11" s="6">
        <v>3</v>
      </c>
      <c r="AA11" s="6">
        <v>2173</v>
      </c>
      <c r="AB11" s="6">
        <v>72.400000000000006</v>
      </c>
      <c r="AC11" s="6">
        <v>1979</v>
      </c>
      <c r="AD11" s="6">
        <v>66</v>
      </c>
      <c r="AE11" s="6">
        <v>194</v>
      </c>
      <c r="AF11" s="6">
        <v>6.4000000000000057</v>
      </c>
    </row>
    <row r="12" spans="1:34" x14ac:dyDescent="0.25">
      <c r="A12" s="6" t="s">
        <v>136</v>
      </c>
      <c r="B12" s="6" t="s">
        <v>85</v>
      </c>
      <c r="C12" s="6" t="s">
        <v>35</v>
      </c>
      <c r="D12" s="6">
        <v>1</v>
      </c>
      <c r="E12" s="6">
        <v>1</v>
      </c>
      <c r="F12" s="6">
        <v>2</v>
      </c>
      <c r="G12" s="6">
        <v>0</v>
      </c>
      <c r="H12" s="6">
        <v>34</v>
      </c>
      <c r="I12" s="6">
        <v>26</v>
      </c>
      <c r="J12" s="6">
        <v>8</v>
      </c>
      <c r="K12" s="6">
        <v>171</v>
      </c>
      <c r="L12" s="6">
        <v>530</v>
      </c>
      <c r="M12" s="6">
        <v>0.32264150943396225</v>
      </c>
      <c r="N12" s="6">
        <v>536</v>
      </c>
      <c r="O12" s="6">
        <v>755</v>
      </c>
      <c r="P12" s="6">
        <v>0.70993377483443709</v>
      </c>
      <c r="Q12" s="6">
        <v>1272</v>
      </c>
      <c r="R12" s="6">
        <v>1065</v>
      </c>
      <c r="S12" s="6">
        <v>207</v>
      </c>
      <c r="T12" s="6">
        <v>416</v>
      </c>
      <c r="U12" s="6">
        <v>442</v>
      </c>
      <c r="V12" s="6">
        <v>507</v>
      </c>
      <c r="W12" s="6">
        <v>0.87179487179487181</v>
      </c>
      <c r="X12" s="6">
        <v>125</v>
      </c>
      <c r="Y12" s="6">
        <v>2</v>
      </c>
      <c r="Z12" s="6">
        <v>0</v>
      </c>
      <c r="AA12" s="6">
        <v>2439</v>
      </c>
      <c r="AB12" s="6">
        <v>71.7</v>
      </c>
      <c r="AC12" s="6">
        <v>2163</v>
      </c>
      <c r="AD12" s="6">
        <v>63.6</v>
      </c>
      <c r="AE12" s="6">
        <v>276</v>
      </c>
      <c r="AF12" s="6">
        <v>8.1000000000000014</v>
      </c>
    </row>
    <row r="13" spans="1:34" x14ac:dyDescent="0.25">
      <c r="A13" s="6" t="s">
        <v>32</v>
      </c>
      <c r="B13" s="6" t="s">
        <v>85</v>
      </c>
      <c r="C13" s="6" t="s">
        <v>46</v>
      </c>
      <c r="D13" s="6">
        <v>0</v>
      </c>
      <c r="E13" s="6">
        <v>0</v>
      </c>
      <c r="F13" s="6">
        <v>2</v>
      </c>
      <c r="G13" s="6">
        <v>0</v>
      </c>
      <c r="H13" s="6">
        <v>32</v>
      </c>
      <c r="I13" s="6">
        <v>25</v>
      </c>
      <c r="J13" s="6">
        <v>7</v>
      </c>
      <c r="K13" s="6">
        <v>245</v>
      </c>
      <c r="L13" s="6">
        <v>675</v>
      </c>
      <c r="M13" s="6">
        <v>0.36296296296296299</v>
      </c>
      <c r="N13" s="6">
        <v>498</v>
      </c>
      <c r="O13" s="6">
        <v>666</v>
      </c>
      <c r="P13" s="6">
        <v>0.74774774774774777</v>
      </c>
      <c r="Q13" s="6">
        <v>1160</v>
      </c>
      <c r="R13" s="6">
        <v>968</v>
      </c>
      <c r="S13" s="6">
        <v>192</v>
      </c>
      <c r="T13" s="6">
        <v>369</v>
      </c>
      <c r="U13" s="6">
        <v>443</v>
      </c>
      <c r="V13" s="6">
        <v>419</v>
      </c>
      <c r="W13" s="6">
        <v>1.0572792362768497</v>
      </c>
      <c r="X13" s="6">
        <v>28</v>
      </c>
      <c r="Y13" s="6">
        <v>2</v>
      </c>
      <c r="Z13" s="6">
        <v>0</v>
      </c>
      <c r="AA13" s="6">
        <v>2345</v>
      </c>
      <c r="AB13" s="6">
        <v>73.3</v>
      </c>
      <c r="AC13" s="6">
        <v>2038</v>
      </c>
      <c r="AD13" s="6">
        <v>63.7</v>
      </c>
      <c r="AE13" s="6">
        <v>307</v>
      </c>
      <c r="AF13" s="6">
        <v>9.5999999999999943</v>
      </c>
    </row>
    <row r="14" spans="1:34" x14ac:dyDescent="0.25">
      <c r="A14" s="6" t="s">
        <v>177</v>
      </c>
      <c r="B14" s="6" t="s">
        <v>102</v>
      </c>
      <c r="C14" s="6" t="s">
        <v>31</v>
      </c>
      <c r="D14" s="6">
        <v>0</v>
      </c>
      <c r="E14" s="6">
        <v>0</v>
      </c>
      <c r="F14" s="6">
        <v>2</v>
      </c>
      <c r="G14" s="6">
        <v>1</v>
      </c>
      <c r="H14" s="6">
        <v>33</v>
      </c>
      <c r="I14" s="6">
        <v>27</v>
      </c>
      <c r="J14" s="6">
        <v>6</v>
      </c>
      <c r="K14" s="6">
        <v>241</v>
      </c>
      <c r="L14" s="6">
        <v>586</v>
      </c>
      <c r="M14" s="6">
        <v>0.4112627986348123</v>
      </c>
      <c r="N14" s="6">
        <v>625</v>
      </c>
      <c r="O14" s="6">
        <v>839</v>
      </c>
      <c r="P14" s="6">
        <v>0.74493444576877232</v>
      </c>
      <c r="Q14" s="6">
        <v>1274</v>
      </c>
      <c r="R14" s="6">
        <v>1019</v>
      </c>
      <c r="S14" s="6">
        <v>255</v>
      </c>
      <c r="T14" s="6">
        <v>411</v>
      </c>
      <c r="U14" s="6">
        <v>480</v>
      </c>
      <c r="V14" s="6">
        <v>429</v>
      </c>
      <c r="W14" s="6">
        <v>1.118881118881119</v>
      </c>
      <c r="X14" s="6">
        <v>11</v>
      </c>
      <c r="Y14" s="6">
        <v>7</v>
      </c>
      <c r="Z14" s="6">
        <v>2</v>
      </c>
      <c r="AA14" s="6">
        <v>2640</v>
      </c>
      <c r="AB14" s="6">
        <v>80</v>
      </c>
      <c r="AC14" s="6">
        <v>2061</v>
      </c>
      <c r="AD14" s="6">
        <v>62.5</v>
      </c>
      <c r="AE14" s="6">
        <v>579</v>
      </c>
      <c r="AF14" s="6">
        <v>17.5</v>
      </c>
    </row>
    <row r="15" spans="1:34" x14ac:dyDescent="0.25">
      <c r="A15" s="6" t="s">
        <v>50</v>
      </c>
      <c r="B15" s="6" t="s">
        <v>97</v>
      </c>
      <c r="C15" s="6" t="s">
        <v>33</v>
      </c>
      <c r="D15" s="6">
        <v>0</v>
      </c>
      <c r="E15" s="6">
        <v>1</v>
      </c>
      <c r="F15" s="6">
        <v>2</v>
      </c>
      <c r="G15" s="6">
        <v>1</v>
      </c>
      <c r="H15" s="6">
        <v>34</v>
      </c>
      <c r="I15" s="6">
        <v>29</v>
      </c>
      <c r="J15" s="6">
        <v>5</v>
      </c>
      <c r="K15" s="6">
        <v>205</v>
      </c>
      <c r="L15" s="6">
        <v>558</v>
      </c>
      <c r="M15" s="6">
        <v>0.36738351254480289</v>
      </c>
      <c r="N15" s="6">
        <v>548</v>
      </c>
      <c r="O15" s="6">
        <v>748</v>
      </c>
      <c r="P15" s="6">
        <v>0.73262032085561501</v>
      </c>
      <c r="Q15" s="6">
        <v>1330</v>
      </c>
      <c r="R15" s="6">
        <v>1104</v>
      </c>
      <c r="S15" s="6">
        <v>226</v>
      </c>
      <c r="T15" s="6">
        <v>373</v>
      </c>
      <c r="U15" s="6">
        <v>532</v>
      </c>
      <c r="V15" s="6">
        <v>465</v>
      </c>
      <c r="W15" s="6">
        <v>1.1440860215053763</v>
      </c>
      <c r="X15" s="6">
        <v>29</v>
      </c>
      <c r="Y15" s="6">
        <v>6</v>
      </c>
      <c r="Z15" s="6">
        <v>1</v>
      </c>
      <c r="AA15" s="6">
        <v>2563</v>
      </c>
      <c r="AB15" s="6">
        <v>75.400000000000006</v>
      </c>
      <c r="AC15" s="6">
        <v>2090</v>
      </c>
      <c r="AD15" s="6">
        <v>61.5</v>
      </c>
      <c r="AE15" s="6">
        <v>473</v>
      </c>
      <c r="AF15" s="6">
        <v>13.900000000000006</v>
      </c>
    </row>
    <row r="16" spans="1:34" x14ac:dyDescent="0.25">
      <c r="A16" s="6" t="s">
        <v>126</v>
      </c>
      <c r="B16" s="6" t="s">
        <v>152</v>
      </c>
      <c r="C16" s="6" t="s">
        <v>31</v>
      </c>
      <c r="D16" s="6">
        <v>0</v>
      </c>
      <c r="E16" s="6">
        <v>1</v>
      </c>
      <c r="F16" s="6">
        <v>2</v>
      </c>
      <c r="G16" s="6">
        <v>0</v>
      </c>
      <c r="H16" s="6">
        <v>33</v>
      </c>
      <c r="I16" s="6">
        <v>27</v>
      </c>
      <c r="J16" s="6">
        <v>6</v>
      </c>
      <c r="K16" s="6">
        <v>225</v>
      </c>
      <c r="L16" s="6">
        <v>628</v>
      </c>
      <c r="M16" s="6">
        <v>0.35828025477707004</v>
      </c>
      <c r="N16" s="6">
        <v>428</v>
      </c>
      <c r="O16" s="6">
        <v>632</v>
      </c>
      <c r="P16" s="6">
        <v>0.67721518987341767</v>
      </c>
      <c r="Q16" s="6">
        <v>1180</v>
      </c>
      <c r="R16" s="6">
        <v>1073</v>
      </c>
      <c r="S16" s="6">
        <v>107</v>
      </c>
      <c r="T16" s="6">
        <v>319</v>
      </c>
      <c r="U16" s="6">
        <v>372</v>
      </c>
      <c r="V16" s="6">
        <v>360</v>
      </c>
      <c r="W16" s="6">
        <v>1.0333333333333334</v>
      </c>
      <c r="X16" s="6">
        <v>7</v>
      </c>
      <c r="Y16" s="6">
        <v>5</v>
      </c>
      <c r="Z16" s="6">
        <v>2</v>
      </c>
      <c r="AA16" s="6">
        <v>2307</v>
      </c>
      <c r="AB16" s="6">
        <v>69.900000000000006</v>
      </c>
      <c r="AC16" s="6">
        <v>2002</v>
      </c>
      <c r="AD16" s="6">
        <v>60.7</v>
      </c>
      <c r="AE16" s="6">
        <v>305</v>
      </c>
      <c r="AF16" s="6">
        <v>9.2000000000000028</v>
      </c>
    </row>
    <row r="17" spans="1:32" x14ac:dyDescent="0.25">
      <c r="A17" s="6" t="s">
        <v>55</v>
      </c>
      <c r="B17" s="6" t="s">
        <v>102</v>
      </c>
      <c r="C17" s="6" t="s">
        <v>35</v>
      </c>
      <c r="D17" s="6">
        <v>0</v>
      </c>
      <c r="E17" s="6">
        <v>0</v>
      </c>
      <c r="F17" s="6">
        <v>2</v>
      </c>
      <c r="G17" s="6">
        <v>0</v>
      </c>
      <c r="H17" s="6">
        <v>33</v>
      </c>
      <c r="I17" s="6">
        <v>25</v>
      </c>
      <c r="J17" s="6">
        <v>8</v>
      </c>
      <c r="K17" s="6">
        <v>177</v>
      </c>
      <c r="L17" s="6">
        <v>523</v>
      </c>
      <c r="M17" s="6">
        <v>0.33843212237093689</v>
      </c>
      <c r="N17" s="6">
        <v>468</v>
      </c>
      <c r="O17" s="6">
        <v>653</v>
      </c>
      <c r="P17" s="6">
        <v>0.71669218989280248</v>
      </c>
      <c r="Q17" s="6">
        <v>1230</v>
      </c>
      <c r="R17" s="6">
        <v>1008</v>
      </c>
      <c r="S17" s="6">
        <v>222</v>
      </c>
      <c r="T17" s="6">
        <v>379</v>
      </c>
      <c r="U17" s="6">
        <v>438</v>
      </c>
      <c r="V17" s="6">
        <v>443</v>
      </c>
      <c r="W17" s="6">
        <v>0.98871331828442433</v>
      </c>
      <c r="X17" s="6">
        <v>4</v>
      </c>
      <c r="Y17" s="6">
        <v>3</v>
      </c>
      <c r="Z17" s="6">
        <v>6</v>
      </c>
      <c r="AA17" s="6">
        <v>2252</v>
      </c>
      <c r="AB17" s="6">
        <v>68.2</v>
      </c>
      <c r="AC17" s="6">
        <v>1956</v>
      </c>
      <c r="AD17" s="6">
        <v>59.3</v>
      </c>
      <c r="AE17" s="6">
        <v>296</v>
      </c>
      <c r="AF17" s="6">
        <v>8.9000000000000057</v>
      </c>
    </row>
    <row r="18" spans="1:32" x14ac:dyDescent="0.25">
      <c r="A18" s="6" t="s">
        <v>167</v>
      </c>
      <c r="B18" s="6" t="s">
        <v>85</v>
      </c>
      <c r="C18" s="6" t="s">
        <v>31</v>
      </c>
      <c r="D18" s="6">
        <v>1</v>
      </c>
      <c r="E18" s="6">
        <v>0</v>
      </c>
      <c r="F18" s="6">
        <v>1</v>
      </c>
      <c r="G18" s="6">
        <v>1</v>
      </c>
      <c r="H18" s="6">
        <v>31</v>
      </c>
      <c r="I18" s="6">
        <v>20</v>
      </c>
      <c r="J18" s="6">
        <v>11</v>
      </c>
      <c r="K18" s="6">
        <v>134</v>
      </c>
      <c r="L18" s="6">
        <v>443</v>
      </c>
      <c r="M18" s="6">
        <v>0.30248306997742663</v>
      </c>
      <c r="N18" s="6">
        <v>399</v>
      </c>
      <c r="O18" s="6">
        <v>550</v>
      </c>
      <c r="P18" s="6">
        <v>0.72545454545454546</v>
      </c>
      <c r="Q18" s="6">
        <v>1153</v>
      </c>
      <c r="R18" s="6">
        <v>1054</v>
      </c>
      <c r="S18" s="6">
        <v>99</v>
      </c>
      <c r="T18" s="6">
        <v>340</v>
      </c>
      <c r="U18" s="6">
        <v>436</v>
      </c>
      <c r="V18" s="6">
        <v>389</v>
      </c>
      <c r="W18" s="6">
        <v>1.1208226221079691</v>
      </c>
      <c r="X18" s="6">
        <v>43</v>
      </c>
      <c r="Y18" s="6">
        <v>1</v>
      </c>
      <c r="Z18" s="6">
        <v>2</v>
      </c>
      <c r="AA18" s="6">
        <v>2094</v>
      </c>
      <c r="AB18" s="6">
        <v>67.5</v>
      </c>
      <c r="AC18" s="6">
        <v>1996</v>
      </c>
      <c r="AD18" s="6">
        <v>64.400000000000006</v>
      </c>
      <c r="AE18" s="6">
        <v>98</v>
      </c>
      <c r="AF18" s="6">
        <v>3.0999999999999943</v>
      </c>
    </row>
    <row r="19" spans="1:32" x14ac:dyDescent="0.25">
      <c r="A19" s="6" t="s">
        <v>201</v>
      </c>
      <c r="B19" s="6" t="s">
        <v>108</v>
      </c>
      <c r="C19" s="6" t="s">
        <v>46</v>
      </c>
      <c r="D19" s="6">
        <v>1</v>
      </c>
      <c r="E19" s="6">
        <v>1</v>
      </c>
      <c r="F19" s="6">
        <v>1</v>
      </c>
      <c r="G19" s="6">
        <v>1</v>
      </c>
      <c r="H19" s="6">
        <v>28</v>
      </c>
      <c r="I19" s="6">
        <v>19</v>
      </c>
      <c r="J19" s="6">
        <v>9</v>
      </c>
      <c r="K19" s="6">
        <v>178</v>
      </c>
      <c r="L19" s="6">
        <v>444</v>
      </c>
      <c r="M19" s="6">
        <v>0.40090090090090091</v>
      </c>
      <c r="N19" s="6">
        <v>474</v>
      </c>
      <c r="O19" s="6">
        <v>658</v>
      </c>
      <c r="P19" s="6">
        <v>0.72036474164133735</v>
      </c>
      <c r="Q19" s="6">
        <v>823</v>
      </c>
      <c r="R19" s="6">
        <v>852</v>
      </c>
      <c r="S19" s="6">
        <v>-29</v>
      </c>
      <c r="T19" s="6">
        <v>205</v>
      </c>
      <c r="U19" s="6">
        <v>370</v>
      </c>
      <c r="V19" s="6">
        <v>378</v>
      </c>
      <c r="W19" s="6">
        <v>0.97883597883597884</v>
      </c>
      <c r="X19" s="6">
        <v>199</v>
      </c>
      <c r="Y19" s="6">
        <v>0</v>
      </c>
      <c r="Z19" s="6">
        <v>1</v>
      </c>
      <c r="AA19" s="6">
        <v>1930</v>
      </c>
      <c r="AB19" s="6">
        <v>68.900000000000006</v>
      </c>
      <c r="AC19" s="6">
        <v>1788</v>
      </c>
      <c r="AD19" s="6">
        <v>63.9</v>
      </c>
      <c r="AE19" s="6">
        <v>142</v>
      </c>
      <c r="AF19" s="6">
        <v>5.0000000000000071</v>
      </c>
    </row>
    <row r="20" spans="1:32" x14ac:dyDescent="0.25">
      <c r="A20" s="6" t="s">
        <v>120</v>
      </c>
      <c r="B20" s="6" t="s">
        <v>97</v>
      </c>
      <c r="C20" s="6" t="s">
        <v>46</v>
      </c>
      <c r="D20" s="6">
        <v>1</v>
      </c>
      <c r="E20" s="6">
        <v>0</v>
      </c>
      <c r="F20" s="6">
        <v>1</v>
      </c>
      <c r="G20" s="6">
        <v>0</v>
      </c>
      <c r="H20" s="6">
        <v>33</v>
      </c>
      <c r="I20" s="6">
        <v>22</v>
      </c>
      <c r="J20" s="6">
        <v>11</v>
      </c>
      <c r="K20" s="6">
        <v>325</v>
      </c>
      <c r="L20" s="6">
        <v>878</v>
      </c>
      <c r="M20" s="6">
        <v>0.37015945330296129</v>
      </c>
      <c r="N20" s="6">
        <v>483</v>
      </c>
      <c r="O20" s="6">
        <v>661</v>
      </c>
      <c r="P20" s="6">
        <v>0.73071104387291985</v>
      </c>
      <c r="Q20" s="6">
        <v>1278</v>
      </c>
      <c r="R20" s="6">
        <v>1122</v>
      </c>
      <c r="S20" s="6">
        <v>156</v>
      </c>
      <c r="T20" s="6">
        <v>405</v>
      </c>
      <c r="U20" s="6">
        <v>527</v>
      </c>
      <c r="V20" s="6">
        <v>438</v>
      </c>
      <c r="W20" s="6">
        <v>1.2031963470319635</v>
      </c>
      <c r="X20" s="6">
        <v>42</v>
      </c>
      <c r="Y20" s="6">
        <v>1</v>
      </c>
      <c r="Z20" s="6">
        <v>5</v>
      </c>
      <c r="AA20" s="6">
        <v>2628</v>
      </c>
      <c r="AB20" s="6">
        <v>79.599999999999994</v>
      </c>
      <c r="AC20" s="6">
        <v>2350</v>
      </c>
      <c r="AD20" s="6">
        <v>71.2</v>
      </c>
      <c r="AE20" s="6">
        <v>278</v>
      </c>
      <c r="AF20" s="6">
        <v>8.3999999999999915</v>
      </c>
    </row>
    <row r="21" spans="1:32" x14ac:dyDescent="0.25">
      <c r="A21" s="6" t="s">
        <v>128</v>
      </c>
      <c r="B21" s="6" t="s">
        <v>102</v>
      </c>
      <c r="C21" s="6" t="s">
        <v>33</v>
      </c>
      <c r="D21" s="6">
        <v>1</v>
      </c>
      <c r="E21" s="6">
        <v>0</v>
      </c>
      <c r="F21" s="6">
        <v>1</v>
      </c>
      <c r="G21" s="6">
        <v>0</v>
      </c>
      <c r="H21" s="6">
        <v>32</v>
      </c>
      <c r="I21" s="6">
        <v>20</v>
      </c>
      <c r="J21" s="6">
        <v>12</v>
      </c>
      <c r="K21" s="6">
        <v>167</v>
      </c>
      <c r="L21" s="6">
        <v>512</v>
      </c>
      <c r="M21" s="6">
        <v>0.326171875</v>
      </c>
      <c r="N21" s="6">
        <v>495</v>
      </c>
      <c r="O21" s="6">
        <v>723</v>
      </c>
      <c r="P21" s="6">
        <v>0.68464730290456433</v>
      </c>
      <c r="Q21" s="6">
        <v>1243</v>
      </c>
      <c r="R21" s="6">
        <v>980</v>
      </c>
      <c r="S21" s="6">
        <v>263</v>
      </c>
      <c r="T21" s="6">
        <v>477</v>
      </c>
      <c r="U21" s="6">
        <v>473</v>
      </c>
      <c r="V21" s="6">
        <v>442</v>
      </c>
      <c r="W21" s="6">
        <v>1.0701357466063348</v>
      </c>
      <c r="X21" s="6">
        <v>3</v>
      </c>
      <c r="Y21" s="6">
        <v>3</v>
      </c>
      <c r="Z21" s="6">
        <v>5</v>
      </c>
      <c r="AA21" s="6">
        <v>2190</v>
      </c>
      <c r="AB21" s="6">
        <v>68.400000000000006</v>
      </c>
      <c r="AC21" s="6">
        <v>1974</v>
      </c>
      <c r="AD21" s="6">
        <v>61.7</v>
      </c>
      <c r="AE21" s="6">
        <v>216</v>
      </c>
      <c r="AF21" s="6">
        <v>6.7000000000000028</v>
      </c>
    </row>
    <row r="22" spans="1:32" x14ac:dyDescent="0.25">
      <c r="A22" s="6" t="s">
        <v>209</v>
      </c>
      <c r="B22" s="6" t="s">
        <v>151</v>
      </c>
      <c r="C22" s="6" t="s">
        <v>46</v>
      </c>
      <c r="D22" s="6">
        <v>1</v>
      </c>
      <c r="E22" s="6">
        <v>1</v>
      </c>
      <c r="F22" s="6">
        <v>1</v>
      </c>
      <c r="G22" s="6">
        <v>0</v>
      </c>
      <c r="H22" s="6">
        <v>34</v>
      </c>
      <c r="I22" s="6">
        <v>26</v>
      </c>
      <c r="J22" s="6">
        <v>8</v>
      </c>
      <c r="K22" s="6">
        <v>231</v>
      </c>
      <c r="L22" s="6">
        <v>701</v>
      </c>
      <c r="M22" s="6">
        <v>0.32952924393723254</v>
      </c>
      <c r="N22" s="6">
        <v>567</v>
      </c>
      <c r="O22" s="6">
        <v>829</v>
      </c>
      <c r="P22" s="6">
        <v>0.68395657418576594</v>
      </c>
      <c r="Q22" s="6">
        <v>1317</v>
      </c>
      <c r="R22" s="6">
        <v>1281</v>
      </c>
      <c r="S22" s="6">
        <v>36</v>
      </c>
      <c r="T22" s="6">
        <v>436</v>
      </c>
      <c r="U22" s="6">
        <v>428</v>
      </c>
      <c r="V22" s="6">
        <v>386</v>
      </c>
      <c r="W22" s="6">
        <v>1.1088082901554404</v>
      </c>
      <c r="X22" s="6">
        <v>136</v>
      </c>
      <c r="Y22" s="6">
        <v>1</v>
      </c>
      <c r="Z22" s="6">
        <v>1</v>
      </c>
      <c r="AA22" s="6">
        <v>2648</v>
      </c>
      <c r="AB22" s="6">
        <v>77.900000000000006</v>
      </c>
      <c r="AC22" s="6">
        <v>2287</v>
      </c>
      <c r="AD22" s="6">
        <v>67.3</v>
      </c>
      <c r="AE22" s="6">
        <v>361</v>
      </c>
      <c r="AF22" s="6">
        <v>10.600000000000009</v>
      </c>
    </row>
    <row r="23" spans="1:32" x14ac:dyDescent="0.25">
      <c r="A23" s="6" t="s">
        <v>185</v>
      </c>
      <c r="B23" s="6" t="s">
        <v>93</v>
      </c>
      <c r="C23" s="6" t="s">
        <v>31</v>
      </c>
      <c r="D23" s="6">
        <v>1</v>
      </c>
      <c r="E23" s="6">
        <v>0</v>
      </c>
      <c r="F23" s="6">
        <v>1</v>
      </c>
      <c r="G23" s="6">
        <v>1</v>
      </c>
      <c r="H23" s="6">
        <v>32</v>
      </c>
      <c r="I23" s="6">
        <v>23</v>
      </c>
      <c r="J23" s="6">
        <v>9</v>
      </c>
      <c r="K23" s="6">
        <v>233</v>
      </c>
      <c r="L23" s="6">
        <v>698</v>
      </c>
      <c r="M23" s="6">
        <v>0.333810888252149</v>
      </c>
      <c r="N23" s="6">
        <v>483</v>
      </c>
      <c r="O23" s="6">
        <v>666</v>
      </c>
      <c r="P23" s="6">
        <v>0.72522522522522526</v>
      </c>
      <c r="Q23" s="6">
        <v>1102</v>
      </c>
      <c r="R23" s="6">
        <v>1148</v>
      </c>
      <c r="S23" s="6">
        <v>-46</v>
      </c>
      <c r="T23" s="6">
        <v>363</v>
      </c>
      <c r="U23" s="6">
        <v>476</v>
      </c>
      <c r="V23" s="6">
        <v>351</v>
      </c>
      <c r="W23" s="6">
        <v>1.3561253561253561</v>
      </c>
      <c r="X23" s="6">
        <v>63</v>
      </c>
      <c r="Y23" s="6">
        <v>3</v>
      </c>
      <c r="Z23" s="6">
        <v>3</v>
      </c>
      <c r="AA23" s="6">
        <v>2328</v>
      </c>
      <c r="AB23" s="6">
        <v>72.8</v>
      </c>
      <c r="AC23" s="6">
        <v>2179</v>
      </c>
      <c r="AD23" s="6">
        <v>68.099999999999994</v>
      </c>
      <c r="AE23" s="6">
        <v>149</v>
      </c>
      <c r="AF23" s="6">
        <v>4.7000000000000028</v>
      </c>
    </row>
    <row r="24" spans="1:32" x14ac:dyDescent="0.25">
      <c r="A24" s="6" t="s">
        <v>39</v>
      </c>
      <c r="B24" s="6" t="s">
        <v>93</v>
      </c>
      <c r="C24" s="6" t="s">
        <v>31</v>
      </c>
      <c r="D24" s="6">
        <v>0</v>
      </c>
      <c r="E24" s="6">
        <v>0</v>
      </c>
      <c r="F24" s="6">
        <v>1</v>
      </c>
      <c r="G24" s="6">
        <v>0</v>
      </c>
      <c r="H24" s="6">
        <v>34</v>
      </c>
      <c r="I24" s="6">
        <v>26</v>
      </c>
      <c r="J24" s="6">
        <v>8</v>
      </c>
      <c r="K24" s="6">
        <v>225</v>
      </c>
      <c r="L24" s="6">
        <v>647</v>
      </c>
      <c r="M24" s="6">
        <v>0.34775888717156106</v>
      </c>
      <c r="N24" s="6">
        <v>480</v>
      </c>
      <c r="O24" s="6">
        <v>697</v>
      </c>
      <c r="P24" s="6">
        <v>0.68866571018651368</v>
      </c>
      <c r="Q24" s="6">
        <v>1246</v>
      </c>
      <c r="R24" s="6">
        <v>985</v>
      </c>
      <c r="S24" s="6">
        <v>261</v>
      </c>
      <c r="T24" s="6">
        <v>397</v>
      </c>
      <c r="U24" s="6">
        <v>444</v>
      </c>
      <c r="V24" s="6">
        <v>454</v>
      </c>
      <c r="W24" s="6">
        <v>0.97797356828193838</v>
      </c>
      <c r="X24" s="6">
        <v>31</v>
      </c>
      <c r="Y24" s="6">
        <v>4</v>
      </c>
      <c r="Z24" s="6">
        <v>4</v>
      </c>
      <c r="AA24" s="6">
        <v>2355</v>
      </c>
      <c r="AB24" s="6">
        <v>69.3</v>
      </c>
      <c r="AC24" s="6">
        <v>2169</v>
      </c>
      <c r="AD24" s="6">
        <v>63.8</v>
      </c>
      <c r="AE24" s="6">
        <v>186</v>
      </c>
      <c r="AF24" s="6">
        <v>5.5</v>
      </c>
    </row>
    <row r="25" spans="1:32" x14ac:dyDescent="0.25">
      <c r="A25" s="6" t="s">
        <v>233</v>
      </c>
      <c r="B25" s="6" t="s">
        <v>160</v>
      </c>
      <c r="C25" s="6" t="s">
        <v>35</v>
      </c>
      <c r="D25" s="6">
        <v>0</v>
      </c>
      <c r="E25" s="6">
        <v>0</v>
      </c>
      <c r="F25" s="6">
        <v>1</v>
      </c>
      <c r="G25" s="6">
        <v>0</v>
      </c>
      <c r="H25" s="6">
        <v>33</v>
      </c>
      <c r="I25" s="6">
        <v>25</v>
      </c>
      <c r="J25" s="6">
        <v>8</v>
      </c>
      <c r="K25" s="6">
        <v>168</v>
      </c>
      <c r="L25" s="6">
        <v>506</v>
      </c>
      <c r="M25" s="6">
        <v>0.33201581027667987</v>
      </c>
      <c r="N25" s="6">
        <v>571</v>
      </c>
      <c r="O25" s="6">
        <v>801</v>
      </c>
      <c r="P25" s="6">
        <v>0.71285892634207237</v>
      </c>
      <c r="Q25" s="6">
        <v>1334</v>
      </c>
      <c r="R25" s="6">
        <v>936</v>
      </c>
      <c r="S25" s="6">
        <v>398</v>
      </c>
      <c r="T25" s="6">
        <v>474</v>
      </c>
      <c r="U25" s="6">
        <v>431</v>
      </c>
      <c r="V25" s="6">
        <v>355</v>
      </c>
      <c r="W25" s="6">
        <v>1.2140845070422535</v>
      </c>
      <c r="X25" s="6">
        <v>59</v>
      </c>
      <c r="Y25" s="6">
        <v>1</v>
      </c>
      <c r="Z25" s="6">
        <v>4</v>
      </c>
      <c r="AA25" s="6">
        <v>2413</v>
      </c>
      <c r="AB25" s="6">
        <v>73.099999999999994</v>
      </c>
      <c r="AC25" s="6">
        <v>2075</v>
      </c>
      <c r="AD25" s="6">
        <v>62.9</v>
      </c>
      <c r="AE25" s="6">
        <v>338</v>
      </c>
      <c r="AF25" s="6">
        <v>10.199999999999996</v>
      </c>
    </row>
    <row r="26" spans="1:32" x14ac:dyDescent="0.25">
      <c r="A26" s="6" t="s">
        <v>41</v>
      </c>
      <c r="B26" s="6" t="s">
        <v>164</v>
      </c>
      <c r="C26" s="6" t="s">
        <v>35</v>
      </c>
      <c r="D26" s="6">
        <v>0</v>
      </c>
      <c r="E26" s="6">
        <v>1</v>
      </c>
      <c r="F26" s="6">
        <v>1</v>
      </c>
      <c r="G26" s="6">
        <v>1</v>
      </c>
      <c r="H26" s="6">
        <v>34</v>
      </c>
      <c r="I26" s="6">
        <v>27</v>
      </c>
      <c r="J26" s="6">
        <v>7</v>
      </c>
      <c r="K26" s="6">
        <v>298</v>
      </c>
      <c r="L26" s="6">
        <v>708</v>
      </c>
      <c r="M26" s="6">
        <v>0.42090395480225989</v>
      </c>
      <c r="N26" s="6">
        <v>451</v>
      </c>
      <c r="O26" s="6">
        <v>601</v>
      </c>
      <c r="P26" s="6">
        <v>0.75041597337770383</v>
      </c>
      <c r="Q26" s="6">
        <v>1198</v>
      </c>
      <c r="R26" s="6">
        <v>1030</v>
      </c>
      <c r="S26" s="6">
        <v>168</v>
      </c>
      <c r="T26" s="6">
        <v>286</v>
      </c>
      <c r="U26" s="6">
        <v>584</v>
      </c>
      <c r="V26" s="6">
        <v>417</v>
      </c>
      <c r="W26" s="6">
        <v>1.4004796163069544</v>
      </c>
      <c r="X26" s="6">
        <v>95</v>
      </c>
      <c r="Y26" s="6">
        <v>0</v>
      </c>
      <c r="Z26" s="6">
        <v>0</v>
      </c>
      <c r="AA26" s="6">
        <v>2563</v>
      </c>
      <c r="AB26" s="6">
        <v>75.400000000000006</v>
      </c>
      <c r="AC26" s="6">
        <v>2145</v>
      </c>
      <c r="AD26" s="6">
        <v>63.1</v>
      </c>
      <c r="AE26" s="6">
        <v>418</v>
      </c>
      <c r="AF26" s="6">
        <v>12.300000000000004</v>
      </c>
    </row>
    <row r="27" spans="1:32" x14ac:dyDescent="0.25">
      <c r="A27" s="6" t="s">
        <v>48</v>
      </c>
      <c r="B27" s="6" t="s">
        <v>154</v>
      </c>
      <c r="C27" s="6" t="s">
        <v>46</v>
      </c>
      <c r="D27" s="6">
        <v>0</v>
      </c>
      <c r="E27" s="6">
        <v>1</v>
      </c>
      <c r="F27" s="6">
        <v>1</v>
      </c>
      <c r="G27" s="6">
        <v>1</v>
      </c>
      <c r="H27" s="6">
        <v>33</v>
      </c>
      <c r="I27" s="6">
        <v>31</v>
      </c>
      <c r="J27" s="6">
        <v>2</v>
      </c>
      <c r="K27" s="6">
        <v>210</v>
      </c>
      <c r="L27" s="6">
        <v>566</v>
      </c>
      <c r="M27" s="6">
        <v>0.37102473498233218</v>
      </c>
      <c r="N27" s="6">
        <v>518</v>
      </c>
      <c r="O27" s="6">
        <v>733</v>
      </c>
      <c r="P27" s="6">
        <v>0.70668485675306958</v>
      </c>
      <c r="Q27" s="6">
        <v>1231</v>
      </c>
      <c r="R27" s="6">
        <v>988</v>
      </c>
      <c r="S27" s="6">
        <v>243</v>
      </c>
      <c r="T27" s="6">
        <v>377</v>
      </c>
      <c r="U27" s="6">
        <v>503</v>
      </c>
      <c r="V27" s="6">
        <v>370</v>
      </c>
      <c r="W27" s="6">
        <v>1.3594594594594596</v>
      </c>
      <c r="X27" s="6">
        <v>96</v>
      </c>
      <c r="Y27" s="6">
        <v>1</v>
      </c>
      <c r="Z27" s="6">
        <v>1</v>
      </c>
      <c r="AA27" s="6">
        <v>2562</v>
      </c>
      <c r="AB27" s="6">
        <v>77.599999999999994</v>
      </c>
      <c r="AC27" s="6">
        <v>1961</v>
      </c>
      <c r="AD27" s="6">
        <v>59.4</v>
      </c>
      <c r="AE27" s="6">
        <v>601</v>
      </c>
      <c r="AF27" s="6">
        <v>18.199999999999996</v>
      </c>
    </row>
    <row r="28" spans="1:32" x14ac:dyDescent="0.25">
      <c r="A28" s="6" t="s">
        <v>234</v>
      </c>
      <c r="B28" s="6" t="s">
        <v>102</v>
      </c>
      <c r="C28" s="6" t="s">
        <v>31</v>
      </c>
      <c r="D28" s="6">
        <v>0</v>
      </c>
      <c r="E28" s="6">
        <v>0</v>
      </c>
      <c r="F28" s="6">
        <v>1</v>
      </c>
      <c r="G28" s="6">
        <v>0</v>
      </c>
      <c r="H28" s="6">
        <v>34</v>
      </c>
      <c r="I28" s="6">
        <v>22</v>
      </c>
      <c r="J28" s="6">
        <v>12</v>
      </c>
      <c r="K28" s="6">
        <v>265</v>
      </c>
      <c r="L28" s="6">
        <v>815</v>
      </c>
      <c r="M28" s="6">
        <v>0.32515337423312884</v>
      </c>
      <c r="N28" s="6">
        <v>446</v>
      </c>
      <c r="O28" s="6">
        <v>615</v>
      </c>
      <c r="P28" s="6">
        <v>0.72520325203252034</v>
      </c>
      <c r="Q28" s="6">
        <v>1140</v>
      </c>
      <c r="R28" s="6">
        <v>1185</v>
      </c>
      <c r="S28" s="6">
        <v>-45</v>
      </c>
      <c r="T28" s="6">
        <v>400</v>
      </c>
      <c r="U28" s="6">
        <v>348</v>
      </c>
      <c r="V28" s="6">
        <v>391</v>
      </c>
      <c r="W28" s="6">
        <v>0.89002557544757033</v>
      </c>
      <c r="X28" s="6">
        <v>9</v>
      </c>
      <c r="Y28" s="6">
        <v>4</v>
      </c>
      <c r="Z28" s="6">
        <v>5</v>
      </c>
      <c r="AA28" s="6">
        <v>2349</v>
      </c>
      <c r="AB28" s="6">
        <v>69.099999999999994</v>
      </c>
      <c r="AC28" s="6">
        <v>2220</v>
      </c>
      <c r="AD28" s="6">
        <v>65.3</v>
      </c>
      <c r="AE28" s="6">
        <v>129</v>
      </c>
      <c r="AF28" s="6">
        <v>3.7999999999999972</v>
      </c>
    </row>
    <row r="29" spans="1:32" x14ac:dyDescent="0.25">
      <c r="A29" s="6" t="s">
        <v>223</v>
      </c>
      <c r="B29" s="6" t="s">
        <v>157</v>
      </c>
      <c r="C29" s="6" t="s">
        <v>35</v>
      </c>
      <c r="D29" s="6">
        <v>0</v>
      </c>
      <c r="E29" s="6">
        <v>1</v>
      </c>
      <c r="F29" s="6">
        <v>1</v>
      </c>
      <c r="G29" s="6">
        <v>1</v>
      </c>
      <c r="H29" s="6">
        <v>34</v>
      </c>
      <c r="I29" s="6">
        <v>30</v>
      </c>
      <c r="J29" s="6">
        <v>4</v>
      </c>
      <c r="K29" s="6">
        <v>210</v>
      </c>
      <c r="L29" s="6">
        <v>554</v>
      </c>
      <c r="M29" s="6">
        <v>0.37906137184115524</v>
      </c>
      <c r="N29" s="6">
        <v>495</v>
      </c>
      <c r="O29" s="6">
        <v>743</v>
      </c>
      <c r="P29" s="6">
        <v>0.66621803499327048</v>
      </c>
      <c r="Q29" s="6">
        <v>1285</v>
      </c>
      <c r="R29" s="6">
        <v>1117</v>
      </c>
      <c r="S29" s="6">
        <v>168</v>
      </c>
      <c r="T29" s="6">
        <v>417</v>
      </c>
      <c r="U29" s="6">
        <v>585</v>
      </c>
      <c r="V29" s="6">
        <v>497</v>
      </c>
      <c r="W29" s="6">
        <v>1.1770623742454729</v>
      </c>
      <c r="X29" s="6">
        <v>83</v>
      </c>
      <c r="Y29" s="6">
        <v>0</v>
      </c>
      <c r="Z29" s="6">
        <v>2</v>
      </c>
      <c r="AA29" s="6">
        <v>2579</v>
      </c>
      <c r="AB29" s="6">
        <v>75.900000000000006</v>
      </c>
      <c r="AC29" s="6">
        <v>2213</v>
      </c>
      <c r="AD29" s="6">
        <v>65.099999999999994</v>
      </c>
      <c r="AE29" s="6">
        <v>366</v>
      </c>
      <c r="AF29" s="6">
        <v>10.800000000000011</v>
      </c>
    </row>
    <row r="30" spans="1:32" x14ac:dyDescent="0.25">
      <c r="A30" s="6" t="s">
        <v>61</v>
      </c>
      <c r="B30" s="6" t="s">
        <v>152</v>
      </c>
      <c r="C30" s="6" t="s">
        <v>33</v>
      </c>
      <c r="D30" s="6">
        <v>0</v>
      </c>
      <c r="E30" s="6">
        <v>0</v>
      </c>
      <c r="F30" s="6">
        <v>1</v>
      </c>
      <c r="G30" s="6">
        <v>1</v>
      </c>
      <c r="H30" s="6">
        <v>34</v>
      </c>
      <c r="I30" s="6">
        <v>24</v>
      </c>
      <c r="J30" s="6">
        <v>10</v>
      </c>
      <c r="K30" s="6">
        <v>255</v>
      </c>
      <c r="L30" s="6">
        <v>681</v>
      </c>
      <c r="M30" s="6">
        <v>0.37444933920704848</v>
      </c>
      <c r="N30" s="6">
        <v>415</v>
      </c>
      <c r="O30" s="6">
        <v>618</v>
      </c>
      <c r="P30" s="6">
        <v>0.67152103559870546</v>
      </c>
      <c r="Q30" s="6">
        <v>1323</v>
      </c>
      <c r="R30" s="6">
        <v>1241</v>
      </c>
      <c r="S30" s="6">
        <v>82</v>
      </c>
      <c r="T30" s="6">
        <v>456</v>
      </c>
      <c r="U30" s="6">
        <v>588</v>
      </c>
      <c r="V30" s="6">
        <v>414</v>
      </c>
      <c r="W30" s="6">
        <v>1.4202898550724639</v>
      </c>
      <c r="X30" s="6">
        <v>8</v>
      </c>
      <c r="Y30" s="6">
        <v>1</v>
      </c>
      <c r="Z30" s="6">
        <v>7</v>
      </c>
      <c r="AA30" s="6">
        <v>2624</v>
      </c>
      <c r="AB30" s="6">
        <v>77.2</v>
      </c>
      <c r="AC30" s="6">
        <v>2351</v>
      </c>
      <c r="AD30" s="6">
        <v>69.099999999999994</v>
      </c>
      <c r="AE30" s="6">
        <v>273</v>
      </c>
      <c r="AF30" s="6">
        <v>8.1000000000000085</v>
      </c>
    </row>
    <row r="31" spans="1:32" x14ac:dyDescent="0.25">
      <c r="A31" s="6" t="s">
        <v>228</v>
      </c>
      <c r="B31" s="6" t="s">
        <v>93</v>
      </c>
      <c r="C31" s="6" t="s">
        <v>35</v>
      </c>
      <c r="D31" s="6">
        <v>0</v>
      </c>
      <c r="E31" s="6">
        <v>1</v>
      </c>
      <c r="F31" s="6">
        <v>1</v>
      </c>
      <c r="G31" s="6">
        <v>1</v>
      </c>
      <c r="H31" s="6">
        <v>33</v>
      </c>
      <c r="I31" s="6">
        <v>27</v>
      </c>
      <c r="J31" s="6">
        <v>6</v>
      </c>
      <c r="K31" s="6">
        <v>203</v>
      </c>
      <c r="L31" s="6">
        <v>585</v>
      </c>
      <c r="M31" s="6">
        <v>0.347008547008547</v>
      </c>
      <c r="N31" s="6">
        <v>538</v>
      </c>
      <c r="O31" s="6">
        <v>762</v>
      </c>
      <c r="P31" s="6">
        <v>0.70603674540682415</v>
      </c>
      <c r="Q31" s="6">
        <v>1084</v>
      </c>
      <c r="R31" s="6">
        <v>1071</v>
      </c>
      <c r="S31" s="6">
        <v>13</v>
      </c>
      <c r="T31" s="6">
        <v>290</v>
      </c>
      <c r="U31" s="6">
        <v>425</v>
      </c>
      <c r="V31" s="6">
        <v>379</v>
      </c>
      <c r="W31" s="6">
        <v>1.1213720316622691</v>
      </c>
      <c r="X31" s="6">
        <v>47</v>
      </c>
      <c r="Y31" s="6">
        <v>6</v>
      </c>
      <c r="Z31" s="6">
        <v>1</v>
      </c>
      <c r="AA31" s="6">
        <v>2267</v>
      </c>
      <c r="AB31" s="6">
        <v>68.7</v>
      </c>
      <c r="AC31" s="6">
        <v>1918</v>
      </c>
      <c r="AD31" s="6">
        <v>58.1</v>
      </c>
      <c r="AE31" s="6">
        <v>349</v>
      </c>
      <c r="AF31" s="6">
        <v>10.600000000000001</v>
      </c>
    </row>
    <row r="32" spans="1:32" x14ac:dyDescent="0.25">
      <c r="A32" s="6" t="s">
        <v>67</v>
      </c>
      <c r="B32" s="6" t="s">
        <v>160</v>
      </c>
      <c r="C32" s="6" t="s">
        <v>33</v>
      </c>
      <c r="D32" s="6">
        <v>0</v>
      </c>
      <c r="E32" s="6">
        <v>0</v>
      </c>
      <c r="F32" s="6">
        <v>1</v>
      </c>
      <c r="G32" s="6">
        <v>0</v>
      </c>
      <c r="H32" s="6">
        <v>32</v>
      </c>
      <c r="I32" s="6">
        <v>22</v>
      </c>
      <c r="J32" s="6">
        <v>10</v>
      </c>
      <c r="K32" s="6">
        <v>188</v>
      </c>
      <c r="L32" s="6">
        <v>580</v>
      </c>
      <c r="M32" s="6">
        <v>0.32413793103448274</v>
      </c>
      <c r="N32" s="6">
        <v>451</v>
      </c>
      <c r="O32" s="6">
        <v>667</v>
      </c>
      <c r="P32" s="6">
        <v>0.67616191904047973</v>
      </c>
      <c r="Q32" s="6">
        <v>1179</v>
      </c>
      <c r="R32" s="6">
        <v>1068</v>
      </c>
      <c r="S32" s="6">
        <v>111</v>
      </c>
      <c r="T32" s="6">
        <v>351</v>
      </c>
      <c r="U32" s="6">
        <v>394</v>
      </c>
      <c r="V32" s="6">
        <v>382</v>
      </c>
      <c r="W32" s="6">
        <v>1.0314136125654449</v>
      </c>
      <c r="X32" s="6">
        <v>25</v>
      </c>
      <c r="Y32" s="6">
        <v>2</v>
      </c>
      <c r="Z32" s="6">
        <v>7</v>
      </c>
      <c r="AA32" s="6">
        <v>2215</v>
      </c>
      <c r="AB32" s="6">
        <v>69.2</v>
      </c>
      <c r="AC32" s="6">
        <v>1941</v>
      </c>
      <c r="AD32" s="6">
        <v>60.7</v>
      </c>
      <c r="AE32" s="6">
        <v>274</v>
      </c>
      <c r="AF32" s="6">
        <v>8.5</v>
      </c>
    </row>
    <row r="33" spans="1:33" x14ac:dyDescent="0.25">
      <c r="A33" s="6" t="s">
        <v>146</v>
      </c>
      <c r="B33" s="6" t="s">
        <v>93</v>
      </c>
      <c r="C33" s="6" t="s">
        <v>33</v>
      </c>
      <c r="D33" s="6">
        <v>0</v>
      </c>
      <c r="E33" s="6">
        <v>0</v>
      </c>
      <c r="F33" s="6">
        <v>1</v>
      </c>
      <c r="G33" s="6">
        <v>1</v>
      </c>
      <c r="H33" s="6">
        <v>34</v>
      </c>
      <c r="I33" s="6">
        <v>26</v>
      </c>
      <c r="J33" s="6">
        <v>8</v>
      </c>
      <c r="K33" s="6">
        <v>270</v>
      </c>
      <c r="L33" s="6">
        <v>768</v>
      </c>
      <c r="M33" s="6">
        <v>0.3515625</v>
      </c>
      <c r="N33" s="6">
        <v>455</v>
      </c>
      <c r="O33" s="6">
        <v>649</v>
      </c>
      <c r="P33" s="6">
        <v>0.7010785824345146</v>
      </c>
      <c r="Q33" s="6">
        <v>1184</v>
      </c>
      <c r="R33" s="6">
        <v>1182</v>
      </c>
      <c r="S33" s="6">
        <v>2</v>
      </c>
      <c r="T33" s="6">
        <v>459</v>
      </c>
      <c r="U33" s="6">
        <v>500</v>
      </c>
      <c r="V33" s="6">
        <v>402</v>
      </c>
      <c r="W33" s="6">
        <v>1.2437810945273631</v>
      </c>
      <c r="X33" s="6">
        <v>33</v>
      </c>
      <c r="Y33" s="6">
        <v>3</v>
      </c>
      <c r="Z33" s="6">
        <v>3</v>
      </c>
      <c r="AA33" s="6">
        <v>2629</v>
      </c>
      <c r="AB33" s="6">
        <v>77.3</v>
      </c>
      <c r="AC33" s="6">
        <v>2203</v>
      </c>
      <c r="AD33" s="6">
        <v>64.8</v>
      </c>
      <c r="AE33" s="6">
        <v>426</v>
      </c>
      <c r="AF33" s="6">
        <v>12.5</v>
      </c>
    </row>
    <row r="34" spans="1:33" x14ac:dyDescent="0.25">
      <c r="A34" s="25" t="s">
        <v>232</v>
      </c>
      <c r="B34" s="25" t="s">
        <v>156</v>
      </c>
      <c r="C34" s="25" t="s">
        <v>33</v>
      </c>
      <c r="D34" s="6">
        <v>1</v>
      </c>
      <c r="E34" s="6">
        <v>1</v>
      </c>
      <c r="F34" s="6">
        <v>0</v>
      </c>
      <c r="G34" s="6">
        <v>0</v>
      </c>
      <c r="H34" s="6">
        <v>32</v>
      </c>
      <c r="I34" s="6">
        <v>26</v>
      </c>
      <c r="J34" s="6">
        <v>6</v>
      </c>
      <c r="K34" s="6">
        <v>228</v>
      </c>
      <c r="L34" s="6">
        <v>676</v>
      </c>
      <c r="M34" s="6">
        <v>0.33727810650887574</v>
      </c>
      <c r="N34" s="6">
        <v>425</v>
      </c>
      <c r="O34" s="6">
        <v>659</v>
      </c>
      <c r="P34" s="6">
        <v>0.64491654021244305</v>
      </c>
      <c r="Q34" s="6">
        <v>1215</v>
      </c>
      <c r="R34" s="6">
        <v>1023</v>
      </c>
      <c r="S34" s="6">
        <v>192</v>
      </c>
      <c r="T34" s="6">
        <v>416</v>
      </c>
      <c r="U34" s="6">
        <v>480</v>
      </c>
      <c r="V34" s="6">
        <v>436</v>
      </c>
      <c r="W34" s="6">
        <v>1.1009174311926606</v>
      </c>
      <c r="X34" s="6">
        <v>132</v>
      </c>
      <c r="Y34" s="6">
        <v>0</v>
      </c>
      <c r="Z34" s="6">
        <v>1</v>
      </c>
      <c r="AA34" s="6">
        <v>2327</v>
      </c>
      <c r="AB34" s="6">
        <v>72.7</v>
      </c>
      <c r="AC34" s="6">
        <v>1983</v>
      </c>
      <c r="AD34" s="6">
        <v>62</v>
      </c>
      <c r="AE34" s="6">
        <v>344</v>
      </c>
      <c r="AF34" s="6">
        <v>10.700000000000003</v>
      </c>
      <c r="AG34" s="25"/>
    </row>
    <row r="35" spans="1:33" x14ac:dyDescent="0.25">
      <c r="A35" s="6" t="s">
        <v>193</v>
      </c>
      <c r="B35" s="6" t="s">
        <v>113</v>
      </c>
      <c r="C35" s="6" t="s">
        <v>35</v>
      </c>
      <c r="D35" s="6">
        <v>1</v>
      </c>
      <c r="E35" s="6">
        <v>1</v>
      </c>
      <c r="F35" s="6">
        <v>0</v>
      </c>
      <c r="G35" s="6">
        <v>0</v>
      </c>
      <c r="H35" s="6">
        <v>34</v>
      </c>
      <c r="I35" s="6">
        <v>24</v>
      </c>
      <c r="J35" s="6">
        <v>10</v>
      </c>
      <c r="K35" s="6">
        <v>204</v>
      </c>
      <c r="L35" s="6">
        <v>560</v>
      </c>
      <c r="M35" s="6">
        <v>0.36428571428571427</v>
      </c>
      <c r="N35" s="6">
        <v>502</v>
      </c>
      <c r="O35" s="6">
        <v>684</v>
      </c>
      <c r="P35" s="6">
        <v>0.73391812865497075</v>
      </c>
      <c r="Q35" s="6">
        <v>1142</v>
      </c>
      <c r="R35" s="6">
        <v>1041</v>
      </c>
      <c r="S35" s="6">
        <v>101</v>
      </c>
      <c r="T35" s="6">
        <v>335</v>
      </c>
      <c r="U35" s="6">
        <v>380</v>
      </c>
      <c r="V35" s="6">
        <v>455</v>
      </c>
      <c r="W35" s="6">
        <v>0.8351648351648352</v>
      </c>
      <c r="X35" s="6">
        <v>294</v>
      </c>
      <c r="Y35" s="6">
        <v>0</v>
      </c>
      <c r="Z35" s="6">
        <v>1</v>
      </c>
      <c r="AA35" s="6">
        <v>2190</v>
      </c>
      <c r="AB35" s="6">
        <v>64.400000000000006</v>
      </c>
      <c r="AC35" s="6">
        <v>2050</v>
      </c>
      <c r="AD35" s="6">
        <v>60.3</v>
      </c>
      <c r="AE35" s="6">
        <v>140</v>
      </c>
      <c r="AF35" s="6">
        <v>4.1000000000000085</v>
      </c>
    </row>
    <row r="36" spans="1:33" x14ac:dyDescent="0.25">
      <c r="A36" s="6" t="s">
        <v>194</v>
      </c>
      <c r="B36" s="6" t="s">
        <v>104</v>
      </c>
      <c r="C36" s="6" t="s">
        <v>46</v>
      </c>
      <c r="D36" s="6">
        <v>1</v>
      </c>
      <c r="E36" s="6">
        <v>1</v>
      </c>
      <c r="F36" s="6">
        <v>0</v>
      </c>
      <c r="G36" s="6">
        <v>1</v>
      </c>
      <c r="H36" s="6">
        <v>32</v>
      </c>
      <c r="I36" s="6">
        <v>26</v>
      </c>
      <c r="J36" s="6">
        <v>6</v>
      </c>
      <c r="K36" s="6">
        <v>271</v>
      </c>
      <c r="L36" s="6">
        <v>702</v>
      </c>
      <c r="M36" s="6">
        <v>0.38603988603988604</v>
      </c>
      <c r="N36" s="6">
        <v>426</v>
      </c>
      <c r="O36" s="6">
        <v>581</v>
      </c>
      <c r="P36" s="6">
        <v>0.73321858864027534</v>
      </c>
      <c r="Q36" s="6">
        <v>1031</v>
      </c>
      <c r="R36" s="6">
        <v>1056</v>
      </c>
      <c r="S36" s="6">
        <v>-25</v>
      </c>
      <c r="T36" s="6">
        <v>302</v>
      </c>
      <c r="U36" s="6">
        <v>509</v>
      </c>
      <c r="V36" s="6">
        <v>432</v>
      </c>
      <c r="W36" s="6">
        <v>1.1782407407407407</v>
      </c>
      <c r="X36" s="6">
        <v>74</v>
      </c>
      <c r="Y36" s="6">
        <v>0</v>
      </c>
      <c r="Z36" s="6">
        <v>2</v>
      </c>
      <c r="AA36" s="6">
        <v>2469</v>
      </c>
      <c r="AB36" s="6">
        <v>77.2</v>
      </c>
      <c r="AC36" s="6">
        <v>2048</v>
      </c>
      <c r="AD36" s="6">
        <v>64</v>
      </c>
      <c r="AE36" s="6">
        <v>421</v>
      </c>
      <c r="AF36" s="6">
        <v>13.200000000000003</v>
      </c>
    </row>
    <row r="37" spans="1:33" x14ac:dyDescent="0.25">
      <c r="A37" s="6" t="s">
        <v>195</v>
      </c>
      <c r="B37" s="6" t="s">
        <v>160</v>
      </c>
      <c r="C37" s="6" t="s">
        <v>46</v>
      </c>
      <c r="D37" s="6">
        <v>1</v>
      </c>
      <c r="E37" s="6">
        <v>0</v>
      </c>
      <c r="F37" s="6">
        <v>0</v>
      </c>
      <c r="G37" s="6">
        <v>0</v>
      </c>
      <c r="H37" s="6">
        <v>31</v>
      </c>
      <c r="I37" s="6">
        <v>21</v>
      </c>
      <c r="J37" s="6">
        <v>10</v>
      </c>
      <c r="K37" s="6">
        <v>242</v>
      </c>
      <c r="L37" s="6">
        <v>619</v>
      </c>
      <c r="M37" s="6">
        <v>0.39095315024232635</v>
      </c>
      <c r="N37" s="6">
        <v>434</v>
      </c>
      <c r="O37" s="6">
        <v>579</v>
      </c>
      <c r="P37" s="6">
        <v>0.74956822107081178</v>
      </c>
      <c r="Q37" s="6">
        <v>1052</v>
      </c>
      <c r="R37" s="6">
        <v>922</v>
      </c>
      <c r="S37" s="6">
        <v>130</v>
      </c>
      <c r="T37" s="6">
        <v>312</v>
      </c>
      <c r="U37" s="6">
        <v>409</v>
      </c>
      <c r="V37" s="6">
        <v>375</v>
      </c>
      <c r="W37" s="6">
        <v>1.0906666666666667</v>
      </c>
      <c r="X37" s="6">
        <v>70</v>
      </c>
      <c r="Y37" s="6">
        <v>3</v>
      </c>
      <c r="Z37" s="6">
        <v>5</v>
      </c>
      <c r="AA37" s="6">
        <v>2272</v>
      </c>
      <c r="AB37" s="6">
        <v>73.3</v>
      </c>
      <c r="AC37" s="6">
        <v>2015</v>
      </c>
      <c r="AD37" s="6">
        <v>65</v>
      </c>
      <c r="AE37" s="6">
        <v>257</v>
      </c>
      <c r="AF37" s="6">
        <v>8.2999999999999972</v>
      </c>
    </row>
    <row r="38" spans="1:33" x14ac:dyDescent="0.25">
      <c r="A38" s="6" t="s">
        <v>37</v>
      </c>
      <c r="B38" s="6" t="s">
        <v>86</v>
      </c>
      <c r="C38" s="6" t="s">
        <v>31</v>
      </c>
      <c r="D38" s="6">
        <v>1</v>
      </c>
      <c r="E38" s="6">
        <v>1</v>
      </c>
      <c r="F38" s="6">
        <v>0</v>
      </c>
      <c r="G38" s="6">
        <v>0</v>
      </c>
      <c r="H38" s="6">
        <v>33</v>
      </c>
      <c r="I38" s="6">
        <v>28</v>
      </c>
      <c r="J38" s="6">
        <v>5</v>
      </c>
      <c r="K38" s="6">
        <v>157</v>
      </c>
      <c r="L38" s="6">
        <v>438</v>
      </c>
      <c r="M38" s="6">
        <v>0.35844748858447489</v>
      </c>
      <c r="N38" s="6">
        <v>479</v>
      </c>
      <c r="O38" s="6">
        <v>644</v>
      </c>
      <c r="P38" s="6">
        <v>0.74378881987577639</v>
      </c>
      <c r="Q38" s="6">
        <v>1193</v>
      </c>
      <c r="R38" s="6">
        <v>1001</v>
      </c>
      <c r="S38" s="6">
        <v>192</v>
      </c>
      <c r="T38" s="6">
        <v>299</v>
      </c>
      <c r="U38" s="6">
        <v>442</v>
      </c>
      <c r="V38" s="6">
        <v>312</v>
      </c>
      <c r="W38" s="6">
        <v>1.4166666666666667</v>
      </c>
      <c r="X38" s="6">
        <v>217</v>
      </c>
      <c r="Y38" s="6">
        <v>0</v>
      </c>
      <c r="Z38" s="6">
        <v>0</v>
      </c>
      <c r="AA38" s="6">
        <v>2221</v>
      </c>
      <c r="AB38" s="6">
        <v>67.3</v>
      </c>
      <c r="AC38" s="6">
        <v>1898</v>
      </c>
      <c r="AD38" s="6">
        <v>57.5</v>
      </c>
      <c r="AE38" s="6">
        <v>323</v>
      </c>
      <c r="AF38" s="6">
        <v>9.7999999999999972</v>
      </c>
    </row>
    <row r="39" spans="1:33" x14ac:dyDescent="0.25">
      <c r="A39" s="6" t="s">
        <v>40</v>
      </c>
      <c r="B39" s="6" t="s">
        <v>88</v>
      </c>
      <c r="C39" s="6" t="s">
        <v>35</v>
      </c>
      <c r="D39" s="6">
        <v>1</v>
      </c>
      <c r="E39" s="6">
        <v>0</v>
      </c>
      <c r="F39" s="6">
        <v>0</v>
      </c>
      <c r="G39" s="6">
        <v>1</v>
      </c>
      <c r="H39" s="6">
        <v>33</v>
      </c>
      <c r="I39" s="6">
        <v>22</v>
      </c>
      <c r="J39" s="6">
        <v>11</v>
      </c>
      <c r="K39" s="6">
        <v>225</v>
      </c>
      <c r="L39" s="6">
        <v>709</v>
      </c>
      <c r="M39" s="6">
        <v>0.31734837799717913</v>
      </c>
      <c r="N39" s="6">
        <v>446</v>
      </c>
      <c r="O39" s="6">
        <v>687</v>
      </c>
      <c r="P39" s="6">
        <v>0.64919941775836976</v>
      </c>
      <c r="Q39" s="6">
        <v>1320</v>
      </c>
      <c r="R39" s="6">
        <v>1107</v>
      </c>
      <c r="S39" s="6">
        <v>213</v>
      </c>
      <c r="T39" s="6">
        <v>474</v>
      </c>
      <c r="U39" s="6">
        <v>403</v>
      </c>
      <c r="V39" s="6">
        <v>423</v>
      </c>
      <c r="W39" s="6">
        <v>0.95271867612293148</v>
      </c>
      <c r="X39" s="6">
        <v>24</v>
      </c>
      <c r="Y39" s="6">
        <v>1</v>
      </c>
      <c r="Z39" s="6">
        <v>5</v>
      </c>
      <c r="AA39" s="6">
        <v>2199</v>
      </c>
      <c r="AB39" s="6">
        <v>66.599999999999994</v>
      </c>
      <c r="AC39" s="6">
        <v>1939</v>
      </c>
      <c r="AD39" s="6">
        <v>58.8</v>
      </c>
      <c r="AE39" s="6">
        <v>260</v>
      </c>
      <c r="AF39" s="6">
        <v>7.7999999999999972</v>
      </c>
    </row>
    <row r="40" spans="1:33" x14ac:dyDescent="0.25">
      <c r="A40" s="6" t="s">
        <v>169</v>
      </c>
      <c r="B40" s="6" t="s">
        <v>85</v>
      </c>
      <c r="C40" s="6" t="s">
        <v>31</v>
      </c>
      <c r="D40" s="6">
        <v>1</v>
      </c>
      <c r="E40" s="6">
        <v>0</v>
      </c>
      <c r="F40" s="6">
        <v>0</v>
      </c>
      <c r="G40" s="6">
        <v>1</v>
      </c>
      <c r="H40" s="6">
        <v>32</v>
      </c>
      <c r="I40" s="6">
        <v>21</v>
      </c>
      <c r="J40" s="6">
        <v>11</v>
      </c>
      <c r="K40" s="6">
        <v>173</v>
      </c>
      <c r="L40" s="6">
        <v>498</v>
      </c>
      <c r="M40" s="6">
        <v>0.34738955823293172</v>
      </c>
      <c r="N40" s="6">
        <v>492</v>
      </c>
      <c r="O40" s="6">
        <v>719</v>
      </c>
      <c r="P40" s="6">
        <v>0.68428372739916554</v>
      </c>
      <c r="Q40" s="6">
        <v>1191</v>
      </c>
      <c r="R40" s="6">
        <v>1082</v>
      </c>
      <c r="S40" s="6">
        <v>109</v>
      </c>
      <c r="T40" s="6">
        <v>370</v>
      </c>
      <c r="U40" s="6">
        <v>321</v>
      </c>
      <c r="V40" s="6">
        <v>424</v>
      </c>
      <c r="W40" s="6">
        <v>0.75707547169811318</v>
      </c>
      <c r="X40" s="6">
        <v>19</v>
      </c>
      <c r="Y40" s="6">
        <v>2</v>
      </c>
      <c r="Z40" s="6">
        <v>3</v>
      </c>
      <c r="AA40" s="6">
        <v>2181</v>
      </c>
      <c r="AB40" s="6">
        <v>68.2</v>
      </c>
      <c r="AC40" s="6">
        <v>2041</v>
      </c>
      <c r="AD40" s="6">
        <v>63.8</v>
      </c>
      <c r="AE40" s="6">
        <v>140</v>
      </c>
      <c r="AF40" s="6">
        <v>4.4000000000000057</v>
      </c>
    </row>
    <row r="41" spans="1:33" x14ac:dyDescent="0.25">
      <c r="A41" s="6" t="s">
        <v>42</v>
      </c>
      <c r="B41" s="6" t="s">
        <v>153</v>
      </c>
      <c r="C41" s="6" t="s">
        <v>31</v>
      </c>
      <c r="D41" s="6">
        <v>1</v>
      </c>
      <c r="E41" s="6">
        <v>1</v>
      </c>
      <c r="F41" s="6">
        <v>0</v>
      </c>
      <c r="G41" s="6">
        <v>1</v>
      </c>
      <c r="H41" s="6">
        <v>33</v>
      </c>
      <c r="I41" s="6">
        <v>26</v>
      </c>
      <c r="J41" s="6">
        <v>7</v>
      </c>
      <c r="K41" s="6">
        <v>250</v>
      </c>
      <c r="L41" s="6">
        <v>677</v>
      </c>
      <c r="M41" s="6">
        <v>0.36927621861152143</v>
      </c>
      <c r="N41" s="6">
        <v>546</v>
      </c>
      <c r="O41" s="6">
        <v>682</v>
      </c>
      <c r="P41" s="6">
        <v>0.80058651026392957</v>
      </c>
      <c r="Q41" s="6">
        <v>1116</v>
      </c>
      <c r="R41" s="6">
        <v>1037</v>
      </c>
      <c r="S41" s="6">
        <v>79</v>
      </c>
      <c r="T41" s="6">
        <v>299</v>
      </c>
      <c r="U41" s="6">
        <v>461</v>
      </c>
      <c r="V41" s="6">
        <v>360</v>
      </c>
      <c r="W41" s="6">
        <v>1.2805555555555554</v>
      </c>
      <c r="X41" s="6">
        <v>203</v>
      </c>
      <c r="Y41" s="6">
        <v>0</v>
      </c>
      <c r="Z41" s="6">
        <v>3</v>
      </c>
      <c r="AA41" s="6">
        <v>2432</v>
      </c>
      <c r="AB41" s="6">
        <v>73.7</v>
      </c>
      <c r="AC41" s="6">
        <v>2051</v>
      </c>
      <c r="AD41" s="6">
        <v>62.2</v>
      </c>
      <c r="AE41" s="6">
        <v>381</v>
      </c>
      <c r="AF41" s="6">
        <v>11.5</v>
      </c>
    </row>
    <row r="42" spans="1:33" x14ac:dyDescent="0.25">
      <c r="A42" s="6" t="s">
        <v>49</v>
      </c>
      <c r="B42" s="6" t="s">
        <v>155</v>
      </c>
      <c r="C42" s="6" t="s">
        <v>46</v>
      </c>
      <c r="D42" s="6">
        <v>1</v>
      </c>
      <c r="E42" s="6">
        <v>1</v>
      </c>
      <c r="F42" s="6">
        <v>0</v>
      </c>
      <c r="G42" s="6">
        <v>1</v>
      </c>
      <c r="H42" s="6">
        <v>33</v>
      </c>
      <c r="I42" s="6">
        <v>20</v>
      </c>
      <c r="J42" s="6">
        <v>13</v>
      </c>
      <c r="K42" s="6">
        <v>277</v>
      </c>
      <c r="L42" s="6">
        <v>743</v>
      </c>
      <c r="M42" s="6">
        <v>0.37281292059219379</v>
      </c>
      <c r="N42" s="6">
        <v>520</v>
      </c>
      <c r="O42" s="6">
        <v>668</v>
      </c>
      <c r="P42" s="6">
        <v>0.77844311377245512</v>
      </c>
      <c r="Q42" s="6">
        <v>1189</v>
      </c>
      <c r="R42" s="6">
        <v>1184</v>
      </c>
      <c r="S42" s="6">
        <v>5</v>
      </c>
      <c r="T42" s="6">
        <v>381</v>
      </c>
      <c r="U42" s="6">
        <v>510</v>
      </c>
      <c r="V42" s="6">
        <v>402</v>
      </c>
      <c r="W42" s="6">
        <v>1.2686567164179106</v>
      </c>
      <c r="X42" s="6">
        <v>143</v>
      </c>
      <c r="Y42" s="6">
        <v>0</v>
      </c>
      <c r="Z42" s="6">
        <v>0</v>
      </c>
      <c r="AA42" s="6">
        <v>2663</v>
      </c>
      <c r="AB42" s="6">
        <v>80.7</v>
      </c>
      <c r="AC42" s="6">
        <v>2500</v>
      </c>
      <c r="AD42" s="6">
        <v>75.8</v>
      </c>
      <c r="AE42" s="6">
        <v>163</v>
      </c>
      <c r="AF42" s="6">
        <v>4.9000000000000057</v>
      </c>
    </row>
    <row r="43" spans="1:33" x14ac:dyDescent="0.25">
      <c r="A43" s="6" t="s">
        <v>235</v>
      </c>
      <c r="B43" s="6" t="s">
        <v>163</v>
      </c>
      <c r="C43" s="6" t="s">
        <v>31</v>
      </c>
      <c r="D43" s="6">
        <v>1</v>
      </c>
      <c r="E43" s="6">
        <v>1</v>
      </c>
      <c r="F43" s="6">
        <v>0</v>
      </c>
      <c r="G43" s="6">
        <v>0</v>
      </c>
      <c r="H43" s="6">
        <v>34</v>
      </c>
      <c r="I43" s="6">
        <v>20</v>
      </c>
      <c r="J43" s="6">
        <v>14</v>
      </c>
      <c r="K43" s="6">
        <v>195</v>
      </c>
      <c r="L43" s="6">
        <v>585</v>
      </c>
      <c r="M43" s="6">
        <v>0.33333333333333331</v>
      </c>
      <c r="N43" s="6">
        <v>489</v>
      </c>
      <c r="O43" s="6">
        <v>698</v>
      </c>
      <c r="P43" s="6">
        <v>0.70057306590257884</v>
      </c>
      <c r="Q43" s="6">
        <v>1112</v>
      </c>
      <c r="R43" s="6">
        <v>1164</v>
      </c>
      <c r="S43" s="6">
        <v>-52</v>
      </c>
      <c r="T43" s="6">
        <v>340</v>
      </c>
      <c r="U43" s="6">
        <v>399</v>
      </c>
      <c r="V43" s="6">
        <v>380</v>
      </c>
      <c r="W43" s="6">
        <v>1.05</v>
      </c>
      <c r="X43" s="6">
        <v>298</v>
      </c>
      <c r="Y43" s="6">
        <v>0</v>
      </c>
      <c r="Z43" s="6">
        <v>0</v>
      </c>
      <c r="AA43" s="6">
        <v>2216</v>
      </c>
      <c r="AB43" s="6">
        <v>65.2</v>
      </c>
      <c r="AC43" s="6">
        <v>2188</v>
      </c>
      <c r="AD43" s="6">
        <v>64.400000000000006</v>
      </c>
      <c r="AE43" s="6">
        <v>28</v>
      </c>
      <c r="AF43" s="6">
        <v>0.79999999999999716</v>
      </c>
    </row>
    <row r="44" spans="1:33" x14ac:dyDescent="0.25">
      <c r="A44" s="6" t="s">
        <v>237</v>
      </c>
      <c r="B44" s="6" t="s">
        <v>109</v>
      </c>
      <c r="C44" s="6" t="s">
        <v>35</v>
      </c>
      <c r="D44" s="6">
        <v>1</v>
      </c>
      <c r="E44" s="6">
        <v>1</v>
      </c>
      <c r="F44" s="6">
        <v>0</v>
      </c>
      <c r="G44" s="6">
        <v>0</v>
      </c>
      <c r="H44" s="6">
        <v>35</v>
      </c>
      <c r="I44" s="6">
        <v>15</v>
      </c>
      <c r="J44" s="6">
        <v>20</v>
      </c>
      <c r="K44" s="6">
        <v>241</v>
      </c>
      <c r="L44" s="6">
        <v>646</v>
      </c>
      <c r="M44" s="6">
        <v>0.37306501547987614</v>
      </c>
      <c r="N44" s="6">
        <v>546</v>
      </c>
      <c r="O44" s="6">
        <v>752</v>
      </c>
      <c r="P44" s="6">
        <v>0.72606382978723405</v>
      </c>
      <c r="Q44" s="6">
        <v>1248</v>
      </c>
      <c r="R44" s="6">
        <v>1271</v>
      </c>
      <c r="S44" s="6">
        <v>-23</v>
      </c>
      <c r="T44" s="6">
        <v>361</v>
      </c>
      <c r="U44" s="6">
        <v>428</v>
      </c>
      <c r="V44" s="6">
        <v>468</v>
      </c>
      <c r="W44" s="6">
        <v>0.9145299145299145</v>
      </c>
      <c r="X44" s="6">
        <v>297</v>
      </c>
      <c r="Y44" s="6">
        <v>0</v>
      </c>
      <c r="Z44" s="6">
        <v>1</v>
      </c>
      <c r="AA44" s="6">
        <v>2417</v>
      </c>
      <c r="AB44" s="6">
        <v>69.099999999999994</v>
      </c>
      <c r="AC44" s="6">
        <v>2446</v>
      </c>
      <c r="AD44" s="6">
        <v>69.900000000000006</v>
      </c>
      <c r="AE44" s="6">
        <v>-29</v>
      </c>
      <c r="AF44" s="6">
        <v>-0.80000000000001137</v>
      </c>
    </row>
    <row r="45" spans="1:33" x14ac:dyDescent="0.25">
      <c r="A45" s="6" t="s">
        <v>53</v>
      </c>
      <c r="B45" s="6" t="s">
        <v>158</v>
      </c>
      <c r="C45" s="6" t="s">
        <v>31</v>
      </c>
      <c r="D45" s="6">
        <v>1</v>
      </c>
      <c r="E45" s="6">
        <v>1</v>
      </c>
      <c r="F45" s="6">
        <v>0</v>
      </c>
      <c r="G45" s="6">
        <v>1</v>
      </c>
      <c r="H45" s="6">
        <v>33</v>
      </c>
      <c r="I45" s="6">
        <v>20</v>
      </c>
      <c r="J45" s="6">
        <v>13</v>
      </c>
      <c r="K45" s="6">
        <v>243</v>
      </c>
      <c r="L45" s="6">
        <v>631</v>
      </c>
      <c r="M45" s="6">
        <v>0.38510301109350237</v>
      </c>
      <c r="N45" s="6">
        <v>591</v>
      </c>
      <c r="O45" s="6">
        <v>857</v>
      </c>
      <c r="P45" s="6">
        <v>0.68961493582263711</v>
      </c>
      <c r="Q45" s="6">
        <v>1168</v>
      </c>
      <c r="R45" s="6">
        <v>1108</v>
      </c>
      <c r="S45" s="6">
        <v>60</v>
      </c>
      <c r="T45" s="6">
        <v>388</v>
      </c>
      <c r="U45" s="6">
        <v>504</v>
      </c>
      <c r="V45" s="6">
        <v>475</v>
      </c>
      <c r="W45" s="6">
        <v>1.0610526315789475</v>
      </c>
      <c r="X45" s="6">
        <v>306</v>
      </c>
      <c r="Y45" s="6">
        <v>0</v>
      </c>
      <c r="Z45" s="6">
        <v>0</v>
      </c>
      <c r="AA45" s="6">
        <v>2622</v>
      </c>
      <c r="AB45" s="6">
        <v>79.5</v>
      </c>
      <c r="AC45" s="6">
        <v>2521</v>
      </c>
      <c r="AD45" s="6">
        <v>76.400000000000006</v>
      </c>
      <c r="AE45" s="6">
        <v>101</v>
      </c>
      <c r="AF45" s="6">
        <v>3.0999999999999943</v>
      </c>
    </row>
    <row r="46" spans="1:33" x14ac:dyDescent="0.25">
      <c r="A46" s="6" t="s">
        <v>127</v>
      </c>
      <c r="B46" s="6" t="s">
        <v>94</v>
      </c>
      <c r="C46" s="6" t="s">
        <v>35</v>
      </c>
      <c r="D46" s="6">
        <v>1</v>
      </c>
      <c r="E46" s="6">
        <v>0</v>
      </c>
      <c r="F46" s="6">
        <v>0</v>
      </c>
      <c r="G46" s="6">
        <v>0</v>
      </c>
      <c r="H46" s="6">
        <v>33</v>
      </c>
      <c r="I46" s="6">
        <v>28</v>
      </c>
      <c r="J46" s="6">
        <v>5</v>
      </c>
      <c r="K46" s="6">
        <v>177</v>
      </c>
      <c r="L46" s="6">
        <v>468</v>
      </c>
      <c r="M46" s="6">
        <v>0.37820512820512819</v>
      </c>
      <c r="N46" s="6">
        <v>522</v>
      </c>
      <c r="O46" s="6">
        <v>753</v>
      </c>
      <c r="P46" s="6">
        <v>0.69322709163346619</v>
      </c>
      <c r="Q46" s="6">
        <v>1215</v>
      </c>
      <c r="R46" s="6">
        <v>1016</v>
      </c>
      <c r="S46" s="6">
        <v>199</v>
      </c>
      <c r="T46" s="6">
        <v>401</v>
      </c>
      <c r="U46" s="6">
        <v>467</v>
      </c>
      <c r="V46" s="6">
        <v>455</v>
      </c>
      <c r="W46" s="6">
        <v>1.0263736263736263</v>
      </c>
      <c r="X46" s="6">
        <v>135</v>
      </c>
      <c r="Y46" s="6">
        <v>0</v>
      </c>
      <c r="Z46" s="6">
        <v>2</v>
      </c>
      <c r="AA46" s="6">
        <v>2351</v>
      </c>
      <c r="AB46" s="6">
        <v>71.2</v>
      </c>
      <c r="AC46" s="6">
        <v>1907</v>
      </c>
      <c r="AD46" s="6">
        <v>57.8</v>
      </c>
      <c r="AE46" s="6">
        <v>444</v>
      </c>
      <c r="AF46" s="6">
        <v>13.400000000000006</v>
      </c>
    </row>
    <row r="47" spans="1:33" x14ac:dyDescent="0.25">
      <c r="A47" s="6" t="s">
        <v>56</v>
      </c>
      <c r="B47" s="6" t="s">
        <v>151</v>
      </c>
      <c r="C47" s="6" t="s">
        <v>35</v>
      </c>
      <c r="D47" s="6">
        <v>1</v>
      </c>
      <c r="E47" s="6">
        <v>0</v>
      </c>
      <c r="F47" s="6">
        <v>0</v>
      </c>
      <c r="G47" s="6">
        <v>1</v>
      </c>
      <c r="H47" s="6">
        <v>33</v>
      </c>
      <c r="I47" s="6">
        <v>23</v>
      </c>
      <c r="J47" s="6">
        <v>10</v>
      </c>
      <c r="K47" s="6">
        <v>208</v>
      </c>
      <c r="L47" s="6">
        <v>612</v>
      </c>
      <c r="M47" s="6">
        <v>0.33986928104575165</v>
      </c>
      <c r="N47" s="6">
        <v>508</v>
      </c>
      <c r="O47" s="6">
        <v>687</v>
      </c>
      <c r="P47" s="6">
        <v>0.73944687045123725</v>
      </c>
      <c r="Q47" s="6">
        <v>1367</v>
      </c>
      <c r="R47" s="6">
        <v>1051</v>
      </c>
      <c r="S47" s="6">
        <v>316</v>
      </c>
      <c r="T47" s="6">
        <v>451</v>
      </c>
      <c r="U47" s="6">
        <v>460</v>
      </c>
      <c r="V47" s="6">
        <v>437</v>
      </c>
      <c r="W47" s="6">
        <v>1.0526315789473684</v>
      </c>
      <c r="X47" s="6">
        <v>38</v>
      </c>
      <c r="Y47" s="6">
        <v>2</v>
      </c>
      <c r="Z47" s="6">
        <v>2</v>
      </c>
      <c r="AA47" s="6">
        <v>2516</v>
      </c>
      <c r="AB47" s="6">
        <v>76.2</v>
      </c>
      <c r="AC47" s="6">
        <v>2184</v>
      </c>
      <c r="AD47" s="6">
        <v>66.2</v>
      </c>
      <c r="AE47" s="6">
        <v>332</v>
      </c>
      <c r="AF47" s="6">
        <v>10</v>
      </c>
    </row>
    <row r="48" spans="1:33" x14ac:dyDescent="0.25">
      <c r="A48" s="6" t="s">
        <v>57</v>
      </c>
      <c r="B48" s="6" t="s">
        <v>103</v>
      </c>
      <c r="C48" s="6" t="s">
        <v>31</v>
      </c>
      <c r="D48" s="6">
        <v>1</v>
      </c>
      <c r="E48" s="6">
        <v>1</v>
      </c>
      <c r="F48" s="6">
        <v>0</v>
      </c>
      <c r="G48" s="6">
        <v>1</v>
      </c>
      <c r="H48" s="6">
        <v>31</v>
      </c>
      <c r="I48" s="6">
        <v>25</v>
      </c>
      <c r="J48" s="6">
        <v>6</v>
      </c>
      <c r="K48" s="6">
        <v>215</v>
      </c>
      <c r="L48" s="6">
        <v>558</v>
      </c>
      <c r="M48" s="6">
        <v>0.38530465949820786</v>
      </c>
      <c r="N48" s="6">
        <v>491</v>
      </c>
      <c r="O48" s="6">
        <v>639</v>
      </c>
      <c r="P48" s="6">
        <v>0.76838810641627542</v>
      </c>
      <c r="Q48" s="6">
        <v>966</v>
      </c>
      <c r="R48" s="6">
        <v>1004</v>
      </c>
      <c r="S48" s="6">
        <v>-38</v>
      </c>
      <c r="T48" s="6">
        <v>237</v>
      </c>
      <c r="U48" s="6">
        <v>400</v>
      </c>
      <c r="V48" s="6">
        <v>374</v>
      </c>
      <c r="W48" s="6">
        <v>1.0695187165775402</v>
      </c>
      <c r="X48" s="6">
        <v>257</v>
      </c>
      <c r="Y48" s="6">
        <v>0</v>
      </c>
      <c r="Z48" s="6">
        <v>1</v>
      </c>
      <c r="AA48" s="6">
        <v>2204</v>
      </c>
      <c r="AB48" s="6">
        <v>71.099999999999994</v>
      </c>
      <c r="AC48" s="6">
        <v>2015</v>
      </c>
      <c r="AD48" s="6">
        <v>65</v>
      </c>
      <c r="AE48" s="6">
        <v>189</v>
      </c>
      <c r="AF48" s="6">
        <v>6.0999999999999943</v>
      </c>
    </row>
    <row r="49" spans="1:32" x14ac:dyDescent="0.25">
      <c r="A49" s="6" t="s">
        <v>238</v>
      </c>
      <c r="B49" s="6" t="s">
        <v>159</v>
      </c>
      <c r="C49" s="6" t="s">
        <v>35</v>
      </c>
      <c r="D49" s="6">
        <v>1</v>
      </c>
      <c r="E49" s="6">
        <v>1</v>
      </c>
      <c r="F49" s="6">
        <v>0</v>
      </c>
      <c r="G49" s="6">
        <v>0</v>
      </c>
      <c r="H49" s="6">
        <v>35</v>
      </c>
      <c r="I49" s="6">
        <v>19</v>
      </c>
      <c r="J49" s="6">
        <v>16</v>
      </c>
      <c r="K49" s="6">
        <v>201</v>
      </c>
      <c r="L49" s="6">
        <v>673</v>
      </c>
      <c r="M49" s="6">
        <v>0.29866270430906389</v>
      </c>
      <c r="N49" s="6">
        <v>513</v>
      </c>
      <c r="O49" s="6">
        <v>780</v>
      </c>
      <c r="P49" s="6">
        <v>0.65769230769230769</v>
      </c>
      <c r="Q49" s="6">
        <v>1240</v>
      </c>
      <c r="R49" s="6">
        <v>1289</v>
      </c>
      <c r="S49" s="6">
        <v>-49</v>
      </c>
      <c r="T49" s="6">
        <v>376</v>
      </c>
      <c r="U49" s="6">
        <v>388</v>
      </c>
      <c r="V49" s="6">
        <v>529</v>
      </c>
      <c r="W49" s="6">
        <v>0.73345935727788281</v>
      </c>
      <c r="X49" s="6">
        <v>322</v>
      </c>
      <c r="Y49" s="6">
        <v>0</v>
      </c>
      <c r="Z49" s="6">
        <v>0</v>
      </c>
      <c r="AA49" s="6">
        <v>2178</v>
      </c>
      <c r="AB49" s="6">
        <v>62.2</v>
      </c>
      <c r="AC49" s="6">
        <v>2140</v>
      </c>
      <c r="AD49" s="6">
        <v>61.1</v>
      </c>
      <c r="AE49" s="6">
        <v>38</v>
      </c>
      <c r="AF49" s="6">
        <v>1.1000000000000014</v>
      </c>
    </row>
    <row r="50" spans="1:32" x14ac:dyDescent="0.25">
      <c r="A50" s="6" t="s">
        <v>59</v>
      </c>
      <c r="B50" s="6" t="s">
        <v>161</v>
      </c>
      <c r="C50" s="6" t="s">
        <v>35</v>
      </c>
      <c r="D50" s="6">
        <v>1</v>
      </c>
      <c r="E50" s="6">
        <v>1</v>
      </c>
      <c r="F50" s="6">
        <v>0</v>
      </c>
      <c r="G50" s="6">
        <v>0</v>
      </c>
      <c r="H50" s="6">
        <v>34</v>
      </c>
      <c r="I50" s="6">
        <v>24</v>
      </c>
      <c r="J50" s="6">
        <v>10</v>
      </c>
      <c r="K50" s="6">
        <v>137</v>
      </c>
      <c r="L50" s="6">
        <v>438</v>
      </c>
      <c r="M50" s="6">
        <v>0.31278538812785389</v>
      </c>
      <c r="N50" s="6">
        <v>546</v>
      </c>
      <c r="O50" s="6">
        <v>832</v>
      </c>
      <c r="P50" s="6">
        <v>0.65625</v>
      </c>
      <c r="Q50" s="6">
        <v>1278</v>
      </c>
      <c r="R50" s="6">
        <v>1059</v>
      </c>
      <c r="S50" s="6">
        <v>219</v>
      </c>
      <c r="T50" s="6">
        <v>408</v>
      </c>
      <c r="U50" s="6">
        <v>391</v>
      </c>
      <c r="V50" s="6">
        <v>490</v>
      </c>
      <c r="W50" s="6">
        <v>0.79795918367346941</v>
      </c>
      <c r="X50" s="6">
        <v>126</v>
      </c>
      <c r="Y50" s="6">
        <v>0</v>
      </c>
      <c r="Z50" s="6">
        <v>2</v>
      </c>
      <c r="AA50" s="6">
        <v>2311</v>
      </c>
      <c r="AB50" s="6">
        <v>68</v>
      </c>
      <c r="AC50" s="6">
        <v>2111</v>
      </c>
      <c r="AD50" s="6">
        <v>62.1</v>
      </c>
      <c r="AE50" s="6">
        <v>200</v>
      </c>
      <c r="AF50" s="6">
        <v>5.8999999999999986</v>
      </c>
    </row>
    <row r="51" spans="1:32" x14ac:dyDescent="0.25">
      <c r="A51" s="6" t="s">
        <v>239</v>
      </c>
      <c r="B51" s="6" t="s">
        <v>111</v>
      </c>
      <c r="C51" s="6" t="s">
        <v>33</v>
      </c>
      <c r="D51" s="6">
        <v>1</v>
      </c>
      <c r="E51" s="6">
        <v>1</v>
      </c>
      <c r="F51" s="6">
        <v>0</v>
      </c>
      <c r="G51" s="6">
        <v>0</v>
      </c>
      <c r="H51" s="6">
        <v>31</v>
      </c>
      <c r="I51" s="6">
        <v>23</v>
      </c>
      <c r="J51" s="6">
        <v>8</v>
      </c>
      <c r="K51" s="6">
        <v>186</v>
      </c>
      <c r="L51" s="6">
        <v>586</v>
      </c>
      <c r="M51" s="6">
        <v>0.3174061433447099</v>
      </c>
      <c r="N51" s="6">
        <v>524</v>
      </c>
      <c r="O51" s="6">
        <v>764</v>
      </c>
      <c r="P51" s="6">
        <v>0.68586387434554974</v>
      </c>
      <c r="Q51" s="6">
        <v>1219</v>
      </c>
      <c r="R51" s="6">
        <v>1206</v>
      </c>
      <c r="S51" s="6">
        <v>13</v>
      </c>
      <c r="T51" s="6">
        <v>429</v>
      </c>
      <c r="U51" s="6">
        <v>480</v>
      </c>
      <c r="V51" s="6">
        <v>433</v>
      </c>
      <c r="W51" s="6">
        <v>1.1085450346420322</v>
      </c>
      <c r="X51" s="6">
        <v>214</v>
      </c>
      <c r="Y51" s="6">
        <v>0</v>
      </c>
      <c r="Z51" s="6">
        <v>0</v>
      </c>
      <c r="AA51" s="6">
        <v>2512</v>
      </c>
      <c r="AB51" s="6">
        <v>81</v>
      </c>
      <c r="AC51" s="6">
        <v>2206</v>
      </c>
      <c r="AD51" s="6">
        <v>71.2</v>
      </c>
      <c r="AE51" s="6">
        <v>306</v>
      </c>
      <c r="AF51" s="6">
        <v>9.7999999999999972</v>
      </c>
    </row>
    <row r="52" spans="1:32" x14ac:dyDescent="0.25">
      <c r="A52" s="6" t="s">
        <v>63</v>
      </c>
      <c r="B52" s="6" t="s">
        <v>97</v>
      </c>
      <c r="C52" s="6" t="s">
        <v>33</v>
      </c>
      <c r="D52" s="6">
        <v>1</v>
      </c>
      <c r="E52" s="6">
        <v>0</v>
      </c>
      <c r="F52" s="6">
        <v>0</v>
      </c>
      <c r="G52" s="6">
        <v>0</v>
      </c>
      <c r="H52" s="6">
        <v>31</v>
      </c>
      <c r="I52" s="6">
        <v>20</v>
      </c>
      <c r="J52" s="6">
        <v>11</v>
      </c>
      <c r="K52" s="6">
        <v>159</v>
      </c>
      <c r="L52" s="6">
        <v>493</v>
      </c>
      <c r="M52" s="6">
        <v>0.3225152129817444</v>
      </c>
      <c r="N52" s="6">
        <v>491</v>
      </c>
      <c r="O52" s="6">
        <v>646</v>
      </c>
      <c r="P52" s="6">
        <v>0.76006191950464397</v>
      </c>
      <c r="Q52" s="6">
        <v>1139</v>
      </c>
      <c r="R52" s="6">
        <v>1081</v>
      </c>
      <c r="S52" s="6">
        <v>58</v>
      </c>
      <c r="T52" s="6">
        <v>369</v>
      </c>
      <c r="U52" s="6">
        <v>384</v>
      </c>
      <c r="V52" s="6">
        <v>367</v>
      </c>
      <c r="W52" s="6">
        <v>1.0463215258855585</v>
      </c>
      <c r="X52" s="6">
        <v>26</v>
      </c>
      <c r="Y52" s="6">
        <v>1</v>
      </c>
      <c r="Z52" s="6">
        <v>4</v>
      </c>
      <c r="AA52" s="6">
        <v>2205</v>
      </c>
      <c r="AB52" s="6">
        <v>71.099999999999994</v>
      </c>
      <c r="AC52" s="6">
        <v>2052</v>
      </c>
      <c r="AD52" s="6">
        <v>66.2</v>
      </c>
      <c r="AE52" s="6">
        <v>153</v>
      </c>
      <c r="AF52" s="6">
        <v>4.8999999999999915</v>
      </c>
    </row>
    <row r="53" spans="1:32" x14ac:dyDescent="0.25">
      <c r="A53" s="6" t="s">
        <v>240</v>
      </c>
      <c r="B53" s="6" t="s">
        <v>89</v>
      </c>
      <c r="C53" s="6" t="s">
        <v>31</v>
      </c>
      <c r="D53" s="6">
        <v>1</v>
      </c>
      <c r="E53" s="6">
        <v>1</v>
      </c>
      <c r="F53" s="6">
        <v>0</v>
      </c>
      <c r="G53" s="6">
        <v>0</v>
      </c>
      <c r="H53" s="6">
        <v>34</v>
      </c>
      <c r="I53" s="6">
        <v>22</v>
      </c>
      <c r="J53" s="6">
        <v>12</v>
      </c>
      <c r="K53" s="6">
        <v>216</v>
      </c>
      <c r="L53" s="6">
        <v>564</v>
      </c>
      <c r="M53" s="6">
        <v>0.38297872340425532</v>
      </c>
      <c r="N53" s="6">
        <v>467</v>
      </c>
      <c r="O53" s="6">
        <v>673</v>
      </c>
      <c r="P53" s="6">
        <v>0.69390787518573549</v>
      </c>
      <c r="Q53" s="6">
        <v>1099</v>
      </c>
      <c r="R53" s="6">
        <v>1092</v>
      </c>
      <c r="S53" s="6">
        <v>7</v>
      </c>
      <c r="T53" s="6">
        <v>323</v>
      </c>
      <c r="U53" s="6">
        <v>501</v>
      </c>
      <c r="V53" s="6">
        <v>376</v>
      </c>
      <c r="W53" s="6">
        <v>1.3324468085106382</v>
      </c>
      <c r="X53" s="6">
        <v>148</v>
      </c>
      <c r="Y53" s="6">
        <v>0</v>
      </c>
      <c r="Z53" s="6">
        <v>1</v>
      </c>
      <c r="AA53" s="6">
        <v>2295</v>
      </c>
      <c r="AB53" s="6">
        <v>67.5</v>
      </c>
      <c r="AC53" s="6">
        <v>2160</v>
      </c>
      <c r="AD53" s="6">
        <v>63.5</v>
      </c>
      <c r="AE53" s="6">
        <v>135</v>
      </c>
      <c r="AF53" s="6">
        <v>4</v>
      </c>
    </row>
    <row r="54" spans="1:32" x14ac:dyDescent="0.25">
      <c r="A54" s="6" t="s">
        <v>138</v>
      </c>
      <c r="B54" s="6" t="s">
        <v>154</v>
      </c>
      <c r="C54" s="6" t="s">
        <v>35</v>
      </c>
      <c r="D54" s="6">
        <v>1</v>
      </c>
      <c r="E54" s="6">
        <v>0</v>
      </c>
      <c r="F54" s="6">
        <v>0</v>
      </c>
      <c r="G54" s="6">
        <v>0</v>
      </c>
      <c r="H54" s="6">
        <v>33</v>
      </c>
      <c r="I54" s="6">
        <v>27</v>
      </c>
      <c r="J54" s="6">
        <v>6</v>
      </c>
      <c r="K54" s="6">
        <v>262</v>
      </c>
      <c r="L54" s="6">
        <v>699</v>
      </c>
      <c r="M54" s="6">
        <v>0.37482117310443491</v>
      </c>
      <c r="N54" s="6">
        <v>489</v>
      </c>
      <c r="O54" s="6">
        <v>674</v>
      </c>
      <c r="P54" s="6">
        <v>0.72551928783382791</v>
      </c>
      <c r="Q54" s="6">
        <v>1223</v>
      </c>
      <c r="R54" s="6">
        <v>937</v>
      </c>
      <c r="S54" s="6">
        <v>286</v>
      </c>
      <c r="T54" s="6">
        <v>399</v>
      </c>
      <c r="U54" s="6">
        <v>484</v>
      </c>
      <c r="V54" s="6">
        <v>396</v>
      </c>
      <c r="W54" s="6">
        <v>1.2222222222222223</v>
      </c>
      <c r="X54" s="6">
        <v>100</v>
      </c>
      <c r="Y54" s="6">
        <v>1</v>
      </c>
      <c r="Z54" s="6">
        <v>3</v>
      </c>
      <c r="AA54" s="6">
        <v>2491</v>
      </c>
      <c r="AB54" s="6">
        <v>75.5</v>
      </c>
      <c r="AC54" s="6">
        <v>2095</v>
      </c>
      <c r="AD54" s="6">
        <v>63.5</v>
      </c>
      <c r="AE54" s="6">
        <v>396</v>
      </c>
      <c r="AF54" s="6">
        <v>12</v>
      </c>
    </row>
    <row r="55" spans="1:32" x14ac:dyDescent="0.25">
      <c r="A55" s="6" t="s">
        <v>69</v>
      </c>
      <c r="B55" s="6" t="s">
        <v>110</v>
      </c>
      <c r="C55" s="6" t="s">
        <v>33</v>
      </c>
      <c r="D55" s="6">
        <v>1</v>
      </c>
      <c r="E55" s="6">
        <v>1</v>
      </c>
      <c r="F55" s="6">
        <v>0</v>
      </c>
      <c r="G55" s="6">
        <v>0</v>
      </c>
      <c r="H55" s="6">
        <v>34</v>
      </c>
      <c r="I55" s="6">
        <v>25</v>
      </c>
      <c r="J55" s="6">
        <v>9</v>
      </c>
      <c r="K55" s="6">
        <v>266</v>
      </c>
      <c r="L55" s="6">
        <v>675</v>
      </c>
      <c r="M55" s="6">
        <v>0.39407407407407408</v>
      </c>
      <c r="N55" s="6">
        <v>472</v>
      </c>
      <c r="O55" s="6">
        <v>619</v>
      </c>
      <c r="P55" s="6">
        <v>0.76252019386106629</v>
      </c>
      <c r="Q55" s="6">
        <v>1181</v>
      </c>
      <c r="R55" s="6">
        <v>1040</v>
      </c>
      <c r="S55" s="6">
        <v>141</v>
      </c>
      <c r="T55" s="6">
        <v>323</v>
      </c>
      <c r="U55" s="6">
        <v>493</v>
      </c>
      <c r="V55" s="6">
        <v>353</v>
      </c>
      <c r="W55" s="6">
        <v>1.3966005665722379</v>
      </c>
      <c r="X55" s="6">
        <v>202</v>
      </c>
      <c r="Y55" s="6">
        <v>1</v>
      </c>
      <c r="Z55" s="6">
        <v>1</v>
      </c>
      <c r="AA55" s="6">
        <v>2512</v>
      </c>
      <c r="AB55" s="6">
        <v>73.900000000000006</v>
      </c>
      <c r="AC55" s="6">
        <v>2229</v>
      </c>
      <c r="AD55" s="6">
        <v>65.599999999999994</v>
      </c>
      <c r="AE55" s="6">
        <v>283</v>
      </c>
      <c r="AF55" s="6">
        <v>8.3000000000000114</v>
      </c>
    </row>
    <row r="56" spans="1:32" x14ac:dyDescent="0.25">
      <c r="A56" s="6" t="s">
        <v>183</v>
      </c>
      <c r="B56" s="6" t="s">
        <v>162</v>
      </c>
      <c r="C56" s="6" t="s">
        <v>46</v>
      </c>
      <c r="D56" s="6">
        <v>1</v>
      </c>
      <c r="E56" s="6">
        <v>1</v>
      </c>
      <c r="F56" s="6">
        <v>0</v>
      </c>
      <c r="G56" s="6">
        <v>0</v>
      </c>
      <c r="H56" s="6">
        <v>32</v>
      </c>
      <c r="I56" s="6">
        <v>23</v>
      </c>
      <c r="J56" s="6">
        <v>9</v>
      </c>
      <c r="K56" s="6">
        <v>216</v>
      </c>
      <c r="L56" s="6">
        <v>596</v>
      </c>
      <c r="M56" s="6">
        <v>0.36241610738255031</v>
      </c>
      <c r="N56" s="6">
        <v>463</v>
      </c>
      <c r="O56" s="6">
        <v>671</v>
      </c>
      <c r="P56" s="6">
        <v>0.69001490312965719</v>
      </c>
      <c r="Q56" s="6">
        <v>1126</v>
      </c>
      <c r="R56" s="6">
        <v>1131</v>
      </c>
      <c r="S56" s="6">
        <v>-5</v>
      </c>
      <c r="T56" s="6">
        <v>285</v>
      </c>
      <c r="U56" s="6">
        <v>366</v>
      </c>
      <c r="V56" s="6">
        <v>349</v>
      </c>
      <c r="W56" s="6">
        <v>1.0487106017191976</v>
      </c>
      <c r="X56" s="6">
        <v>346</v>
      </c>
      <c r="Y56" s="6">
        <v>0</v>
      </c>
      <c r="Z56" s="6">
        <v>0</v>
      </c>
      <c r="AA56" s="6">
        <v>2165</v>
      </c>
      <c r="AB56" s="6">
        <v>67.7</v>
      </c>
      <c r="AC56" s="6">
        <v>1826</v>
      </c>
      <c r="AD56" s="6">
        <v>57.1</v>
      </c>
      <c r="AE56" s="6">
        <v>339</v>
      </c>
      <c r="AF56" s="6">
        <v>10.600000000000001</v>
      </c>
    </row>
    <row r="57" spans="1:32" x14ac:dyDescent="0.25">
      <c r="A57" s="6" t="s">
        <v>214</v>
      </c>
      <c r="B57" s="6" t="s">
        <v>115</v>
      </c>
      <c r="C57" s="6" t="s">
        <v>35</v>
      </c>
      <c r="D57" s="6">
        <v>1</v>
      </c>
      <c r="E57" s="6">
        <v>1</v>
      </c>
      <c r="F57" s="6">
        <v>0</v>
      </c>
      <c r="G57" s="6">
        <v>0</v>
      </c>
      <c r="H57" s="6">
        <v>33</v>
      </c>
      <c r="I57" s="6">
        <v>26</v>
      </c>
      <c r="J57" s="6">
        <v>7</v>
      </c>
      <c r="K57" s="6">
        <v>246</v>
      </c>
      <c r="L57" s="6">
        <v>655</v>
      </c>
      <c r="M57" s="6">
        <v>0.37557251908396949</v>
      </c>
      <c r="N57" s="6">
        <v>512</v>
      </c>
      <c r="O57" s="6">
        <v>699</v>
      </c>
      <c r="P57" s="6">
        <v>0.73247496423462088</v>
      </c>
      <c r="Q57" s="6">
        <v>1086</v>
      </c>
      <c r="R57" s="6">
        <v>940</v>
      </c>
      <c r="S57" s="6">
        <v>146</v>
      </c>
      <c r="T57" s="6">
        <v>295</v>
      </c>
      <c r="U57" s="6">
        <v>457</v>
      </c>
      <c r="V57" s="6">
        <v>479</v>
      </c>
      <c r="W57" s="6">
        <v>0.95407098121085598</v>
      </c>
      <c r="X57" s="6">
        <v>182</v>
      </c>
      <c r="Y57" s="6">
        <v>0</v>
      </c>
      <c r="Z57" s="6">
        <v>2</v>
      </c>
      <c r="AA57" s="6">
        <v>2366</v>
      </c>
      <c r="AB57" s="6">
        <v>71.7</v>
      </c>
      <c r="AC57" s="6">
        <v>2054</v>
      </c>
      <c r="AD57" s="6">
        <v>62.2</v>
      </c>
      <c r="AE57" s="6">
        <v>312</v>
      </c>
      <c r="AF57" s="6">
        <v>9.5</v>
      </c>
    </row>
    <row r="58" spans="1:32" x14ac:dyDescent="0.25">
      <c r="A58" s="6" t="s">
        <v>78</v>
      </c>
      <c r="B58" s="6" t="s">
        <v>88</v>
      </c>
      <c r="C58" s="6" t="s">
        <v>33</v>
      </c>
      <c r="D58" s="6">
        <v>1</v>
      </c>
      <c r="E58" s="6">
        <v>0</v>
      </c>
      <c r="F58" s="6">
        <v>0</v>
      </c>
      <c r="G58" s="6">
        <v>0</v>
      </c>
      <c r="H58" s="6">
        <v>33</v>
      </c>
      <c r="I58" s="6">
        <v>20</v>
      </c>
      <c r="J58" s="6">
        <v>13</v>
      </c>
      <c r="K58" s="6">
        <v>200</v>
      </c>
      <c r="L58" s="6">
        <v>596</v>
      </c>
      <c r="M58" s="6">
        <v>0.33557046979865773</v>
      </c>
      <c r="N58" s="6">
        <v>626</v>
      </c>
      <c r="O58" s="6">
        <v>870</v>
      </c>
      <c r="P58" s="6">
        <v>0.7195402298850575</v>
      </c>
      <c r="Q58" s="6">
        <v>1197</v>
      </c>
      <c r="R58" s="6">
        <v>1097</v>
      </c>
      <c r="S58" s="6">
        <v>100</v>
      </c>
      <c r="T58" s="6">
        <v>368</v>
      </c>
      <c r="U58" s="6">
        <v>407</v>
      </c>
      <c r="V58" s="6">
        <v>517</v>
      </c>
      <c r="W58" s="6">
        <v>0.78723404255319152</v>
      </c>
      <c r="X58" s="6">
        <v>22</v>
      </c>
      <c r="Y58" s="6">
        <v>4</v>
      </c>
      <c r="Z58" s="6">
        <v>2</v>
      </c>
      <c r="AA58" s="6">
        <v>2236</v>
      </c>
      <c r="AB58" s="6">
        <v>67.8</v>
      </c>
      <c r="AC58" s="6">
        <v>2136</v>
      </c>
      <c r="AD58" s="6">
        <v>64.7</v>
      </c>
      <c r="AE58" s="6">
        <v>100</v>
      </c>
      <c r="AF58" s="6">
        <v>3.0999999999999943</v>
      </c>
    </row>
    <row r="59" spans="1:32" x14ac:dyDescent="0.25">
      <c r="A59" s="6" t="s">
        <v>242</v>
      </c>
      <c r="B59" s="6" t="s">
        <v>94</v>
      </c>
      <c r="C59" s="6" t="s">
        <v>33</v>
      </c>
      <c r="D59" s="6">
        <v>1</v>
      </c>
      <c r="E59" s="6">
        <v>1</v>
      </c>
      <c r="F59" s="6">
        <v>0</v>
      </c>
      <c r="G59" s="6">
        <v>0</v>
      </c>
      <c r="H59" s="6">
        <v>35</v>
      </c>
      <c r="I59" s="6">
        <v>20</v>
      </c>
      <c r="J59" s="6">
        <v>15</v>
      </c>
      <c r="K59" s="6">
        <v>223</v>
      </c>
      <c r="L59" s="6">
        <v>689</v>
      </c>
      <c r="M59" s="6">
        <v>0.32365747460087085</v>
      </c>
      <c r="N59" s="6">
        <v>497</v>
      </c>
      <c r="O59" s="6">
        <v>737</v>
      </c>
      <c r="P59" s="6">
        <v>0.67435549525101768</v>
      </c>
      <c r="Q59" s="6">
        <v>1266</v>
      </c>
      <c r="R59" s="6">
        <v>1154</v>
      </c>
      <c r="S59" s="6">
        <v>112</v>
      </c>
      <c r="T59" s="6">
        <v>423</v>
      </c>
      <c r="U59" s="6">
        <v>392</v>
      </c>
      <c r="V59" s="6">
        <v>527</v>
      </c>
      <c r="W59" s="6">
        <v>0.74383301707779881</v>
      </c>
      <c r="X59" s="6">
        <v>179</v>
      </c>
      <c r="Y59" s="6">
        <v>0</v>
      </c>
      <c r="Z59" s="6">
        <v>2</v>
      </c>
      <c r="AA59" s="6">
        <v>2352</v>
      </c>
      <c r="AB59" s="6">
        <v>67.2</v>
      </c>
      <c r="AC59" s="6">
        <v>2300</v>
      </c>
      <c r="AD59" s="6">
        <v>65.7</v>
      </c>
      <c r="AE59" s="6">
        <v>52</v>
      </c>
      <c r="AF59" s="6">
        <v>1.5</v>
      </c>
    </row>
    <row r="60" spans="1:32" x14ac:dyDescent="0.25">
      <c r="A60" s="6" t="s">
        <v>199</v>
      </c>
      <c r="B60" s="6" t="s">
        <v>88</v>
      </c>
      <c r="C60" s="6" t="s">
        <v>33</v>
      </c>
      <c r="D60" s="6">
        <v>0</v>
      </c>
      <c r="E60" s="6">
        <v>0</v>
      </c>
      <c r="F60" s="6">
        <v>0</v>
      </c>
      <c r="G60" s="6">
        <v>1</v>
      </c>
      <c r="H60" s="6">
        <v>31</v>
      </c>
      <c r="I60" s="6">
        <v>25</v>
      </c>
      <c r="J60" s="6">
        <v>6</v>
      </c>
      <c r="K60" s="6">
        <v>182</v>
      </c>
      <c r="L60" s="6">
        <v>509</v>
      </c>
      <c r="M60" s="6">
        <v>0.35756385068762281</v>
      </c>
      <c r="N60" s="6">
        <v>394</v>
      </c>
      <c r="O60" s="6">
        <v>579</v>
      </c>
      <c r="P60" s="6">
        <v>0.6804835924006909</v>
      </c>
      <c r="Q60" s="6">
        <v>1021</v>
      </c>
      <c r="R60" s="6">
        <v>984</v>
      </c>
      <c r="S60" s="6">
        <v>37</v>
      </c>
      <c r="T60" s="6">
        <v>286</v>
      </c>
      <c r="U60" s="6">
        <v>459</v>
      </c>
      <c r="V60" s="6">
        <v>393</v>
      </c>
      <c r="W60" s="6">
        <v>1.16793893129771</v>
      </c>
      <c r="X60" s="6">
        <v>20</v>
      </c>
      <c r="Y60" s="6">
        <v>4</v>
      </c>
      <c r="Z60" s="6">
        <v>3</v>
      </c>
      <c r="AA60" s="6">
        <v>2002</v>
      </c>
      <c r="AB60" s="6">
        <v>64.599999999999994</v>
      </c>
      <c r="AC60" s="6">
        <v>1728</v>
      </c>
      <c r="AD60" s="6">
        <v>55.7</v>
      </c>
      <c r="AE60" s="6">
        <v>274</v>
      </c>
      <c r="AF60" s="6">
        <v>8.8999999999999915</v>
      </c>
    </row>
    <row r="61" spans="1:32" x14ac:dyDescent="0.25">
      <c r="A61" s="6" t="s">
        <v>51</v>
      </c>
      <c r="B61" s="6" t="s">
        <v>97</v>
      </c>
      <c r="C61" s="6" t="s">
        <v>46</v>
      </c>
      <c r="D61" s="6">
        <v>0</v>
      </c>
      <c r="E61" s="6">
        <v>0</v>
      </c>
      <c r="F61" s="6">
        <v>0</v>
      </c>
      <c r="G61" s="6">
        <v>0</v>
      </c>
      <c r="H61" s="6">
        <v>34</v>
      </c>
      <c r="I61" s="6">
        <v>27</v>
      </c>
      <c r="J61" s="6">
        <v>7</v>
      </c>
      <c r="K61" s="6">
        <v>234</v>
      </c>
      <c r="L61" s="6">
        <v>645</v>
      </c>
      <c r="M61" s="6">
        <v>0.36279069767441863</v>
      </c>
      <c r="N61" s="6">
        <v>423</v>
      </c>
      <c r="O61" s="6">
        <v>614</v>
      </c>
      <c r="P61" s="6">
        <v>0.68892508143322473</v>
      </c>
      <c r="Q61" s="6">
        <v>1199</v>
      </c>
      <c r="R61" s="6">
        <v>1090</v>
      </c>
      <c r="S61" s="6">
        <v>109</v>
      </c>
      <c r="T61" s="6">
        <v>455</v>
      </c>
      <c r="U61" s="6">
        <v>545</v>
      </c>
      <c r="V61" s="6">
        <v>394</v>
      </c>
      <c r="W61" s="6">
        <v>1.383248730964467</v>
      </c>
      <c r="X61" s="6">
        <v>58</v>
      </c>
      <c r="Y61" s="6">
        <v>1</v>
      </c>
      <c r="Z61" s="6">
        <v>5</v>
      </c>
      <c r="AA61" s="6">
        <v>2353</v>
      </c>
      <c r="AB61" s="6">
        <v>69.2</v>
      </c>
      <c r="AC61" s="6">
        <v>2052</v>
      </c>
      <c r="AD61" s="6">
        <v>60.4</v>
      </c>
      <c r="AE61" s="6">
        <v>301</v>
      </c>
      <c r="AF61" s="6">
        <v>8.8000000000000043</v>
      </c>
    </row>
    <row r="62" spans="1:32" x14ac:dyDescent="0.25">
      <c r="A62" s="6" t="s">
        <v>227</v>
      </c>
      <c r="B62" s="6" t="s">
        <v>160</v>
      </c>
      <c r="C62" s="6" t="s">
        <v>46</v>
      </c>
      <c r="D62" s="6">
        <v>0</v>
      </c>
      <c r="E62" s="6">
        <v>1</v>
      </c>
      <c r="F62" s="6">
        <v>0</v>
      </c>
      <c r="G62" s="6">
        <v>1</v>
      </c>
      <c r="H62" s="6">
        <v>34</v>
      </c>
      <c r="I62" s="6">
        <v>29</v>
      </c>
      <c r="J62" s="6">
        <v>5</v>
      </c>
      <c r="K62" s="6">
        <v>218</v>
      </c>
      <c r="L62" s="6">
        <v>615</v>
      </c>
      <c r="M62" s="6">
        <v>0.35447154471544717</v>
      </c>
      <c r="N62" s="6">
        <v>581</v>
      </c>
      <c r="O62" s="6">
        <v>805</v>
      </c>
      <c r="P62" s="6">
        <v>0.72173913043478266</v>
      </c>
      <c r="Q62" s="6">
        <v>1198</v>
      </c>
      <c r="R62" s="6">
        <v>1125</v>
      </c>
      <c r="S62" s="6">
        <v>73</v>
      </c>
      <c r="T62" s="6">
        <v>319</v>
      </c>
      <c r="U62" s="6">
        <v>497</v>
      </c>
      <c r="V62" s="6">
        <v>391</v>
      </c>
      <c r="W62" s="6">
        <v>1.2710997442455243</v>
      </c>
      <c r="X62" s="6">
        <v>2</v>
      </c>
      <c r="Y62" s="6">
        <v>4</v>
      </c>
      <c r="Z62" s="6">
        <v>2</v>
      </c>
      <c r="AA62" s="6">
        <v>2293</v>
      </c>
      <c r="AB62" s="6">
        <v>67.400000000000006</v>
      </c>
      <c r="AC62" s="6">
        <v>2052</v>
      </c>
      <c r="AD62" s="6">
        <v>60.4</v>
      </c>
      <c r="AE62" s="6">
        <v>241</v>
      </c>
      <c r="AF62" s="6">
        <v>7.0000000000000071</v>
      </c>
    </row>
    <row r="63" spans="1:32" x14ac:dyDescent="0.25">
      <c r="A63" s="6" t="s">
        <v>205</v>
      </c>
      <c r="B63" s="6" t="s">
        <v>152</v>
      </c>
      <c r="C63" s="6" t="s">
        <v>31</v>
      </c>
      <c r="D63" s="6">
        <v>0</v>
      </c>
      <c r="E63" s="6">
        <v>0</v>
      </c>
      <c r="F63" s="6">
        <v>0</v>
      </c>
      <c r="G63" s="6">
        <v>0</v>
      </c>
      <c r="H63" s="6">
        <v>34</v>
      </c>
      <c r="I63" s="6">
        <v>24</v>
      </c>
      <c r="J63" s="6">
        <v>10</v>
      </c>
      <c r="K63" s="6">
        <v>180</v>
      </c>
      <c r="L63" s="6">
        <v>458</v>
      </c>
      <c r="M63" s="6">
        <v>0.3930131004366812</v>
      </c>
      <c r="N63" s="6">
        <v>544</v>
      </c>
      <c r="O63" s="6">
        <v>797</v>
      </c>
      <c r="P63" s="6">
        <v>0.68255959849435388</v>
      </c>
      <c r="Q63" s="6">
        <v>1252</v>
      </c>
      <c r="R63" s="6">
        <v>1152</v>
      </c>
      <c r="S63" s="6">
        <v>100</v>
      </c>
      <c r="T63" s="6">
        <v>389</v>
      </c>
      <c r="U63" s="6">
        <v>497</v>
      </c>
      <c r="V63" s="6">
        <v>420</v>
      </c>
      <c r="W63" s="6">
        <v>1.1833333333333333</v>
      </c>
      <c r="X63" s="6">
        <v>39</v>
      </c>
      <c r="Y63" s="6">
        <v>2</v>
      </c>
      <c r="Z63" s="6">
        <v>5</v>
      </c>
      <c r="AA63" s="6">
        <v>2636</v>
      </c>
      <c r="AB63" s="6">
        <v>77.5</v>
      </c>
      <c r="AC63" s="6">
        <v>2382</v>
      </c>
      <c r="AD63" s="6">
        <v>70.099999999999994</v>
      </c>
      <c r="AE63" s="6">
        <v>254</v>
      </c>
      <c r="AF63" s="6">
        <v>7.4000000000000057</v>
      </c>
    </row>
    <row r="64" spans="1:32" x14ac:dyDescent="0.25">
      <c r="A64" s="6" t="s">
        <v>134</v>
      </c>
      <c r="B64" s="6" t="s">
        <v>88</v>
      </c>
      <c r="C64" s="6" t="s">
        <v>46</v>
      </c>
      <c r="D64" s="6">
        <v>0</v>
      </c>
      <c r="E64" s="6">
        <v>0</v>
      </c>
      <c r="F64" s="6">
        <v>0</v>
      </c>
      <c r="G64" s="6">
        <v>1</v>
      </c>
      <c r="H64" s="6">
        <v>34</v>
      </c>
      <c r="I64" s="6">
        <v>25</v>
      </c>
      <c r="J64" s="6">
        <v>9</v>
      </c>
      <c r="K64" s="6">
        <v>224</v>
      </c>
      <c r="L64" s="6">
        <v>600</v>
      </c>
      <c r="M64" s="6">
        <v>0.37333333333333335</v>
      </c>
      <c r="N64" s="6">
        <v>428</v>
      </c>
      <c r="O64" s="6">
        <v>605</v>
      </c>
      <c r="P64" s="6">
        <v>0.70743801652892557</v>
      </c>
      <c r="Q64" s="6">
        <v>1232</v>
      </c>
      <c r="R64" s="6">
        <v>1093</v>
      </c>
      <c r="S64" s="6">
        <v>139</v>
      </c>
      <c r="T64" s="6">
        <v>378</v>
      </c>
      <c r="U64" s="6">
        <v>578</v>
      </c>
      <c r="V64" s="6">
        <v>376</v>
      </c>
      <c r="W64" s="6">
        <v>1.5372340425531914</v>
      </c>
      <c r="X64" s="6">
        <v>62</v>
      </c>
      <c r="Y64" s="6">
        <v>2</v>
      </c>
      <c r="Z64" s="6">
        <v>5</v>
      </c>
      <c r="AA64" s="6">
        <v>2392</v>
      </c>
      <c r="AB64" s="6">
        <v>70.400000000000006</v>
      </c>
      <c r="AC64" s="6">
        <v>2146</v>
      </c>
      <c r="AD64" s="6">
        <v>63.1</v>
      </c>
      <c r="AE64" s="6">
        <v>246</v>
      </c>
      <c r="AF64" s="6">
        <v>7.3000000000000043</v>
      </c>
    </row>
    <row r="65" spans="1:32" x14ac:dyDescent="0.25">
      <c r="A65" s="6" t="s">
        <v>135</v>
      </c>
      <c r="B65" s="6" t="s">
        <v>97</v>
      </c>
      <c r="C65" s="6" t="s">
        <v>35</v>
      </c>
      <c r="D65" s="6">
        <v>0</v>
      </c>
      <c r="E65" s="6">
        <v>0</v>
      </c>
      <c r="F65" s="6">
        <v>0</v>
      </c>
      <c r="G65" s="6">
        <v>0</v>
      </c>
      <c r="H65" s="6">
        <v>32</v>
      </c>
      <c r="I65" s="6">
        <v>24</v>
      </c>
      <c r="J65" s="6">
        <v>8</v>
      </c>
      <c r="K65" s="6">
        <v>178</v>
      </c>
      <c r="L65" s="6">
        <v>563</v>
      </c>
      <c r="M65" s="6">
        <v>0.31616341030195383</v>
      </c>
      <c r="N65" s="6">
        <v>552</v>
      </c>
      <c r="O65" s="6">
        <v>736</v>
      </c>
      <c r="P65" s="6">
        <v>0.75</v>
      </c>
      <c r="Q65" s="6">
        <v>1165</v>
      </c>
      <c r="R65" s="6">
        <v>1108</v>
      </c>
      <c r="S65" s="6">
        <v>57</v>
      </c>
      <c r="T65" s="6">
        <v>348</v>
      </c>
      <c r="U65" s="6">
        <v>386</v>
      </c>
      <c r="V65" s="6">
        <v>397</v>
      </c>
      <c r="W65" s="6">
        <v>0.97229219143576828</v>
      </c>
      <c r="X65" s="6">
        <v>52</v>
      </c>
      <c r="Y65" s="6">
        <v>2</v>
      </c>
      <c r="Z65" s="6">
        <v>4</v>
      </c>
      <c r="AA65" s="6">
        <v>2316</v>
      </c>
      <c r="AB65" s="6">
        <v>72.400000000000006</v>
      </c>
      <c r="AC65" s="6">
        <v>2011</v>
      </c>
      <c r="AD65" s="6">
        <v>62.8</v>
      </c>
      <c r="AE65" s="6">
        <v>305</v>
      </c>
      <c r="AF65" s="6">
        <v>9.6000000000000085</v>
      </c>
    </row>
    <row r="66" spans="1:32" x14ac:dyDescent="0.25">
      <c r="A66" s="6" t="s">
        <v>181</v>
      </c>
      <c r="B66" s="6" t="s">
        <v>88</v>
      </c>
      <c r="C66" s="6" t="s">
        <v>46</v>
      </c>
      <c r="D66" s="6">
        <v>0</v>
      </c>
      <c r="E66" s="6">
        <v>0</v>
      </c>
      <c r="F66" s="6">
        <v>0</v>
      </c>
      <c r="G66" s="6">
        <v>0</v>
      </c>
      <c r="H66" s="6">
        <v>32</v>
      </c>
      <c r="I66" s="6">
        <v>24</v>
      </c>
      <c r="J66" s="6">
        <v>8</v>
      </c>
      <c r="K66" s="6">
        <v>163</v>
      </c>
      <c r="L66" s="6">
        <v>467</v>
      </c>
      <c r="M66" s="6">
        <v>0.34903640256959317</v>
      </c>
      <c r="N66" s="6">
        <v>429</v>
      </c>
      <c r="O66" s="6">
        <v>646</v>
      </c>
      <c r="P66" s="6">
        <v>0.66408668730650156</v>
      </c>
      <c r="Q66" s="6">
        <v>1131</v>
      </c>
      <c r="R66" s="6">
        <v>905</v>
      </c>
      <c r="S66" s="6">
        <v>226</v>
      </c>
      <c r="T66" s="6">
        <v>414</v>
      </c>
      <c r="U66" s="6">
        <v>529</v>
      </c>
      <c r="V66" s="6">
        <v>349</v>
      </c>
      <c r="W66" s="6">
        <v>1.515759312320917</v>
      </c>
      <c r="X66" s="6">
        <v>82</v>
      </c>
      <c r="Y66" s="6">
        <v>2</v>
      </c>
      <c r="Z66" s="6">
        <v>5</v>
      </c>
      <c r="AA66" s="6">
        <v>2227</v>
      </c>
      <c r="AB66" s="6">
        <v>69.599999999999994</v>
      </c>
      <c r="AC66" s="6">
        <v>1774</v>
      </c>
      <c r="AD66" s="6">
        <v>55.4</v>
      </c>
      <c r="AE66" s="6">
        <v>453</v>
      </c>
      <c r="AF66" s="6">
        <v>14.199999999999996</v>
      </c>
    </row>
    <row r="67" spans="1:32" x14ac:dyDescent="0.25">
      <c r="A67" s="6" t="s">
        <v>77</v>
      </c>
      <c r="B67" s="6" t="s">
        <v>85</v>
      </c>
      <c r="C67" s="6" t="s">
        <v>33</v>
      </c>
      <c r="D67" s="6">
        <v>0</v>
      </c>
      <c r="E67" s="6">
        <v>0</v>
      </c>
      <c r="F67" s="6">
        <v>0</v>
      </c>
      <c r="G67" s="6">
        <v>0</v>
      </c>
      <c r="H67" s="6">
        <v>34</v>
      </c>
      <c r="I67" s="6">
        <v>25</v>
      </c>
      <c r="J67" s="6">
        <v>9</v>
      </c>
      <c r="K67" s="6">
        <v>171</v>
      </c>
      <c r="L67" s="6">
        <v>514</v>
      </c>
      <c r="M67" s="6">
        <v>0.33268482490272372</v>
      </c>
      <c r="N67" s="6">
        <v>492</v>
      </c>
      <c r="O67" s="6">
        <v>681</v>
      </c>
      <c r="P67" s="6">
        <v>0.72246696035242286</v>
      </c>
      <c r="Q67" s="6">
        <v>1234</v>
      </c>
      <c r="R67" s="6">
        <v>1297</v>
      </c>
      <c r="S67" s="6">
        <v>-63</v>
      </c>
      <c r="T67" s="6">
        <v>368</v>
      </c>
      <c r="U67" s="6">
        <v>549</v>
      </c>
      <c r="V67" s="6">
        <v>376</v>
      </c>
      <c r="W67" s="6">
        <v>1.4601063829787233</v>
      </c>
      <c r="X67" s="6">
        <v>18</v>
      </c>
      <c r="Y67" s="6">
        <v>3</v>
      </c>
      <c r="Z67" s="6">
        <v>1</v>
      </c>
      <c r="AA67" s="6">
        <v>2541</v>
      </c>
      <c r="AB67" s="6">
        <v>74.7</v>
      </c>
      <c r="AC67" s="6">
        <v>2344</v>
      </c>
      <c r="AD67" s="6">
        <v>68.900000000000006</v>
      </c>
      <c r="AE67" s="6">
        <v>197</v>
      </c>
      <c r="AF67" s="6">
        <v>5.7999999999999972</v>
      </c>
    </row>
    <row r="68" spans="1:32" x14ac:dyDescent="0.25">
      <c r="A68" s="6" t="s">
        <v>241</v>
      </c>
      <c r="B68" s="6" t="s">
        <v>160</v>
      </c>
      <c r="C68" s="6" t="s">
        <v>31</v>
      </c>
      <c r="D68" s="6">
        <v>0</v>
      </c>
      <c r="E68" s="6">
        <v>0</v>
      </c>
      <c r="F68" s="6">
        <v>0</v>
      </c>
      <c r="G68" s="6">
        <v>1</v>
      </c>
      <c r="H68" s="6">
        <v>34</v>
      </c>
      <c r="I68" s="6">
        <v>25</v>
      </c>
      <c r="J68" s="6">
        <v>9</v>
      </c>
      <c r="K68" s="6">
        <v>221</v>
      </c>
      <c r="L68" s="6">
        <v>669</v>
      </c>
      <c r="M68" s="6">
        <v>0.33034379671150971</v>
      </c>
      <c r="N68" s="6">
        <v>508</v>
      </c>
      <c r="O68" s="6">
        <v>721</v>
      </c>
      <c r="P68" s="6">
        <v>0.70457697642163664</v>
      </c>
      <c r="Q68" s="6">
        <v>1364</v>
      </c>
      <c r="R68" s="6">
        <v>1140</v>
      </c>
      <c r="S68" s="6">
        <v>224</v>
      </c>
      <c r="T68" s="6">
        <v>406</v>
      </c>
      <c r="U68" s="6">
        <v>551</v>
      </c>
      <c r="V68" s="6">
        <v>475</v>
      </c>
      <c r="W68" s="6">
        <v>1.1599999999999999</v>
      </c>
      <c r="X68" s="6">
        <v>21</v>
      </c>
      <c r="Y68" s="6">
        <v>3</v>
      </c>
      <c r="Z68" s="6">
        <v>4</v>
      </c>
      <c r="AA68" s="6">
        <v>2435</v>
      </c>
      <c r="AB68" s="6">
        <v>71.599999999999994</v>
      </c>
      <c r="AC68" s="6">
        <v>2142</v>
      </c>
      <c r="AD68" s="6">
        <v>63</v>
      </c>
      <c r="AE68" s="6">
        <v>293</v>
      </c>
      <c r="AF68" s="6">
        <v>8.5999999999999943</v>
      </c>
    </row>
    <row r="69" spans="1:32" x14ac:dyDescent="0.25">
      <c r="A69" s="6" t="s">
        <v>150</v>
      </c>
      <c r="B69" s="6" t="s">
        <v>102</v>
      </c>
      <c r="C69" s="6" t="s">
        <v>46</v>
      </c>
      <c r="D69" s="6">
        <v>0</v>
      </c>
      <c r="E69" s="6">
        <v>0</v>
      </c>
      <c r="F69" s="6">
        <v>0</v>
      </c>
      <c r="G69" s="6">
        <v>1</v>
      </c>
      <c r="H69" s="6">
        <v>34</v>
      </c>
      <c r="I69" s="6">
        <v>23</v>
      </c>
      <c r="J69" s="6">
        <v>11</v>
      </c>
      <c r="K69" s="6">
        <v>252</v>
      </c>
      <c r="L69" s="6">
        <v>754</v>
      </c>
      <c r="M69" s="6">
        <v>0.33421750663129973</v>
      </c>
      <c r="N69" s="6">
        <v>360</v>
      </c>
      <c r="O69" s="6">
        <v>569</v>
      </c>
      <c r="P69" s="6">
        <v>0.63268892794376097</v>
      </c>
      <c r="Q69" s="6">
        <v>1247</v>
      </c>
      <c r="R69" s="6">
        <v>1120</v>
      </c>
      <c r="S69" s="6">
        <v>127</v>
      </c>
      <c r="T69" s="6">
        <v>386</v>
      </c>
      <c r="U69" s="6">
        <v>455</v>
      </c>
      <c r="V69" s="6">
        <v>331</v>
      </c>
      <c r="W69" s="6">
        <v>1.3746223564954683</v>
      </c>
      <c r="X69" s="6">
        <v>13</v>
      </c>
      <c r="Y69" s="6">
        <v>5</v>
      </c>
      <c r="Z69" s="6">
        <v>7</v>
      </c>
      <c r="AA69" s="6">
        <v>2228</v>
      </c>
      <c r="AB69" s="6">
        <v>65.5</v>
      </c>
      <c r="AC69" s="6">
        <v>1901</v>
      </c>
      <c r="AD69" s="6">
        <v>55.9</v>
      </c>
      <c r="AE69" s="6">
        <v>327</v>
      </c>
      <c r="AF69" s="6">
        <v>9.6000000000000014</v>
      </c>
    </row>
  </sheetData>
  <sortState xmlns:xlrd2="http://schemas.microsoft.com/office/spreadsheetml/2017/richdata2" ref="A2:AG69">
    <sortCondition descending="1" ref="F2:F69"/>
    <sortCondition descending="1" ref="D2:D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Ranker</vt:lpstr>
      <vt:lpstr>Cinderella Points</vt:lpstr>
      <vt:lpstr>2019</vt:lpstr>
      <vt:lpstr>2018</vt:lpstr>
      <vt:lpstr>2017</vt:lpstr>
      <vt:lpstr>2016</vt:lpstr>
      <vt:lpstr>2015</vt:lpstr>
      <vt:lpstr>2014</vt:lpstr>
      <vt:lpstr>2013</vt:lpstr>
      <vt:lpstr>DecisionVariables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Reed</cp:lastModifiedBy>
  <cp:lastPrinted>2021-02-21T05:33:52Z</cp:lastPrinted>
  <dcterms:created xsi:type="dcterms:W3CDTF">2018-03-12T03:15:26Z</dcterms:created>
  <dcterms:modified xsi:type="dcterms:W3CDTF">2021-03-03T17:59:20Z</dcterms:modified>
</cp:coreProperties>
</file>