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1" i="1"/>
  <c r="G37"/>
  <c r="I37" s="1"/>
  <c r="G31"/>
  <c r="I31" s="1"/>
  <c r="G25"/>
  <c r="H25"/>
  <c r="I25" l="1"/>
</calcChain>
</file>

<file path=xl/sharedStrings.xml><?xml version="1.0" encoding="utf-8"?>
<sst xmlns="http://schemas.openxmlformats.org/spreadsheetml/2006/main" count="38" uniqueCount="33">
  <si>
    <t>Project Name</t>
  </si>
  <si>
    <t>Type</t>
  </si>
  <si>
    <t>Miss &amp; Mrs. BestPrice</t>
  </si>
  <si>
    <t>E-commerce Website</t>
  </si>
  <si>
    <t>Project Team</t>
  </si>
  <si>
    <t>Cogent</t>
  </si>
  <si>
    <t>Project Summery</t>
  </si>
  <si>
    <t>Key Phases</t>
  </si>
  <si>
    <t>Progress</t>
  </si>
  <si>
    <t>Status</t>
  </si>
  <si>
    <t>Finish</t>
  </si>
  <si>
    <t>Analysis</t>
  </si>
  <si>
    <t>Development</t>
  </si>
  <si>
    <t>Coding</t>
  </si>
  <si>
    <t>Testing</t>
  </si>
  <si>
    <t>Maintenance</t>
  </si>
  <si>
    <t>Complete</t>
  </si>
  <si>
    <t>Task Planned</t>
  </si>
  <si>
    <t>Task Completed</t>
  </si>
  <si>
    <t>Task Delayed</t>
  </si>
  <si>
    <t>Reason for delayed tasks</t>
  </si>
  <si>
    <t>Top 3 risks</t>
  </si>
  <si>
    <t>No</t>
  </si>
  <si>
    <t>Risk</t>
  </si>
  <si>
    <t>Meter</t>
  </si>
  <si>
    <t>Low</t>
  </si>
  <si>
    <t>Medium</t>
  </si>
  <si>
    <t>High</t>
  </si>
  <si>
    <t>STATUS REPORT</t>
  </si>
  <si>
    <t>Payment Issues</t>
  </si>
  <si>
    <t>Lack of specializes skill 
required in
the project</t>
  </si>
  <si>
    <t>Team management risk</t>
  </si>
  <si>
    <t>This project is all about an E-commercrce
website.It will provide our client to upload his product on online platform ,and to cutomers,they will get a glimps about the variety,pricing and quality of clothing which is available in the store.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</si>
</sst>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BBF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2" tint="-0.2499465926084170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3" borderId="2" xfId="0" applyFill="1" applyBorder="1" applyAlignment="1"/>
    <xf numFmtId="9" fontId="0" fillId="6" borderId="13" xfId="0" applyNumberFormat="1" applyFill="1" applyBorder="1"/>
    <xf numFmtId="9" fontId="0" fillId="6" borderId="14" xfId="0" applyNumberFormat="1" applyFill="1" applyBorder="1"/>
    <xf numFmtId="9" fontId="0" fillId="6" borderId="15" xfId="0" applyNumberFormat="1" applyFill="1" applyBorder="1"/>
    <xf numFmtId="0" fontId="0" fillId="2" borderId="1" xfId="0" applyFill="1" applyBorder="1"/>
    <xf numFmtId="9" fontId="0" fillId="0" borderId="6" xfId="0" applyNumberFormat="1" applyBorder="1"/>
    <xf numFmtId="9" fontId="0" fillId="0" borderId="5" xfId="1" applyFont="1" applyBorder="1"/>
    <xf numFmtId="10" fontId="0" fillId="0" borderId="5" xfId="1" applyNumberFormat="1" applyFont="1" applyBorder="1"/>
    <xf numFmtId="0" fontId="0" fillId="0" borderId="5" xfId="0" applyBorder="1"/>
    <xf numFmtId="0" fontId="0" fillId="0" borderId="7" xfId="0" applyBorder="1"/>
    <xf numFmtId="9" fontId="0" fillId="0" borderId="9" xfId="0" applyNumberForma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10" borderId="6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16" fontId="0" fillId="7" borderId="2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" fontId="0" fillId="7" borderId="6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ill>
        <patternFill>
          <bgColor rgb="FF00B050"/>
        </patternFill>
      </fill>
    </dxf>
    <dxf>
      <fill>
        <patternFill>
          <bgColor rgb="FFFF9933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</dxfs>
  <tableStyles count="0" defaultTableStyle="TableStyleMedium9" defaultPivotStyle="PivotStyleLight16"/>
  <colors>
    <mruColors>
      <color rgb="FFEF8D43"/>
      <color rgb="FFFF9933"/>
      <color rgb="FFFDEBBF"/>
      <color rgb="FFFF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32686443234425627"/>
          <c:y val="5.7151679569465577E-3"/>
          <c:w val="0.25700711414240557"/>
          <c:h val="0.97187586845761942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spPr>
              <a:solidFill>
                <a:srgbClr val="00B050"/>
              </a:solidFill>
              <a:ln>
                <a:noFill/>
              </a:ln>
            </c:spPr>
          </c:dPt>
          <c:dPt>
            <c:idx val="1"/>
            <c:spPr>
              <a:solidFill>
                <a:srgbClr val="EF8D43"/>
              </a:solidFill>
              <a:ln>
                <a:noFill/>
              </a:ln>
            </c:spPr>
          </c:dPt>
          <c:dPt>
            <c:idx val="2"/>
            <c:spPr>
              <a:solidFill>
                <a:srgbClr val="FF0000"/>
              </a:solidFill>
              <a:ln>
                <a:noFill/>
              </a:ln>
            </c:spPr>
          </c:dPt>
          <c:dPt>
            <c:idx val="3"/>
            <c:spPr>
              <a:noFill/>
              <a:ln>
                <a:noFill/>
              </a:ln>
            </c:spPr>
          </c:dPt>
          <c:val>
            <c:numRef>
              <c:f>Sheet1!$F$25:$F$28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0.7</c:v>
                </c:pt>
              </c:numCache>
            </c:numRef>
          </c:val>
        </c:ser>
        <c:firstSliceAng val="306"/>
        <c:holeSize val="50"/>
      </c:doughnutChart>
      <c:pieChart>
        <c:varyColors val="1"/>
        <c:ser>
          <c:idx val="1"/>
          <c:order val="1"/>
          <c:tx>
            <c:strRef>
              <c:f>Sheet1!$E$24</c:f>
              <c:strCache>
                <c:ptCount val="1"/>
                <c:pt idx="0">
                  <c:v>Status</c:v>
                </c:pt>
              </c:strCache>
            </c:strRef>
          </c:tx>
          <c:dPt>
            <c:idx val="0"/>
            <c:spPr>
              <a:noFill/>
            </c:spPr>
          </c:dPt>
          <c:dPt>
            <c:idx val="1"/>
            <c:spPr>
              <a:solidFill>
                <a:sysClr val="windowText" lastClr="000000"/>
              </a:solidFill>
            </c:spPr>
          </c:dPt>
          <c:dPt>
            <c:idx val="2"/>
            <c:spPr>
              <a:noFill/>
            </c:spPr>
          </c:dPt>
          <c:val>
            <c:numRef>
              <c:f>Sheet1!$G$25:$I$25</c:f>
              <c:numCache>
                <c:formatCode>0.00%</c:formatCode>
                <c:ptCount val="3"/>
                <c:pt idx="0" formatCode="0%">
                  <c:v>0.05</c:v>
                </c:pt>
                <c:pt idx="1">
                  <c:v>5.0000000000000001E-3</c:v>
                </c:pt>
                <c:pt idx="2" formatCode="0%">
                  <c:v>0.94499999999999995</c:v>
                </c:pt>
              </c:numCache>
            </c:numRef>
          </c:val>
        </c:ser>
        <c:firstSliceAng val="306"/>
      </c:pieChart>
      <c:spPr>
        <a:solidFill>
          <a:schemeClr val="accent5">
            <a:lumMod val="20000"/>
            <a:lumOff val="80000"/>
          </a:schemeClr>
        </a:solidFill>
        <a:ln>
          <a:noFill/>
        </a:ln>
      </c:spPr>
    </c:plotArea>
    <c:plotVisOnly val="1"/>
    <c:dispBlanksAs val="gap"/>
  </c:chart>
  <c:spPr>
    <a:solidFill>
      <a:schemeClr val="accent5">
        <a:lumMod val="20000"/>
        <a:lumOff val="80000"/>
      </a:schemeClr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3694622127457957"/>
          <c:y val="6.4964157706093205E-3"/>
          <c:w val="0.26391850272447293"/>
          <c:h val="0.99350358422939056"/>
        </c:manualLayout>
      </c:layout>
      <c:doughnutChart>
        <c:varyColors val="1"/>
        <c:ser>
          <c:idx val="0"/>
          <c:order val="0"/>
          <c:spPr>
            <a:solidFill>
              <a:schemeClr val="bg2">
                <a:lumMod val="75000"/>
              </a:schemeClr>
            </a:solidFill>
          </c:spPr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EF8D43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spPr>
              <a:noFill/>
            </c:spPr>
          </c:dPt>
          <c:val>
            <c:numRef>
              <c:f>Sheet1!$F$31:$F$34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0.7</c:v>
                </c:pt>
              </c:numCache>
            </c:numRef>
          </c:val>
        </c:ser>
        <c:firstSliceAng val="306"/>
        <c:holeSize val="50"/>
      </c:doughnutChart>
      <c:pieChart>
        <c:varyColors val="1"/>
        <c:ser>
          <c:idx val="1"/>
          <c:order val="1"/>
          <c:tx>
            <c:strRef>
              <c:f>Sheet1!$E$24</c:f>
              <c:strCache>
                <c:ptCount val="1"/>
                <c:pt idx="0">
                  <c:v>Status</c:v>
                </c:pt>
              </c:strCache>
            </c:strRef>
          </c:tx>
          <c:spPr>
            <a:noFill/>
          </c:spPr>
          <c:dPt>
            <c:idx val="1"/>
            <c:spPr>
              <a:solidFill>
                <a:schemeClr val="tx1"/>
              </a:solidFill>
            </c:spPr>
          </c:dPt>
          <c:val>
            <c:numRef>
              <c:f>Sheet1!$G$37:$I$37</c:f>
              <c:numCache>
                <c:formatCode>0.00%</c:formatCode>
                <c:ptCount val="3"/>
                <c:pt idx="0" formatCode="0%">
                  <c:v>0.25</c:v>
                </c:pt>
                <c:pt idx="1">
                  <c:v>5.0000000000000001E-3</c:v>
                </c:pt>
                <c:pt idx="2" formatCode="0%">
                  <c:v>0.745</c:v>
                </c:pt>
              </c:numCache>
            </c:numRef>
          </c:val>
        </c:ser>
        <c:firstSliceAng val="306"/>
      </c:pieChart>
    </c:plotArea>
    <c:plotVisOnly val="1"/>
    <c:dispBlanksAs val="gap"/>
  </c:chart>
  <c:spPr>
    <a:solidFill>
      <a:schemeClr val="accent5">
        <a:lumMod val="20000"/>
        <a:lumOff val="8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405294953802418"/>
          <c:y val="0"/>
          <c:w val="0.26563610518834402"/>
          <c:h val="1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EF8D43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spPr>
              <a:noFill/>
            </c:spPr>
          </c:dPt>
          <c:val>
            <c:numRef>
              <c:f>Sheet1!$F$31:$F$35</c:f>
              <c:numCache>
                <c:formatCode>0%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0.7</c:v>
                </c:pt>
              </c:numCache>
            </c:numRef>
          </c:val>
        </c:ser>
        <c:firstSliceAng val="306"/>
        <c:holeSize val="50"/>
      </c:doughnutChart>
      <c:pieChart>
        <c:varyColors val="1"/>
        <c:ser>
          <c:idx val="1"/>
          <c:order val="1"/>
          <c:tx>
            <c:strRef>
              <c:f>Sheet1!$E$24</c:f>
              <c:strCache>
                <c:ptCount val="1"/>
                <c:pt idx="0">
                  <c:v>Status</c:v>
                </c:pt>
              </c:strCache>
            </c:strRef>
          </c:tx>
          <c:dPt>
            <c:idx val="0"/>
            <c:spPr>
              <a:noFill/>
            </c:spPr>
          </c:dPt>
          <c:dPt>
            <c:idx val="1"/>
            <c:spPr>
              <a:solidFill>
                <a:schemeClr val="tx1"/>
              </a:solidFill>
            </c:spPr>
          </c:dPt>
          <c:dPt>
            <c:idx val="2"/>
            <c:spPr>
              <a:noFill/>
            </c:spPr>
          </c:dPt>
          <c:val>
            <c:numRef>
              <c:f>Sheet1!$G$31:$I$31</c:f>
              <c:numCache>
                <c:formatCode>0.00%</c:formatCode>
                <c:ptCount val="3"/>
                <c:pt idx="0" formatCode="0%">
                  <c:v>0.15</c:v>
                </c:pt>
                <c:pt idx="1">
                  <c:v>5.0000000000000001E-3</c:v>
                </c:pt>
                <c:pt idx="2" formatCode="0%">
                  <c:v>0.84499999999999997</c:v>
                </c:pt>
              </c:numCache>
            </c:numRef>
          </c:val>
        </c:ser>
        <c:firstSliceAng val="306"/>
      </c:pieChart>
    </c:plotArea>
    <c:plotVisOnly val="1"/>
    <c:dispBlanksAs val="gap"/>
  </c:chart>
  <c:spPr>
    <a:solidFill>
      <a:schemeClr val="accent5">
        <a:lumMod val="20000"/>
        <a:lumOff val="8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238368</xdr:colOff>
      <xdr:row>24</xdr:row>
      <xdr:rowOff>192403</xdr:rowOff>
    </xdr:from>
    <xdr:to>
      <xdr:col>6</xdr:col>
      <xdr:colOff>51506</xdr:colOff>
      <xdr:row>26</xdr:row>
      <xdr:rowOff>8095</xdr:rowOff>
    </xdr:to>
    <xdr:sp macro="" textlink="">
      <xdr:nvSpPr>
        <xdr:cNvPr id="7" name="TextBox 6"/>
        <xdr:cNvSpPr txBox="1"/>
      </xdr:nvSpPr>
      <xdr:spPr>
        <a:xfrm rot="19071067">
          <a:off x="3438768" y="5154928"/>
          <a:ext cx="422738" cy="206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6</xdr:col>
      <xdr:colOff>9525</xdr:colOff>
      <xdr:row>24</xdr:row>
      <xdr:rowOff>76200</xdr:rowOff>
    </xdr:from>
    <xdr:ext cx="447675" cy="233205"/>
    <xdr:sp macro="" textlink="">
      <xdr:nvSpPr>
        <xdr:cNvPr id="8" name="TextBox 7"/>
        <xdr:cNvSpPr txBox="1"/>
      </xdr:nvSpPr>
      <xdr:spPr>
        <a:xfrm>
          <a:off x="3819525" y="5038725"/>
          <a:ext cx="44767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9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5</xdr:col>
      <xdr:colOff>9525</xdr:colOff>
      <xdr:row>24</xdr:row>
      <xdr:rowOff>9526</xdr:rowOff>
    </xdr:from>
    <xdr:to>
      <xdr:col>12</xdr:col>
      <xdr:colOff>0</xdr:colOff>
      <xdr:row>29</xdr:row>
      <xdr:rowOff>180976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238368</xdr:colOff>
      <xdr:row>30</xdr:row>
      <xdr:rowOff>192403</xdr:rowOff>
    </xdr:from>
    <xdr:to>
      <xdr:col>6</xdr:col>
      <xdr:colOff>51506</xdr:colOff>
      <xdr:row>32</xdr:row>
      <xdr:rowOff>8095</xdr:rowOff>
    </xdr:to>
    <xdr:sp macro="" textlink="">
      <xdr:nvSpPr>
        <xdr:cNvPr id="14" name="TextBox 13"/>
        <xdr:cNvSpPr txBox="1"/>
      </xdr:nvSpPr>
      <xdr:spPr>
        <a:xfrm rot="19071067">
          <a:off x="3438768" y="5154928"/>
          <a:ext cx="422738" cy="206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13</xdr:col>
      <xdr:colOff>514350</xdr:colOff>
      <xdr:row>20</xdr:row>
      <xdr:rowOff>0</xdr:rowOff>
    </xdr:from>
    <xdr:ext cx="447675" cy="233205"/>
    <xdr:sp macro="" textlink="">
      <xdr:nvSpPr>
        <xdr:cNvPr id="15" name="TextBox 14"/>
        <xdr:cNvSpPr txBox="1"/>
      </xdr:nvSpPr>
      <xdr:spPr>
        <a:xfrm>
          <a:off x="8667750" y="4143375"/>
          <a:ext cx="44767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9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7</xdr:col>
      <xdr:colOff>676274</xdr:colOff>
      <xdr:row>26</xdr:row>
      <xdr:rowOff>57150</xdr:rowOff>
    </xdr:from>
    <xdr:to>
      <xdr:col>8</xdr:col>
      <xdr:colOff>123824</xdr:colOff>
      <xdr:row>27</xdr:row>
      <xdr:rowOff>19050</xdr:rowOff>
    </xdr:to>
    <xdr:sp macro="" textlink="">
      <xdr:nvSpPr>
        <xdr:cNvPr id="16" name="Oval 15"/>
        <xdr:cNvSpPr/>
      </xdr:nvSpPr>
      <xdr:spPr>
        <a:xfrm flipH="1">
          <a:off x="5095874" y="5410200"/>
          <a:ext cx="133350" cy="15240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238368</xdr:colOff>
      <xdr:row>36</xdr:row>
      <xdr:rowOff>192403</xdr:rowOff>
    </xdr:from>
    <xdr:to>
      <xdr:col>6</xdr:col>
      <xdr:colOff>51506</xdr:colOff>
      <xdr:row>38</xdr:row>
      <xdr:rowOff>8095</xdr:rowOff>
    </xdr:to>
    <xdr:sp macro="" textlink="">
      <xdr:nvSpPr>
        <xdr:cNvPr id="18" name="TextBox 17"/>
        <xdr:cNvSpPr txBox="1"/>
      </xdr:nvSpPr>
      <xdr:spPr>
        <a:xfrm rot="19071067">
          <a:off x="3438768" y="6316978"/>
          <a:ext cx="422738" cy="206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12</xdr:col>
      <xdr:colOff>104775</xdr:colOff>
      <xdr:row>32</xdr:row>
      <xdr:rowOff>57150</xdr:rowOff>
    </xdr:from>
    <xdr:ext cx="447675" cy="233205"/>
    <xdr:sp macro="" textlink="">
      <xdr:nvSpPr>
        <xdr:cNvPr id="19" name="TextBox 18"/>
        <xdr:cNvSpPr txBox="1"/>
      </xdr:nvSpPr>
      <xdr:spPr>
        <a:xfrm>
          <a:off x="7648575" y="6572250"/>
          <a:ext cx="44767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9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5</xdr:col>
      <xdr:colOff>19049</xdr:colOff>
      <xdr:row>36</xdr:row>
      <xdr:rowOff>19050</xdr:rowOff>
    </xdr:from>
    <xdr:to>
      <xdr:col>11</xdr:col>
      <xdr:colOff>600075</xdr:colOff>
      <xdr:row>41</xdr:row>
      <xdr:rowOff>190881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30</xdr:row>
      <xdr:rowOff>19050</xdr:rowOff>
    </xdr:from>
    <xdr:to>
      <xdr:col>11</xdr:col>
      <xdr:colOff>600075</xdr:colOff>
      <xdr:row>35</xdr:row>
      <xdr:rowOff>190881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95250</xdr:colOff>
      <xdr:row>32</xdr:row>
      <xdr:rowOff>47625</xdr:rowOff>
    </xdr:from>
    <xdr:to>
      <xdr:col>8</xdr:col>
      <xdr:colOff>228600</xdr:colOff>
      <xdr:row>33</xdr:row>
      <xdr:rowOff>9525</xdr:rowOff>
    </xdr:to>
    <xdr:sp macro="" textlink="">
      <xdr:nvSpPr>
        <xdr:cNvPr id="24" name="Oval 23"/>
        <xdr:cNvSpPr/>
      </xdr:nvSpPr>
      <xdr:spPr>
        <a:xfrm flipH="1">
          <a:off x="5200650" y="6496050"/>
          <a:ext cx="133350" cy="15240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114300</xdr:colOff>
      <xdr:row>38</xdr:row>
      <xdr:rowOff>104775</xdr:rowOff>
    </xdr:from>
    <xdr:to>
      <xdr:col>8</xdr:col>
      <xdr:colOff>247650</xdr:colOff>
      <xdr:row>39</xdr:row>
      <xdr:rowOff>66675</xdr:rowOff>
    </xdr:to>
    <xdr:sp macro="" textlink="">
      <xdr:nvSpPr>
        <xdr:cNvPr id="25" name="Oval 24"/>
        <xdr:cNvSpPr/>
      </xdr:nvSpPr>
      <xdr:spPr>
        <a:xfrm flipH="1">
          <a:off x="5219700" y="7781925"/>
          <a:ext cx="133350" cy="15240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topLeftCell="A21" workbookViewId="0">
      <selection activeCell="O35" sqref="O35"/>
    </sheetView>
  </sheetViews>
  <sheetFormatPr defaultRowHeight="15"/>
  <cols>
    <col min="4" max="5" width="10.28515625" customWidth="1"/>
    <col min="8" max="8" width="10.28515625" customWidth="1"/>
  </cols>
  <sheetData>
    <row r="1" spans="1:12" ht="15.75" thickTop="1">
      <c r="A1" s="72" t="s">
        <v>28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5"/>
    </row>
    <row r="2" spans="1:12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8"/>
    </row>
    <row r="3" spans="1:12" ht="15.75" thickBot="1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1"/>
    </row>
    <row r="4" spans="1:12" ht="16.5" thickTop="1" thickBot="1">
      <c r="A4" s="61" t="s">
        <v>0</v>
      </c>
      <c r="B4" s="62"/>
      <c r="C4" s="52" t="s">
        <v>2</v>
      </c>
      <c r="D4" s="53"/>
      <c r="E4" s="39" t="s">
        <v>1</v>
      </c>
      <c r="F4" s="41"/>
      <c r="G4" s="63" t="s">
        <v>3</v>
      </c>
      <c r="H4" s="63"/>
      <c r="I4" s="39" t="s">
        <v>4</v>
      </c>
      <c r="J4" s="41"/>
      <c r="K4" s="63" t="s">
        <v>5</v>
      </c>
      <c r="L4" s="53"/>
    </row>
    <row r="5" spans="1:12" ht="16.5" thickTop="1" thickBot="1">
      <c r="A5" s="30" t="s">
        <v>6</v>
      </c>
      <c r="B5" s="31"/>
      <c r="C5" s="31"/>
      <c r="D5" s="32"/>
      <c r="E5" s="30" t="s">
        <v>7</v>
      </c>
      <c r="F5" s="31"/>
      <c r="G5" s="32"/>
      <c r="H5" s="1" t="s">
        <v>8</v>
      </c>
      <c r="I5" s="30" t="s">
        <v>9</v>
      </c>
      <c r="J5" s="32"/>
      <c r="K5" s="30" t="s">
        <v>10</v>
      </c>
      <c r="L5" s="32"/>
    </row>
    <row r="6" spans="1:12" ht="16.5" thickTop="1" thickBot="1">
      <c r="A6" s="94" t="s">
        <v>32</v>
      </c>
      <c r="B6" s="86"/>
      <c r="C6" s="86"/>
      <c r="D6" s="87"/>
      <c r="E6" s="55" t="s">
        <v>11</v>
      </c>
      <c r="F6" s="56"/>
      <c r="G6" s="57"/>
      <c r="H6" s="2">
        <v>1</v>
      </c>
      <c r="I6" s="50" t="s">
        <v>16</v>
      </c>
      <c r="J6" s="51"/>
      <c r="K6" s="48">
        <v>43873</v>
      </c>
      <c r="L6" s="49"/>
    </row>
    <row r="7" spans="1:12" ht="16.5" thickTop="1" thickBot="1">
      <c r="A7" s="88"/>
      <c r="B7" s="89"/>
      <c r="C7" s="89"/>
      <c r="D7" s="90"/>
      <c r="E7" s="55" t="s">
        <v>12</v>
      </c>
      <c r="F7" s="56"/>
      <c r="G7" s="57"/>
      <c r="H7" s="3">
        <v>1</v>
      </c>
      <c r="I7" s="50" t="s">
        <v>16</v>
      </c>
      <c r="J7" s="51"/>
      <c r="K7" s="54">
        <v>43971</v>
      </c>
      <c r="L7" s="35"/>
    </row>
    <row r="8" spans="1:12" ht="16.5" thickTop="1" thickBot="1">
      <c r="A8" s="88"/>
      <c r="B8" s="89"/>
      <c r="C8" s="89"/>
      <c r="D8" s="90"/>
      <c r="E8" s="55" t="s">
        <v>13</v>
      </c>
      <c r="F8" s="56"/>
      <c r="G8" s="57"/>
      <c r="H8" s="3">
        <v>1</v>
      </c>
      <c r="I8" s="50" t="s">
        <v>16</v>
      </c>
      <c r="J8" s="51"/>
      <c r="K8" s="54">
        <v>43966</v>
      </c>
      <c r="L8" s="35"/>
    </row>
    <row r="9" spans="1:12" ht="17.25" customHeight="1" thickTop="1" thickBot="1">
      <c r="A9" s="88"/>
      <c r="B9" s="89"/>
      <c r="C9" s="89"/>
      <c r="D9" s="90"/>
      <c r="E9" s="55" t="s">
        <v>14</v>
      </c>
      <c r="F9" s="56"/>
      <c r="G9" s="57"/>
      <c r="H9" s="3">
        <v>1</v>
      </c>
      <c r="I9" s="50" t="s">
        <v>16</v>
      </c>
      <c r="J9" s="51"/>
      <c r="K9" s="54">
        <v>43976</v>
      </c>
      <c r="L9" s="35"/>
    </row>
    <row r="10" spans="1:12" ht="20.25" customHeight="1" thickTop="1" thickBot="1">
      <c r="A10" s="91"/>
      <c r="B10" s="92"/>
      <c r="C10" s="92"/>
      <c r="D10" s="93"/>
      <c r="E10" s="58" t="s">
        <v>15</v>
      </c>
      <c r="F10" s="59"/>
      <c r="G10" s="60"/>
      <c r="H10" s="4">
        <v>1</v>
      </c>
      <c r="I10" s="52" t="s">
        <v>16</v>
      </c>
      <c r="J10" s="53"/>
      <c r="K10" s="48">
        <v>43981</v>
      </c>
      <c r="L10" s="49"/>
    </row>
    <row r="11" spans="1:12" ht="16.5" thickTop="1" thickBot="1">
      <c r="A11" s="30" t="s">
        <v>17</v>
      </c>
      <c r="B11" s="31"/>
      <c r="C11" s="31"/>
      <c r="D11" s="32"/>
      <c r="E11" s="30" t="s">
        <v>18</v>
      </c>
      <c r="F11" s="31"/>
      <c r="G11" s="31"/>
      <c r="H11" s="32"/>
      <c r="I11" s="30" t="s">
        <v>19</v>
      </c>
      <c r="J11" s="31"/>
      <c r="K11" s="31"/>
      <c r="L11" s="32"/>
    </row>
    <row r="12" spans="1:12" ht="15.75" thickTop="1">
      <c r="A12" s="42"/>
      <c r="B12" s="43"/>
      <c r="C12" s="43"/>
      <c r="D12" s="44"/>
      <c r="E12" s="45"/>
      <c r="F12" s="46"/>
      <c r="G12" s="46"/>
      <c r="H12" s="47"/>
      <c r="I12" s="18"/>
      <c r="J12" s="19"/>
      <c r="K12" s="19"/>
      <c r="L12" s="20"/>
    </row>
    <row r="13" spans="1:12">
      <c r="A13" s="101"/>
      <c r="B13" s="102"/>
      <c r="C13" s="102"/>
      <c r="D13" s="103"/>
      <c r="E13" s="95"/>
      <c r="F13" s="96"/>
      <c r="G13" s="96"/>
      <c r="H13" s="97"/>
      <c r="I13" s="21"/>
      <c r="J13" s="22"/>
      <c r="K13" s="22"/>
      <c r="L13" s="23"/>
    </row>
    <row r="14" spans="1:12">
      <c r="A14" s="101"/>
      <c r="B14" s="102"/>
      <c r="C14" s="102"/>
      <c r="D14" s="103"/>
      <c r="E14" s="95"/>
      <c r="F14" s="96"/>
      <c r="G14" s="96"/>
      <c r="H14" s="97"/>
      <c r="I14" s="21"/>
      <c r="J14" s="22"/>
      <c r="K14" s="22"/>
      <c r="L14" s="23"/>
    </row>
    <row r="15" spans="1:12">
      <c r="A15" s="101"/>
      <c r="B15" s="102"/>
      <c r="C15" s="102"/>
      <c r="D15" s="103"/>
      <c r="E15" s="95"/>
      <c r="F15" s="96"/>
      <c r="G15" s="96"/>
      <c r="H15" s="97"/>
      <c r="I15" s="21"/>
      <c r="J15" s="22"/>
      <c r="K15" s="22"/>
      <c r="L15" s="23"/>
    </row>
    <row r="16" spans="1:12">
      <c r="A16" s="101"/>
      <c r="B16" s="102"/>
      <c r="C16" s="102"/>
      <c r="D16" s="103"/>
      <c r="E16" s="95"/>
      <c r="F16" s="96"/>
      <c r="G16" s="96"/>
      <c r="H16" s="97"/>
      <c r="I16" s="21"/>
      <c r="J16" s="22"/>
      <c r="K16" s="22"/>
      <c r="L16" s="23"/>
    </row>
    <row r="17" spans="1:12">
      <c r="A17" s="101"/>
      <c r="B17" s="102"/>
      <c r="C17" s="102"/>
      <c r="D17" s="103"/>
      <c r="E17" s="95"/>
      <c r="F17" s="96"/>
      <c r="G17" s="96"/>
      <c r="H17" s="97"/>
      <c r="I17" s="21"/>
      <c r="J17" s="22"/>
      <c r="K17" s="22"/>
      <c r="L17" s="23"/>
    </row>
    <row r="18" spans="1:12">
      <c r="A18" s="101"/>
      <c r="B18" s="102"/>
      <c r="C18" s="102"/>
      <c r="D18" s="103"/>
      <c r="E18" s="95"/>
      <c r="F18" s="96"/>
      <c r="G18" s="96"/>
      <c r="H18" s="97"/>
      <c r="I18" s="21"/>
      <c r="J18" s="22"/>
      <c r="K18" s="22"/>
      <c r="L18" s="23"/>
    </row>
    <row r="19" spans="1:12" ht="15.75" thickBot="1">
      <c r="A19" s="104"/>
      <c r="B19" s="105"/>
      <c r="C19" s="105"/>
      <c r="D19" s="106"/>
      <c r="E19" s="98"/>
      <c r="F19" s="99"/>
      <c r="G19" s="99"/>
      <c r="H19" s="100"/>
      <c r="I19" s="24"/>
      <c r="J19" s="25"/>
      <c r="K19" s="25"/>
      <c r="L19" s="26"/>
    </row>
    <row r="20" spans="1:12" ht="16.5" thickTop="1" thickBot="1">
      <c r="A20" s="30" t="s">
        <v>20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2"/>
    </row>
    <row r="21" spans="1:12" ht="15.75" thickTop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5"/>
    </row>
    <row r="22" spans="1:12" ht="15.75" thickBot="1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8"/>
    </row>
    <row r="23" spans="1:12" ht="16.5" thickTop="1" thickBot="1">
      <c r="A23" s="30" t="s">
        <v>21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2"/>
    </row>
    <row r="24" spans="1:12" ht="16.5" thickTop="1" thickBot="1">
      <c r="A24" s="5" t="s">
        <v>22</v>
      </c>
      <c r="B24" s="39" t="s">
        <v>23</v>
      </c>
      <c r="C24" s="40"/>
      <c r="D24" s="41"/>
      <c r="E24" s="5" t="s">
        <v>9</v>
      </c>
      <c r="F24" s="39" t="s">
        <v>24</v>
      </c>
      <c r="G24" s="40"/>
      <c r="H24" s="40"/>
      <c r="I24" s="40"/>
      <c r="J24" s="40"/>
      <c r="K24" s="40"/>
      <c r="L24" s="41"/>
    </row>
    <row r="25" spans="1:12" ht="15.75" thickTop="1">
      <c r="A25" s="73">
        <v>1</v>
      </c>
      <c r="B25" s="76" t="s">
        <v>29</v>
      </c>
      <c r="C25" s="77"/>
      <c r="D25" s="78"/>
      <c r="E25" s="27" t="s">
        <v>25</v>
      </c>
      <c r="F25" s="6">
        <v>0.1</v>
      </c>
      <c r="G25" s="7">
        <f>IF(E$25="Low",5%,IF(E$25="Medium",15%,IF(E$25="High",25%,0%)))</f>
        <v>0.05</v>
      </c>
      <c r="H25" s="8">
        <f>0.5%</f>
        <v>5.0000000000000001E-3</v>
      </c>
      <c r="I25" s="7">
        <f>1-SUM(G25:H25)</f>
        <v>0.94499999999999995</v>
      </c>
      <c r="J25" s="9"/>
      <c r="K25" s="9"/>
      <c r="L25" s="10"/>
    </row>
    <row r="26" spans="1:12">
      <c r="A26" s="74"/>
      <c r="B26" s="79"/>
      <c r="C26" s="80"/>
      <c r="D26" s="81"/>
      <c r="E26" s="28"/>
      <c r="F26" s="11">
        <v>0.1</v>
      </c>
      <c r="G26" s="12"/>
      <c r="H26" s="12"/>
      <c r="I26" s="12"/>
      <c r="J26" s="12"/>
      <c r="K26" s="12"/>
      <c r="L26" s="13"/>
    </row>
    <row r="27" spans="1:12">
      <c r="A27" s="74"/>
      <c r="B27" s="79"/>
      <c r="C27" s="80"/>
      <c r="D27" s="81"/>
      <c r="E27" s="28"/>
      <c r="F27" s="11">
        <v>0.1</v>
      </c>
      <c r="G27" s="12"/>
      <c r="H27" s="12"/>
      <c r="I27" s="12"/>
      <c r="J27" s="12"/>
      <c r="K27" s="12"/>
      <c r="L27" s="13"/>
    </row>
    <row r="28" spans="1:12">
      <c r="A28" s="74"/>
      <c r="B28" s="79"/>
      <c r="C28" s="80"/>
      <c r="D28" s="81"/>
      <c r="E28" s="28"/>
      <c r="F28" s="11">
        <v>0.7</v>
      </c>
      <c r="G28" s="12"/>
      <c r="H28" s="12"/>
      <c r="I28" s="12"/>
      <c r="J28" s="12"/>
      <c r="K28" s="12"/>
      <c r="L28" s="13"/>
    </row>
    <row r="29" spans="1:12">
      <c r="A29" s="74"/>
      <c r="B29" s="79"/>
      <c r="C29" s="80"/>
      <c r="D29" s="81"/>
      <c r="E29" s="28"/>
      <c r="F29" s="14"/>
      <c r="G29" s="12"/>
      <c r="H29" s="12"/>
      <c r="I29" s="12"/>
      <c r="J29" s="12"/>
      <c r="K29" s="12"/>
      <c r="L29" s="13"/>
    </row>
    <row r="30" spans="1:12" ht="15.75" thickBot="1">
      <c r="A30" s="75"/>
      <c r="B30" s="82"/>
      <c r="C30" s="83"/>
      <c r="D30" s="84"/>
      <c r="E30" s="29"/>
      <c r="F30" s="15"/>
      <c r="G30" s="16"/>
      <c r="H30" s="16"/>
      <c r="I30" s="16"/>
      <c r="J30" s="16"/>
      <c r="K30" s="16"/>
      <c r="L30" s="17"/>
    </row>
    <row r="31" spans="1:12" ht="15.75" thickTop="1">
      <c r="A31" s="73">
        <v>2</v>
      </c>
      <c r="B31" s="85" t="s">
        <v>30</v>
      </c>
      <c r="C31" s="77"/>
      <c r="D31" s="78"/>
      <c r="E31" s="27" t="s">
        <v>26</v>
      </c>
      <c r="F31" s="6">
        <v>0.1</v>
      </c>
      <c r="G31" s="7">
        <f>IF(E$31="Low",5%,IF(E$31="Medium",15%,IF(E$31="High",25%,0%)))</f>
        <v>0.15</v>
      </c>
      <c r="H31" s="8">
        <f>0.5%</f>
        <v>5.0000000000000001E-3</v>
      </c>
      <c r="I31" s="7">
        <f>1-SUM(G31:H31)</f>
        <v>0.84499999999999997</v>
      </c>
      <c r="J31" s="9"/>
      <c r="K31" s="9"/>
      <c r="L31" s="10"/>
    </row>
    <row r="32" spans="1:12">
      <c r="A32" s="74"/>
      <c r="B32" s="79"/>
      <c r="C32" s="80"/>
      <c r="D32" s="81"/>
      <c r="E32" s="28"/>
      <c r="F32" s="11">
        <v>0.1</v>
      </c>
      <c r="G32" s="12"/>
      <c r="H32" s="12"/>
      <c r="I32" s="12"/>
      <c r="J32" s="12"/>
      <c r="K32" s="12"/>
      <c r="L32" s="13"/>
    </row>
    <row r="33" spans="1:12">
      <c r="A33" s="74"/>
      <c r="B33" s="79"/>
      <c r="C33" s="80"/>
      <c r="D33" s="81"/>
      <c r="E33" s="28"/>
      <c r="F33" s="11">
        <v>0.1</v>
      </c>
      <c r="G33" s="12"/>
      <c r="H33" s="12"/>
      <c r="I33" s="12"/>
      <c r="J33" s="12"/>
      <c r="K33" s="12"/>
      <c r="L33" s="13"/>
    </row>
    <row r="34" spans="1:12">
      <c r="A34" s="74"/>
      <c r="B34" s="79"/>
      <c r="C34" s="80"/>
      <c r="D34" s="81"/>
      <c r="E34" s="28"/>
      <c r="F34" s="11">
        <v>0.7</v>
      </c>
      <c r="G34" s="12"/>
      <c r="H34" s="12"/>
      <c r="I34" s="12"/>
      <c r="J34" s="12"/>
      <c r="K34" s="12"/>
      <c r="L34" s="13"/>
    </row>
    <row r="35" spans="1:12">
      <c r="A35" s="74"/>
      <c r="B35" s="79"/>
      <c r="C35" s="80"/>
      <c r="D35" s="81"/>
      <c r="E35" s="28"/>
      <c r="F35" s="14"/>
      <c r="G35" s="12"/>
      <c r="H35" s="12"/>
      <c r="I35" s="12"/>
      <c r="J35" s="12"/>
      <c r="K35" s="12"/>
      <c r="L35" s="13"/>
    </row>
    <row r="36" spans="1:12" ht="15.75" thickBot="1">
      <c r="A36" s="75"/>
      <c r="B36" s="82"/>
      <c r="C36" s="83"/>
      <c r="D36" s="84"/>
      <c r="E36" s="29"/>
      <c r="F36" s="15"/>
      <c r="G36" s="16"/>
      <c r="H36" s="16"/>
      <c r="I36" s="16"/>
      <c r="J36" s="16"/>
      <c r="K36" s="16"/>
      <c r="L36" s="17"/>
    </row>
    <row r="37" spans="1:12" ht="15.75" thickTop="1">
      <c r="A37" s="73">
        <v>3</v>
      </c>
      <c r="B37" s="76" t="s">
        <v>31</v>
      </c>
      <c r="C37" s="77"/>
      <c r="D37" s="78"/>
      <c r="E37" s="27" t="s">
        <v>27</v>
      </c>
      <c r="F37" s="6">
        <v>0.1</v>
      </c>
      <c r="G37" s="7">
        <f>IF(E37="Low",5%,IF(E37="Medium",15%,IF(E37="High",25%,0%)))</f>
        <v>0.25</v>
      </c>
      <c r="H37" s="8">
        <v>5.0000000000000001E-3</v>
      </c>
      <c r="I37" s="7">
        <f>1-SUM(G37:H37)</f>
        <v>0.745</v>
      </c>
      <c r="J37" s="9"/>
      <c r="K37" s="9"/>
      <c r="L37" s="10"/>
    </row>
    <row r="38" spans="1:12">
      <c r="A38" s="74"/>
      <c r="B38" s="79"/>
      <c r="C38" s="80"/>
      <c r="D38" s="81"/>
      <c r="E38" s="28"/>
      <c r="F38" s="11">
        <v>0.1</v>
      </c>
      <c r="G38" s="12"/>
      <c r="H38" s="12"/>
      <c r="I38" s="12"/>
      <c r="J38" s="12"/>
      <c r="K38" s="12"/>
      <c r="L38" s="13"/>
    </row>
    <row r="39" spans="1:12">
      <c r="A39" s="74"/>
      <c r="B39" s="79"/>
      <c r="C39" s="80"/>
      <c r="D39" s="81"/>
      <c r="E39" s="28"/>
      <c r="F39" s="11">
        <v>0.1</v>
      </c>
      <c r="G39" s="12"/>
      <c r="H39" s="12"/>
      <c r="I39" s="12"/>
      <c r="J39" s="12"/>
      <c r="K39" s="12"/>
      <c r="L39" s="13"/>
    </row>
    <row r="40" spans="1:12">
      <c r="A40" s="74"/>
      <c r="B40" s="79"/>
      <c r="C40" s="80"/>
      <c r="D40" s="81"/>
      <c r="E40" s="28"/>
      <c r="F40" s="11">
        <v>0.7</v>
      </c>
      <c r="G40" s="12"/>
      <c r="H40" s="12"/>
      <c r="I40" s="12"/>
      <c r="J40" s="12"/>
      <c r="K40" s="12"/>
      <c r="L40" s="13"/>
    </row>
    <row r="41" spans="1:12">
      <c r="A41" s="74"/>
      <c r="B41" s="79"/>
      <c r="C41" s="80"/>
      <c r="D41" s="81"/>
      <c r="E41" s="28"/>
      <c r="F41" s="14"/>
      <c r="G41" s="12"/>
      <c r="H41" s="12"/>
      <c r="I41" s="12"/>
      <c r="J41" s="12"/>
      <c r="K41" s="12"/>
      <c r="L41" s="13"/>
    </row>
    <row r="42" spans="1:12" ht="15.75" thickBot="1">
      <c r="A42" s="75"/>
      <c r="B42" s="82"/>
      <c r="C42" s="83"/>
      <c r="D42" s="84"/>
      <c r="E42" s="29"/>
      <c r="F42" s="15"/>
      <c r="G42" s="16"/>
      <c r="H42" s="16"/>
      <c r="I42" s="16"/>
      <c r="J42" s="16"/>
      <c r="K42" s="16"/>
      <c r="L42" s="17"/>
    </row>
    <row r="43" spans="1:12" ht="15.75" thickTop="1"/>
  </sheetData>
  <mergeCells count="47">
    <mergeCell ref="A1:L3"/>
    <mergeCell ref="I12:L19"/>
    <mergeCell ref="E12:H19"/>
    <mergeCell ref="A12:D19"/>
    <mergeCell ref="I5:J5"/>
    <mergeCell ref="K5:L5"/>
    <mergeCell ref="A4:B4"/>
    <mergeCell ref="C4:D4"/>
    <mergeCell ref="E4:F4"/>
    <mergeCell ref="G4:H4"/>
    <mergeCell ref="I4:J4"/>
    <mergeCell ref="K4:L4"/>
    <mergeCell ref="E9:G9"/>
    <mergeCell ref="E10:G10"/>
    <mergeCell ref="A6:D10"/>
    <mergeCell ref="A5:D5"/>
    <mergeCell ref="E5:G5"/>
    <mergeCell ref="K6:L6"/>
    <mergeCell ref="A11:D11"/>
    <mergeCell ref="E11:H11"/>
    <mergeCell ref="I11:L11"/>
    <mergeCell ref="I6:J6"/>
    <mergeCell ref="I7:J7"/>
    <mergeCell ref="I8:J8"/>
    <mergeCell ref="I9:J9"/>
    <mergeCell ref="I10:J10"/>
    <mergeCell ref="K7:L7"/>
    <mergeCell ref="K8:L8"/>
    <mergeCell ref="K9:L9"/>
    <mergeCell ref="K10:L10"/>
    <mergeCell ref="E6:G6"/>
    <mergeCell ref="E7:G7"/>
    <mergeCell ref="E8:G8"/>
    <mergeCell ref="E31:E36"/>
    <mergeCell ref="E37:E42"/>
    <mergeCell ref="A20:L20"/>
    <mergeCell ref="A21:L22"/>
    <mergeCell ref="A23:L23"/>
    <mergeCell ref="B24:D24"/>
    <mergeCell ref="F24:L24"/>
    <mergeCell ref="A25:A30"/>
    <mergeCell ref="E25:E30"/>
    <mergeCell ref="A31:A36"/>
    <mergeCell ref="A37:A42"/>
    <mergeCell ref="B25:D30"/>
    <mergeCell ref="B31:D36"/>
    <mergeCell ref="B37:D42"/>
  </mergeCells>
  <conditionalFormatting sqref="I6:J10">
    <cfRule type="containsText" dxfId="5" priority="4" operator="containsText" text="On Track">
      <formula>NOT(ISERROR(SEARCH("On Track",I6)))</formula>
    </cfRule>
    <cfRule type="containsText" dxfId="4" priority="5" operator="containsText" text="Delayed">
      <formula>NOT(ISERROR(SEARCH("Delayed",I6)))</formula>
    </cfRule>
    <cfRule type="containsText" dxfId="3" priority="6" operator="containsText" text="Complete">
      <formula>NOT(ISERROR(SEARCH("Complete",I6)))</formula>
    </cfRule>
  </conditionalFormatting>
  <conditionalFormatting sqref="E25:E42">
    <cfRule type="containsText" dxfId="2" priority="1" operator="containsText" text="High">
      <formula>NOT(ISERROR(SEARCH("High",E25)))</formula>
    </cfRule>
    <cfRule type="containsText" dxfId="1" priority="2" operator="containsText" text="Medium">
      <formula>NOT(ISERROR(SEARCH("Medium",E25)))</formula>
    </cfRule>
    <cfRule type="containsText" dxfId="0" priority="3" operator="containsText" text="Low">
      <formula>NOT(ISERROR(SEARCH("Low",E25)))</formula>
    </cfRule>
  </conditionalFormatting>
  <dataValidations count="2">
    <dataValidation type="list" allowBlank="1" showInputMessage="1" showErrorMessage="1" sqref="I6:J10">
      <formula1>"On Track,Delayed,Complete"</formula1>
    </dataValidation>
    <dataValidation type="list" allowBlank="1" showInputMessage="1" showErrorMessage="1" sqref="E25:E42">
      <formula1>"Low,Medium,High"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SHALU</dc:creator>
  <cp:lastModifiedBy>SHALU</cp:lastModifiedBy>
  <dcterms:created xsi:type="dcterms:W3CDTF">2020-05-30T08:18:38Z</dcterms:created>
  <dcterms:modified xsi:type="dcterms:W3CDTF">2020-05-30T12:17:46Z</dcterms:modified>
</cp:coreProperties>
</file>