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48" documentId="8_{BD44F9EC-0DE4-4371-9300-9D3D547A64FE}" xr6:coauthVersionLast="47" xr6:coauthVersionMax="47" xr10:uidLastSave="{EA1A6116-D958-4772-8FDD-F38BBC02DCC1}"/>
  <bookViews>
    <workbookView xWindow="390" yWindow="390" windowWidth="27105" windowHeight="131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11" l="1"/>
  <c r="F26" i="11"/>
  <c r="E25" i="11"/>
  <c r="E24" i="11"/>
  <c r="F24" i="11" s="1"/>
  <c r="F23" i="11"/>
  <c r="F22" i="11"/>
  <c r="E22" i="11"/>
  <c r="F20" i="11"/>
  <c r="E20" i="11"/>
  <c r="F19" i="11"/>
  <c r="E19" i="11"/>
  <c r="F18" i="11"/>
  <c r="F17" i="11"/>
  <c r="F16" i="11"/>
  <c r="H7" i="11"/>
  <c r="E9" i="11" l="1"/>
  <c r="E23" i="11" l="1"/>
  <c r="H23" i="11" s="1"/>
  <c r="F9" i="11"/>
  <c r="E10" i="11" s="1"/>
  <c r="F10" i="11" s="1"/>
  <c r="I5" i="11"/>
  <c r="H34" i="11"/>
  <c r="H33" i="11"/>
  <c r="H32" i="11"/>
  <c r="H31" i="11"/>
  <c r="H30" i="11"/>
  <c r="H29" i="11"/>
  <c r="H27" i="11"/>
  <c r="H21" i="11"/>
  <c r="H14" i="11"/>
  <c r="H8" i="11"/>
  <c r="H22" i="11" l="1"/>
  <c r="H9" i="11"/>
  <c r="I6" i="11"/>
  <c r="E26" i="11" l="1"/>
  <c r="H26" i="11" s="1"/>
  <c r="H28" i="11"/>
  <c r="H24" i="11"/>
  <c r="J5" i="11"/>
  <c r="K5" i="11" s="1"/>
  <c r="L5" i="11" s="1"/>
  <c r="M5" i="11" s="1"/>
  <c r="N5" i="11" s="1"/>
  <c r="O5" i="11" s="1"/>
  <c r="P5" i="11" s="1"/>
  <c r="I4" i="11"/>
  <c r="H25"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E13" i="11"/>
  <c r="E11" i="11"/>
  <c r="F11" i="11" s="1"/>
  <c r="H10" i="11"/>
  <c r="F13" i="11" l="1"/>
  <c r="E15" i="11" s="1"/>
  <c r="E12" i="11"/>
  <c r="F12" i="11" s="1"/>
  <c r="E16" i="11" l="1"/>
  <c r="E17" i="11" s="1"/>
  <c r="F15" i="11"/>
  <c r="H15" i="11" s="1"/>
  <c r="H13" i="11"/>
  <c r="H12" i="11"/>
  <c r="H11" i="11"/>
  <c r="H16" i="11" l="1"/>
  <c r="H17" i="11" l="1"/>
  <c r="E18" i="11"/>
  <c r="H19" i="11"/>
  <c r="H20" i="11" l="1"/>
</calcChain>
</file>

<file path=xl/sharedStrings.xml><?xml version="1.0" encoding="utf-8"?>
<sst xmlns="http://schemas.openxmlformats.org/spreadsheetml/2006/main" count="100" uniqueCount="62">
  <si>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</si>
  <si>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</si>
  <si>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</si>
  <si>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</si>
  <si>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</si>
  <si>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</si>
  <si>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</si>
  <si>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</si>
  <si>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</si>
  <si>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</si>
  <si>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</si>
  <si>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</si>
  <si>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</si>
  <si>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</si>
  <si>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</si>
  <si>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</si>
  <si>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</si>
  <si>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</si>
  <si>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</si>
  <si>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</si>
  <si>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</si>
  <si>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</si>
  <si>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</si>
  <si>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</si>
  <si>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</si>
  <si>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</si>
  <si>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</si>
  <si>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</si>
  <si>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</si>
  <si>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</si>
  <si>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</si>
  <si>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</si>
  <si>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</si>
  <si>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</si>
  <si>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</si>
  <si>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</si>
  <si>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</si>
  <si>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</si>
  <si>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</si>
  <si>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</si>
  <si>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</si>
  <si>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</si>
  <si>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</si>
  <si>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</si>
  <si>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Silicon Croft</t>
  </si>
  <si>
    <t>Mesomorphic</t>
  </si>
  <si>
    <t>Calum Lindsay</t>
  </si>
  <si>
    <t>Research</t>
  </si>
  <si>
    <t>Server Setup</t>
  </si>
  <si>
    <t>Explore Hosting options</t>
  </si>
  <si>
    <t>Explore Operating System Options</t>
  </si>
  <si>
    <t>Explore Software Platform Options</t>
  </si>
  <si>
    <t>Decide Hosting Provider</t>
  </si>
  <si>
    <t>Decide Software Platform</t>
  </si>
  <si>
    <t>Aquire Access to Hosting Provider</t>
  </si>
  <si>
    <t>Plan Website Prototype</t>
  </si>
  <si>
    <t>Create Website Prototype</t>
  </si>
  <si>
    <t>Install CMS</t>
  </si>
  <si>
    <t>Configure Software Platform</t>
  </si>
  <si>
    <t>Install Web Server</t>
  </si>
  <si>
    <t>Install Database</t>
  </si>
  <si>
    <t>Install Server-Side 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</si>
</sst>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409]dd\-mmm\-yy;@"/>
    <numFmt numFmtId="170" formatCode="[$-409]d\-mmm\-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9" fillId="3" borderId="2" xfId="10" applyNumberFormat="1" applyFill="1">
      <alignment horizontal="center" vertical="center"/>
    </xf>
    <xf numFmtId="170" fontId="9" fillId="4" borderId="2" xfId="10" applyNumberFormat="1" applyFill="1">
      <alignment horizontal="center" vertical="center"/>
    </xf>
    <xf numFmtId="170" fontId="9" fillId="11" borderId="2" xfId="10" applyNumberFormat="1" applyFill="1">
      <alignment horizontal="center" vertical="center"/>
    </xf>
    <xf numFmtId="170" fontId="9" fillId="10" borderId="2" xfId="10" applyNumberFormat="1" applyFill="1">
      <alignment horizontal="center" vertical="center"/>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5" fontId="9" fillId="0" borderId="3" xfId="9" applyNumberFormat="1">
      <alignment horizontal="center" vertical="center"/>
    </xf>
    <xf numFmtId="0" fontId="9" fillId="3" borderId="2" xfId="12" applyFont="1" applyFill="1">
      <alignment horizontal="left" vertical="center"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Normal="100" zoomScalePageLayoutView="70" workbookViewId="0">
      <pane ySplit="6" topLeftCell="A7" activePane="bottomLeft" state="frozen"/>
      <selection pane="bottomLeft" activeCell="F26" sqref="F26"/>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35</v>
      </c>
      <c r="B1" s="62" t="s">
        <v>44</v>
      </c>
      <c r="C1" s="1"/>
      <c r="D1" s="2"/>
      <c r="E1" s="4"/>
      <c r="F1" s="47"/>
      <c r="H1" s="2"/>
      <c r="I1" s="81" t="s">
        <v>17</v>
      </c>
    </row>
    <row r="2" spans="1:64" ht="30" customHeight="1" x14ac:dyDescent="0.3">
      <c r="A2" s="58" t="s">
        <v>29</v>
      </c>
      <c r="B2" s="63" t="s">
        <v>45</v>
      </c>
      <c r="I2" s="82" t="s">
        <v>22</v>
      </c>
    </row>
    <row r="3" spans="1:64" ht="30" customHeight="1" x14ac:dyDescent="0.25">
      <c r="A3" s="58" t="s">
        <v>36</v>
      </c>
      <c r="B3" s="64" t="s">
        <v>46</v>
      </c>
      <c r="C3" s="88" t="s">
        <v>6</v>
      </c>
      <c r="D3" s="89"/>
      <c r="E3" s="93">
        <v>44691</v>
      </c>
      <c r="F3" s="93"/>
    </row>
    <row r="4" spans="1:64" ht="30" customHeight="1" x14ac:dyDescent="0.25">
      <c r="A4" s="59" t="s">
        <v>37</v>
      </c>
      <c r="C4" s="88" t="s">
        <v>13</v>
      </c>
      <c r="D4" s="89"/>
      <c r="E4" s="7">
        <v>1</v>
      </c>
      <c r="I4" s="90">
        <f>I5</f>
        <v>44690</v>
      </c>
      <c r="J4" s="91"/>
      <c r="K4" s="91"/>
      <c r="L4" s="91"/>
      <c r="M4" s="91"/>
      <c r="N4" s="91"/>
      <c r="O4" s="92"/>
      <c r="P4" s="90">
        <f>P5</f>
        <v>44697</v>
      </c>
      <c r="Q4" s="91"/>
      <c r="R4" s="91"/>
      <c r="S4" s="91"/>
      <c r="T4" s="91"/>
      <c r="U4" s="91"/>
      <c r="V4" s="92"/>
      <c r="W4" s="90">
        <f>W5</f>
        <v>44704</v>
      </c>
      <c r="X4" s="91"/>
      <c r="Y4" s="91"/>
      <c r="Z4" s="91"/>
      <c r="AA4" s="91"/>
      <c r="AB4" s="91"/>
      <c r="AC4" s="92"/>
      <c r="AD4" s="90">
        <f>AD5</f>
        <v>44711</v>
      </c>
      <c r="AE4" s="91"/>
      <c r="AF4" s="91"/>
      <c r="AG4" s="91"/>
      <c r="AH4" s="91"/>
      <c r="AI4" s="91"/>
      <c r="AJ4" s="92"/>
      <c r="AK4" s="90">
        <f>AK5</f>
        <v>44718</v>
      </c>
      <c r="AL4" s="91"/>
      <c r="AM4" s="91"/>
      <c r="AN4" s="91"/>
      <c r="AO4" s="91"/>
      <c r="AP4" s="91"/>
      <c r="AQ4" s="92"/>
      <c r="AR4" s="90">
        <f>AR5</f>
        <v>44725</v>
      </c>
      <c r="AS4" s="91"/>
      <c r="AT4" s="91"/>
      <c r="AU4" s="91"/>
      <c r="AV4" s="91"/>
      <c r="AW4" s="91"/>
      <c r="AX4" s="92"/>
      <c r="AY4" s="90">
        <f>AY5</f>
        <v>44732</v>
      </c>
      <c r="AZ4" s="91"/>
      <c r="BA4" s="91"/>
      <c r="BB4" s="91"/>
      <c r="BC4" s="91"/>
      <c r="BD4" s="91"/>
      <c r="BE4" s="92"/>
      <c r="BF4" s="90">
        <f>BF5</f>
        <v>44739</v>
      </c>
      <c r="BG4" s="91"/>
      <c r="BH4" s="91"/>
      <c r="BI4" s="91"/>
      <c r="BJ4" s="91"/>
      <c r="BK4" s="91"/>
      <c r="BL4" s="92"/>
    </row>
    <row r="5" spans="1:64" ht="15" customHeight="1" x14ac:dyDescent="0.25">
      <c r="A5" s="59" t="s">
        <v>38</v>
      </c>
      <c r="B5" s="80"/>
      <c r="C5" s="80"/>
      <c r="D5" s="80"/>
      <c r="E5" s="80"/>
      <c r="F5" s="80"/>
      <c r="G5" s="80"/>
      <c r="I5" s="11">
        <f>Project_Start-WEEKDAY(Project_Start,1)+2+7*(Display_Week-1)</f>
        <v>44690</v>
      </c>
      <c r="J5" s="10">
        <f>I5+1</f>
        <v>44691</v>
      </c>
      <c r="K5" s="10">
        <f t="shared" ref="K5:AX5" si="0">J5+1</f>
        <v>44692</v>
      </c>
      <c r="L5" s="10">
        <f t="shared" si="0"/>
        <v>44693</v>
      </c>
      <c r="M5" s="10">
        <f t="shared" si="0"/>
        <v>44694</v>
      </c>
      <c r="N5" s="10">
        <f t="shared" si="0"/>
        <v>44695</v>
      </c>
      <c r="O5" s="12">
        <f t="shared" si="0"/>
        <v>44696</v>
      </c>
      <c r="P5" s="11">
        <f>O5+1</f>
        <v>44697</v>
      </c>
      <c r="Q5" s="10">
        <f>P5+1</f>
        <v>44698</v>
      </c>
      <c r="R5" s="10">
        <f t="shared" si="0"/>
        <v>44699</v>
      </c>
      <c r="S5" s="10">
        <f t="shared" si="0"/>
        <v>44700</v>
      </c>
      <c r="T5" s="10">
        <f t="shared" si="0"/>
        <v>44701</v>
      </c>
      <c r="U5" s="10">
        <f t="shared" si="0"/>
        <v>44702</v>
      </c>
      <c r="V5" s="12">
        <f t="shared" si="0"/>
        <v>44703</v>
      </c>
      <c r="W5" s="11">
        <f>V5+1</f>
        <v>44704</v>
      </c>
      <c r="X5" s="10">
        <f>W5+1</f>
        <v>44705</v>
      </c>
      <c r="Y5" s="10">
        <f t="shared" si="0"/>
        <v>44706</v>
      </c>
      <c r="Z5" s="10">
        <f t="shared" si="0"/>
        <v>44707</v>
      </c>
      <c r="AA5" s="10">
        <f t="shared" si="0"/>
        <v>44708</v>
      </c>
      <c r="AB5" s="10">
        <f t="shared" si="0"/>
        <v>44709</v>
      </c>
      <c r="AC5" s="12">
        <f t="shared" si="0"/>
        <v>44710</v>
      </c>
      <c r="AD5" s="11">
        <f>AC5+1</f>
        <v>44711</v>
      </c>
      <c r="AE5" s="10">
        <f>AD5+1</f>
        <v>44712</v>
      </c>
      <c r="AF5" s="10">
        <f t="shared" si="0"/>
        <v>44713</v>
      </c>
      <c r="AG5" s="10">
        <f t="shared" si="0"/>
        <v>44714</v>
      </c>
      <c r="AH5" s="10">
        <f t="shared" si="0"/>
        <v>44715</v>
      </c>
      <c r="AI5" s="10">
        <f t="shared" si="0"/>
        <v>44716</v>
      </c>
      <c r="AJ5" s="12">
        <f t="shared" si="0"/>
        <v>44717</v>
      </c>
      <c r="AK5" s="11">
        <f>AJ5+1</f>
        <v>44718</v>
      </c>
      <c r="AL5" s="10">
        <f>AK5+1</f>
        <v>44719</v>
      </c>
      <c r="AM5" s="10">
        <f t="shared" si="0"/>
        <v>44720</v>
      </c>
      <c r="AN5" s="10">
        <f t="shared" si="0"/>
        <v>44721</v>
      </c>
      <c r="AO5" s="10">
        <f t="shared" si="0"/>
        <v>44722</v>
      </c>
      <c r="AP5" s="10">
        <f t="shared" si="0"/>
        <v>44723</v>
      </c>
      <c r="AQ5" s="12">
        <f t="shared" si="0"/>
        <v>44724</v>
      </c>
      <c r="AR5" s="11">
        <f>AQ5+1</f>
        <v>44725</v>
      </c>
      <c r="AS5" s="10">
        <f>AR5+1</f>
        <v>44726</v>
      </c>
      <c r="AT5" s="10">
        <f t="shared" si="0"/>
        <v>44727</v>
      </c>
      <c r="AU5" s="10">
        <f t="shared" si="0"/>
        <v>44728</v>
      </c>
      <c r="AV5" s="10">
        <f t="shared" si="0"/>
        <v>44729</v>
      </c>
      <c r="AW5" s="10">
        <f t="shared" si="0"/>
        <v>44730</v>
      </c>
      <c r="AX5" s="12">
        <f t="shared" si="0"/>
        <v>44731</v>
      </c>
      <c r="AY5" s="11">
        <f>AX5+1</f>
        <v>44732</v>
      </c>
      <c r="AZ5" s="10">
        <f>AY5+1</f>
        <v>44733</v>
      </c>
      <c r="BA5" s="10">
        <f t="shared" ref="BA5:BE5" si="1">AZ5+1</f>
        <v>44734</v>
      </c>
      <c r="BB5" s="10">
        <f t="shared" si="1"/>
        <v>44735</v>
      </c>
      <c r="BC5" s="10">
        <f t="shared" si="1"/>
        <v>44736</v>
      </c>
      <c r="BD5" s="10">
        <f t="shared" si="1"/>
        <v>44737</v>
      </c>
      <c r="BE5" s="12">
        <f t="shared" si="1"/>
        <v>44738</v>
      </c>
      <c r="BF5" s="11">
        <f>BE5+1</f>
        <v>44739</v>
      </c>
      <c r="BG5" s="10">
        <f>BF5+1</f>
        <v>44740</v>
      </c>
      <c r="BH5" s="10">
        <f t="shared" ref="BH5:BL5" si="2">BG5+1</f>
        <v>44741</v>
      </c>
      <c r="BI5" s="10">
        <f t="shared" si="2"/>
        <v>44742</v>
      </c>
      <c r="BJ5" s="10">
        <f t="shared" si="2"/>
        <v>44743</v>
      </c>
      <c r="BK5" s="10">
        <f t="shared" si="2"/>
        <v>44744</v>
      </c>
      <c r="BL5" s="12">
        <f t="shared" si="2"/>
        <v>44745</v>
      </c>
    </row>
    <row r="6" spans="1:64" ht="30" customHeight="1" thickBot="1" x14ac:dyDescent="0.3">
      <c r="A6" s="59" t="s">
        <v>39</v>
      </c>
      <c r="B6" s="8" t="s">
        <v>14</v>
      </c>
      <c r="C6" s="9" t="s">
        <v>8</v>
      </c>
      <c r="D6" s="9" t="s">
        <v>7</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34</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40</v>
      </c>
      <c r="B8" s="18" t="s">
        <v>47</v>
      </c>
      <c r="C8" s="66"/>
      <c r="D8" s="19"/>
      <c r="E8" s="20"/>
      <c r="F8" s="21"/>
      <c r="G8" s="17"/>
      <c r="H8" s="17" t="str">
        <f t="shared" ref="H8:H34"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41</v>
      </c>
      <c r="B9" s="94" t="s">
        <v>49</v>
      </c>
      <c r="C9" s="67" t="s">
        <v>46</v>
      </c>
      <c r="D9" s="22"/>
      <c r="E9" s="84">
        <f>Project_Start</f>
        <v>44691</v>
      </c>
      <c r="F9" s="84">
        <f>E9</f>
        <v>44691</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42</v>
      </c>
      <c r="B10" s="75" t="s">
        <v>50</v>
      </c>
      <c r="C10" s="67" t="s">
        <v>46</v>
      </c>
      <c r="D10" s="22"/>
      <c r="E10" s="84">
        <f>F9</f>
        <v>44691</v>
      </c>
      <c r="F10" s="84">
        <f>E10+1</f>
        <v>44692</v>
      </c>
      <c r="G10" s="17"/>
      <c r="H10" s="17">
        <f t="shared" si="6"/>
        <v>2</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5" t="s">
        <v>51</v>
      </c>
      <c r="C11" s="67" t="s">
        <v>46</v>
      </c>
      <c r="D11" s="22"/>
      <c r="E11" s="84">
        <f>E10+1</f>
        <v>44692</v>
      </c>
      <c r="F11" s="84">
        <f>E11</f>
        <v>44692</v>
      </c>
      <c r="G11" s="17"/>
      <c r="H11" s="17">
        <f t="shared" si="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75" t="s">
        <v>52</v>
      </c>
      <c r="C12" s="67" t="s">
        <v>46</v>
      </c>
      <c r="D12" s="22"/>
      <c r="E12" s="84">
        <f>F11</f>
        <v>44692</v>
      </c>
      <c r="F12" s="84">
        <f>E12+1</f>
        <v>44693</v>
      </c>
      <c r="G12" s="17"/>
      <c r="H12" s="17">
        <f t="shared" si="6"/>
        <v>2</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75" t="s">
        <v>53</v>
      </c>
      <c r="C13" s="67" t="s">
        <v>46</v>
      </c>
      <c r="D13" s="22"/>
      <c r="E13" s="84">
        <f>E10+1</f>
        <v>44692</v>
      </c>
      <c r="F13" s="84">
        <f>E13+1</f>
        <v>44693</v>
      </c>
      <c r="G13" s="17"/>
      <c r="H13" s="17">
        <f t="shared" si="6"/>
        <v>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43</v>
      </c>
      <c r="B14" s="23" t="s">
        <v>48</v>
      </c>
      <c r="C14" s="68"/>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76" t="s">
        <v>54</v>
      </c>
      <c r="C15" s="69" t="s">
        <v>46</v>
      </c>
      <c r="D15" s="27"/>
      <c r="E15" s="85">
        <f>F13+1</f>
        <v>44694</v>
      </c>
      <c r="F15" s="85">
        <f>E15</f>
        <v>44694</v>
      </c>
      <c r="G15" s="17"/>
      <c r="H15" s="17">
        <f t="shared" si="6"/>
        <v>1</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76" t="s">
        <v>59</v>
      </c>
      <c r="C16" s="69" t="s">
        <v>46</v>
      </c>
      <c r="D16" s="27"/>
      <c r="E16" s="85">
        <f>E15</f>
        <v>44694</v>
      </c>
      <c r="F16" s="85">
        <f>E16</f>
        <v>44694</v>
      </c>
      <c r="G16" s="17"/>
      <c r="H16" s="17">
        <f t="shared" si="6"/>
        <v>1</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76" t="s">
        <v>60</v>
      </c>
      <c r="C17" s="69" t="s">
        <v>46</v>
      </c>
      <c r="D17" s="27"/>
      <c r="E17" s="85">
        <f>F16</f>
        <v>44694</v>
      </c>
      <c r="F17" s="85">
        <f>E17+1</f>
        <v>44695</v>
      </c>
      <c r="G17" s="17"/>
      <c r="H17" s="17">
        <f t="shared" si="6"/>
        <v>2</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76" t="s">
        <v>61</v>
      </c>
      <c r="C18" s="69" t="s">
        <v>46</v>
      </c>
      <c r="D18" s="27"/>
      <c r="E18" s="85">
        <f>F17</f>
        <v>44695</v>
      </c>
      <c r="F18" s="85">
        <f>E18</f>
        <v>44695</v>
      </c>
      <c r="G18" s="17"/>
      <c r="H18" s="17"/>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76" t="s">
        <v>57</v>
      </c>
      <c r="C19" s="69" t="s">
        <v>46</v>
      </c>
      <c r="D19" s="27"/>
      <c r="E19" s="85">
        <f>E18</f>
        <v>44695</v>
      </c>
      <c r="F19" s="85">
        <f>E19</f>
        <v>44695</v>
      </c>
      <c r="G19" s="17"/>
      <c r="H19" s="17">
        <f t="shared" si="6"/>
        <v>1</v>
      </c>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76" t="s">
        <v>58</v>
      </c>
      <c r="C20" s="69" t="s">
        <v>46</v>
      </c>
      <c r="D20" s="27"/>
      <c r="E20" s="85">
        <f>E19+1</f>
        <v>44696</v>
      </c>
      <c r="F20" s="85">
        <f>E20</f>
        <v>44696</v>
      </c>
      <c r="G20" s="17"/>
      <c r="H20" s="17">
        <f t="shared" si="6"/>
        <v>1</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t="s">
        <v>31</v>
      </c>
      <c r="B21" s="28" t="s">
        <v>55</v>
      </c>
      <c r="C21" s="70"/>
      <c r="D21" s="29"/>
      <c r="E21" s="30"/>
      <c r="F21" s="31"/>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77" t="s">
        <v>3</v>
      </c>
      <c r="C22" s="71" t="s">
        <v>46</v>
      </c>
      <c r="D22" s="32"/>
      <c r="E22" s="86">
        <f>F20+1</f>
        <v>44697</v>
      </c>
      <c r="F22" s="86">
        <f>E22+2</f>
        <v>44699</v>
      </c>
      <c r="G22" s="17"/>
      <c r="H22" s="17">
        <f t="shared" si="6"/>
        <v>3</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77" t="s">
        <v>4</v>
      </c>
      <c r="C23" s="71" t="s">
        <v>46</v>
      </c>
      <c r="D23" s="32"/>
      <c r="E23" s="86">
        <f>F22+1</f>
        <v>44700</v>
      </c>
      <c r="F23" s="86">
        <f>E23+2</f>
        <v>44702</v>
      </c>
      <c r="G23" s="17"/>
      <c r="H23" s="17">
        <f t="shared" si="6"/>
        <v>3</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77" t="s">
        <v>0</v>
      </c>
      <c r="C24" s="71" t="s">
        <v>46</v>
      </c>
      <c r="D24" s="32"/>
      <c r="E24" s="86">
        <f>F23</f>
        <v>44702</v>
      </c>
      <c r="F24" s="86">
        <f>E24+2</f>
        <v>44704</v>
      </c>
      <c r="G24" s="17"/>
      <c r="H24" s="17">
        <f t="shared" si="6"/>
        <v>3</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77" t="s">
        <v>1</v>
      </c>
      <c r="C25" s="71" t="s">
        <v>46</v>
      </c>
      <c r="D25" s="32"/>
      <c r="E25" s="86">
        <f>E24+1</f>
        <v>44703</v>
      </c>
      <c r="F25" s="86">
        <f>E25+3</f>
        <v>44706</v>
      </c>
      <c r="G25" s="17"/>
      <c r="H25" s="17">
        <f t="shared" si="6"/>
        <v>4</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77" t="s">
        <v>2</v>
      </c>
      <c r="C26" s="71" t="s">
        <v>46</v>
      </c>
      <c r="D26" s="32"/>
      <c r="E26" s="86">
        <f>E24</f>
        <v>44702</v>
      </c>
      <c r="F26" s="86">
        <f>E26+3</f>
        <v>44705</v>
      </c>
      <c r="G26" s="17"/>
      <c r="H26" s="17">
        <f t="shared" si="6"/>
        <v>4</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t="s">
        <v>31</v>
      </c>
      <c r="B27" s="33" t="s">
        <v>56</v>
      </c>
      <c r="C27" s="72"/>
      <c r="D27" s="34"/>
      <c r="E27" s="35"/>
      <c r="F27" s="36"/>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78" t="s">
        <v>3</v>
      </c>
      <c r="C28" s="73" t="s">
        <v>46</v>
      </c>
      <c r="D28" s="37"/>
      <c r="E28" s="87" t="s">
        <v>30</v>
      </c>
      <c r="F28" s="87" t="s">
        <v>30</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78" t="s">
        <v>4</v>
      </c>
      <c r="C29" s="73" t="s">
        <v>46</v>
      </c>
      <c r="D29" s="37"/>
      <c r="E29" s="87" t="s">
        <v>30</v>
      </c>
      <c r="F29" s="87" t="s">
        <v>30</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78" t="s">
        <v>0</v>
      </c>
      <c r="C30" s="73" t="s">
        <v>46</v>
      </c>
      <c r="D30" s="37"/>
      <c r="E30" s="87" t="s">
        <v>30</v>
      </c>
      <c r="F30" s="87" t="s">
        <v>30</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78" t="s">
        <v>1</v>
      </c>
      <c r="C31" s="73" t="s">
        <v>46</v>
      </c>
      <c r="D31" s="37"/>
      <c r="E31" s="87" t="s">
        <v>30</v>
      </c>
      <c r="F31" s="87" t="s">
        <v>30</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78" t="s">
        <v>2</v>
      </c>
      <c r="C32" s="73" t="s">
        <v>46</v>
      </c>
      <c r="D32" s="37"/>
      <c r="E32" s="87" t="s">
        <v>30</v>
      </c>
      <c r="F32" s="87" t="s">
        <v>30</v>
      </c>
      <c r="G32" s="17"/>
      <c r="H32" s="17" t="e">
        <f t="shared" si="6"/>
        <v>#VALUE!</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t="s">
        <v>33</v>
      </c>
      <c r="B33" s="79"/>
      <c r="C33" s="74"/>
      <c r="D33" s="16"/>
      <c r="E33" s="65"/>
      <c r="F33" s="65"/>
      <c r="G33" s="17"/>
      <c r="H33" s="17" t="str">
        <f t="shared" si="6"/>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9" t="s">
        <v>32</v>
      </c>
      <c r="B34" s="38" t="s">
        <v>5</v>
      </c>
      <c r="C34" s="39"/>
      <c r="D34" s="40"/>
      <c r="E34" s="41"/>
      <c r="F34" s="42"/>
      <c r="G34" s="43"/>
      <c r="H34" s="43" t="str">
        <f t="shared" si="6"/>
        <v/>
      </c>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row>
    <row r="35" spans="1:64" ht="30" customHeight="1" x14ac:dyDescent="0.25">
      <c r="G35" s="6"/>
    </row>
    <row r="36" spans="1:64" ht="30" customHeight="1" x14ac:dyDescent="0.25">
      <c r="C36" s="14"/>
      <c r="F36" s="60"/>
    </row>
    <row r="37" spans="1:64" ht="30" customHeight="1" x14ac:dyDescent="0.25">
      <c r="C37"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 priority="33">
      <formula>AND(TODAY()&gt;=I$5,TODAY()&lt;J$5)</formula>
    </cfRule>
  </conditionalFormatting>
  <conditionalFormatting sqref="I7:BL3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17</v>
      </c>
      <c r="B2" s="49"/>
    </row>
    <row r="3" spans="1:2" s="54" customFormat="1" ht="27" customHeight="1" x14ac:dyDescent="0.25">
      <c r="A3" s="83" t="s">
        <v>22</v>
      </c>
      <c r="B3" s="55"/>
    </row>
    <row r="4" spans="1:2" s="51" customFormat="1" ht="26.25" x14ac:dyDescent="0.4">
      <c r="A4" s="52" t="s">
        <v>16</v>
      </c>
    </row>
    <row r="5" spans="1:2" ht="74.099999999999994" customHeight="1" x14ac:dyDescent="0.2">
      <c r="A5" s="53" t="s">
        <v>25</v>
      </c>
    </row>
    <row r="6" spans="1:2" ht="26.25" customHeight="1" x14ac:dyDescent="0.2">
      <c r="A6" s="52" t="s">
        <v>28</v>
      </c>
    </row>
    <row r="7" spans="1:2" s="48" customFormat="1" ht="204.95" customHeight="1" x14ac:dyDescent="0.25">
      <c r="A7" s="57" t="s">
        <v>27</v>
      </c>
    </row>
    <row r="8" spans="1:2" s="51" customFormat="1" ht="26.25" x14ac:dyDescent="0.4">
      <c r="A8" s="52" t="s">
        <v>18</v>
      </c>
    </row>
    <row r="9" spans="1:2" ht="60" x14ac:dyDescent="0.2">
      <c r="A9" s="53" t="s">
        <v>26</v>
      </c>
    </row>
    <row r="10" spans="1:2" s="48" customFormat="1" ht="27.95" customHeight="1" x14ac:dyDescent="0.25">
      <c r="A10" s="56" t="s">
        <v>24</v>
      </c>
    </row>
    <row r="11" spans="1:2" s="51" customFormat="1" ht="26.25" x14ac:dyDescent="0.4">
      <c r="A11" s="52" t="s">
        <v>15</v>
      </c>
    </row>
    <row r="12" spans="1:2" ht="30" x14ac:dyDescent="0.2">
      <c r="A12" s="53" t="s">
        <v>23</v>
      </c>
    </row>
    <row r="13" spans="1:2" s="48" customFormat="1" ht="27.95" customHeight="1" x14ac:dyDescent="0.25">
      <c r="A13" s="56" t="s">
        <v>9</v>
      </c>
    </row>
    <row r="14" spans="1:2" s="51" customFormat="1" ht="26.25" x14ac:dyDescent="0.4">
      <c r="A14" s="52" t="s">
        <v>19</v>
      </c>
    </row>
    <row r="15" spans="1:2" ht="75" customHeight="1" x14ac:dyDescent="0.2">
      <c r="A15" s="53" t="s">
        <v>20</v>
      </c>
    </row>
    <row r="16" spans="1:2" ht="75" x14ac:dyDescent="0.2">
      <c r="A16" s="53"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1E78E6D1050B458A4D21163565DD97" ma:contentTypeVersion="14" ma:contentTypeDescription="Create a new document." ma:contentTypeScope="" ma:versionID="918a57b05afcadd07f7e8fca92e073b0">
  <xsd:schema xmlns:xsd="http://www.w3.org/2001/XMLSchema" xmlns:xs="http://www.w3.org/2001/XMLSchema" xmlns:p="http://schemas.microsoft.com/office/2006/metadata/properties" xmlns:ns2="75cbb769-4480-470b-a070-954c19091f44" xmlns:ns3="ffae145f-3972-4edd-a074-e7ae880c658f" xmlns:ns4="http://schemas.microsoft.com/sharepoint/v4" targetNamespace="http://schemas.microsoft.com/office/2006/metadata/properties" ma:root="true" ma:fieldsID="8dd6aa55f727e030b5967873f0298908" ns2:_="" ns3:_="" ns4:_="">
    <xsd:import namespace="75cbb769-4480-470b-a070-954c19091f44"/>
    <xsd:import namespace="ffae145f-3972-4edd-a074-e7ae880c658f"/>
    <xsd:import namespace="http://schemas.microsoft.com/sharepoint/v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LengthInSecond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cbb769-4480-470b-a070-954c19091f4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fae145f-3972-4edd-a074-e7ae880c658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ffae145f-3972-4edd-a074-e7ae880c658f" xsi:nil="true"/>
    <IconOverlay xmlns="http://schemas.microsoft.com/sharepoint/v4" xsi:nil="true"/>
  </documentManagement>
</p:properties>
</file>

<file path=customXml/itemProps1.xml><?xml version="1.0" encoding="utf-8"?>
<ds:datastoreItem xmlns:ds="http://schemas.openxmlformats.org/officeDocument/2006/customXml" ds:itemID="{DBC7D2DF-60AC-49DB-B428-08D59D8892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cbb769-4480-470b-a070-954c19091f44"/>
    <ds:schemaRef ds:uri="ffae145f-3972-4edd-a074-e7ae880c658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 ds:uri="ffae145f-3972-4edd-a074-e7ae880c658f"/>
    <ds:schemaRef ds:uri="http://schemas.microsoft.com/sharepoint/v4"/>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2022-05-03T10:52:32Z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0x0101006B1E78E6D1050B458A4D21163565DD97</vt:lpwstr>
  </property>
</Properties>
</file>