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Wilbert/byd-all-documentation/00.Qualite/01.PlanQualiteTechnique/modeles-document/Fiche de relecture/"/>
    </mc:Choice>
  </mc:AlternateContent>
  <xr:revisionPtr revIDLastSave="0" documentId="13_ncr:1_{C41DC96B-E611-F449-A4C3-CA8A33329405}" xr6:coauthVersionLast="43" xr6:coauthVersionMax="43" xr10:uidLastSave="{00000000-0000-0000-0000-000000000000}"/>
  <bookViews>
    <workbookView xWindow="0" yWindow="0" windowWidth="33600" windowHeight="21000" activeTab="1" xr2:uid="{872BCB57-CDC3-F84C-8E6C-39BA09F7FB4D}"/>
  </bookViews>
  <sheets>
    <sheet name="Dashboard" sheetId="3" r:id="rId1"/>
    <sheet name="Revision" sheetId="1" r:id="rId2"/>
    <sheet name="Configuration" sheetId="2" r:id="rId3"/>
  </sheets>
  <externalReferences>
    <externalReference r:id="rId4"/>
  </externalReferences>
  <definedNames>
    <definedName name="CHAPTERS">Configuration!$O$4:$O$21</definedName>
    <definedName name="CriticalityLevel">[1]Config!$A$5:$A$7</definedName>
    <definedName name="MeetingDecision">[1]Config!$A$20:$A$21</definedName>
    <definedName name="OKNOK">[1]Config!$A$24:$A$25</definedName>
    <definedName name="Phase">[1]Config!$A$32:$A$39</definedName>
    <definedName name="RemarkType">[1]Config!$A$11:$A$17</definedName>
    <definedName name="Reviewers">Configuration!$B$4:$B$28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" l="1"/>
  <c r="C4" i="3"/>
  <c r="C1" i="1"/>
  <c r="E4" i="3"/>
  <c r="F4" i="3"/>
  <c r="E5" i="3"/>
  <c r="F5" i="3"/>
  <c r="E6" i="3"/>
  <c r="F6" i="3"/>
  <c r="E7" i="3"/>
  <c r="F7" i="3"/>
  <c r="E8" i="3"/>
  <c r="F8" i="3"/>
  <c r="C5" i="3"/>
  <c r="C6" i="3"/>
  <c r="C7" i="3"/>
  <c r="B1" i="3"/>
  <c r="E22" i="3"/>
  <c r="F22" i="3"/>
  <c r="E23" i="3"/>
  <c r="F23" i="3"/>
  <c r="E21" i="3"/>
  <c r="F21" i="3"/>
  <c r="E12" i="3"/>
  <c r="F12" i="3"/>
  <c r="E13" i="3"/>
  <c r="F13" i="3"/>
  <c r="E14" i="3"/>
  <c r="F14" i="3"/>
  <c r="E15" i="3"/>
  <c r="F15" i="3"/>
  <c r="E16" i="3"/>
  <c r="F16" i="3"/>
  <c r="E17" i="3"/>
  <c r="F17" i="3"/>
  <c r="E11" i="3"/>
  <c r="F11" i="3"/>
  <c r="C9" i="3"/>
  <c r="C1" i="2"/>
</calcChain>
</file>

<file path=xl/sharedStrings.xml><?xml version="1.0" encoding="utf-8"?>
<sst xmlns="http://schemas.openxmlformats.org/spreadsheetml/2006/main" count="71" uniqueCount="65">
  <si>
    <t>Author</t>
  </si>
  <si>
    <t>Q - Question</t>
  </si>
  <si>
    <t>Program</t>
  </si>
  <si>
    <t>Project</t>
  </si>
  <si>
    <t>Workproduct under revision</t>
  </si>
  <si>
    <t>Workproduct Type</t>
  </si>
  <si>
    <t>ID</t>
  </si>
  <si>
    <t>Criticality Level:</t>
  </si>
  <si>
    <t>Remark Type:</t>
  </si>
  <si>
    <t>T - Typo</t>
  </si>
  <si>
    <t>OK / NOK</t>
  </si>
  <si>
    <t>OK</t>
  </si>
  <si>
    <t>NOK</t>
  </si>
  <si>
    <t>YES / NO</t>
  </si>
  <si>
    <t>Acronym</t>
  </si>
  <si>
    <t>Name</t>
  </si>
  <si>
    <t>Date</t>
  </si>
  <si>
    <t>Number of remark</t>
  </si>
  <si>
    <t>STATUS</t>
  </si>
  <si>
    <t>TYPE</t>
  </si>
  <si>
    <t>CRITICALITY</t>
  </si>
  <si>
    <t>ARD</t>
  </si>
  <si>
    <t>REVIEWERS</t>
  </si>
  <si>
    <t>CHAPTER</t>
  </si>
  <si>
    <t>Introduction</t>
  </si>
  <si>
    <t>Table des matières</t>
  </si>
  <si>
    <t>Glossaire</t>
  </si>
  <si>
    <t>Contexte du Système</t>
  </si>
  <si>
    <t>Modélisation des cas d'utilisation</t>
  </si>
  <si>
    <t>Exigences</t>
  </si>
  <si>
    <t>Architecture : vue d'ensemble</t>
  </si>
  <si>
    <t>Modélisation des composants</t>
  </si>
  <si>
    <t>Décisions d'architecture</t>
  </si>
  <si>
    <t>Modèle de déploiement</t>
  </si>
  <si>
    <t>Modèle de données</t>
  </si>
  <si>
    <t>Page</t>
  </si>
  <si>
    <t>Chapitre</t>
  </si>
  <si>
    <t>Categorie</t>
  </si>
  <si>
    <t>Criticité</t>
  </si>
  <si>
    <t>Remarque</t>
  </si>
  <si>
    <t>Réviseur</t>
  </si>
  <si>
    <t>Date ouverture</t>
  </si>
  <si>
    <t>Statut</t>
  </si>
  <si>
    <t>Majeur</t>
  </si>
  <si>
    <t>Mineur</t>
  </si>
  <si>
    <t>Amélioration</t>
  </si>
  <si>
    <t>Ouvert</t>
  </si>
  <si>
    <t>Accepté</t>
  </si>
  <si>
    <t>Rejeté</t>
  </si>
  <si>
    <t>Répondu</t>
  </si>
  <si>
    <t>Validé</t>
  </si>
  <si>
    <t>Oui</t>
  </si>
  <si>
    <t>Non</t>
  </si>
  <si>
    <t>E - Erreur</t>
  </si>
  <si>
    <t>M - Manque</t>
  </si>
  <si>
    <t>I - Incomplet</t>
  </si>
  <si>
    <t>A - Ambigu</t>
  </si>
  <si>
    <t>Au - Autre</t>
  </si>
  <si>
    <t>JDE</t>
  </si>
  <si>
    <t>John Doe</t>
  </si>
  <si>
    <t>Réponse : Commentaire</t>
  </si>
  <si>
    <t>BEYOND</t>
  </si>
  <si>
    <t>DataFactory</t>
  </si>
  <si>
    <t>Dossier d'architecture</t>
  </si>
  <si>
    <t>SWT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</si>
</sst>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i/>
      <sz val="11"/>
      <name val="Arial"/>
      <family val="2"/>
    </font>
    <font>
      <sz val="10"/>
      <name val="Arial"/>
      <family val="2"/>
    </font>
    <font>
      <sz val="12"/>
      <color theme="1"/>
      <name val="IBM Plex Sans"/>
    </font>
    <font>
      <sz val="10"/>
      <color theme="1"/>
      <name val="IBM Plex Sans"/>
    </font>
    <font>
      <sz val="8"/>
      <color theme="1"/>
      <name val="IBM Plex Sans"/>
    </font>
    <font>
      <b/>
      <sz val="8"/>
      <color theme="1"/>
      <name val="IBM Plex Sans"/>
    </font>
    <font>
      <b/>
      <sz val="16"/>
      <color theme="1"/>
      <name val="IBM Plex Sans"/>
    </font>
    <font>
      <b/>
      <sz val="12"/>
      <color theme="0" tint="-4.9989318521683403E-2"/>
      <name val="IBM Plex Sans"/>
    </font>
    <font>
      <i/>
      <sz val="8"/>
      <color theme="8"/>
      <name val="IBM Plex Sans"/>
    </font>
    <font>
      <b/>
      <i/>
      <sz val="8"/>
      <color theme="8"/>
      <name val="IBM Plex Sans"/>
    </font>
    <font>
      <sz val="12"/>
      <color theme="1"/>
      <name val="Calibri"/>
      <family val="2"/>
      <scheme val="minor"/>
    </font>
    <font>
      <b/>
      <sz val="12"/>
      <color theme="1"/>
      <name val="IBM Plex Sans"/>
    </font>
    <font>
      <b/>
      <sz val="12"/>
      <color theme="0"/>
      <name val="IBM Plex Sans"/>
    </font>
    <font>
      <b/>
      <sz val="10"/>
      <color theme="1"/>
      <name val="IBM Plex Sans"/>
    </font>
    <font>
      <b/>
      <sz val="12"/>
      <color theme="4"/>
      <name val="IBM Plex Sans"/>
    </font>
    <font>
      <b/>
      <sz val="9"/>
      <color theme="0"/>
      <name val="IBM Plex Sans"/>
    </font>
    <font>
      <sz val="9"/>
      <color theme="1"/>
      <name val="IBM Plex Sans"/>
    </font>
  </fonts>
  <fills count="10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/>
        <b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/>
        <bgColor theme="8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>
      <alignment horizontal="right" vertical="center"/>
    </xf>
    <xf numFmtId="49" fontId="2" fillId="3" borderId="2" applyNumberFormat="0" applyFont="0" applyBorder="0" applyAlignment="0"/>
    <xf numFmtId="0" fontId="11" fillId="8" borderId="0" applyNumberFormat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4" borderId="0" xfId="0" applyFont="1" applyFill="1" applyAlignment="1">
      <alignment horizontal="right"/>
    </xf>
    <xf numFmtId="0" fontId="4" fillId="5" borderId="0" xfId="0" applyFont="1" applyFill="1"/>
    <xf numFmtId="0" fontId="5" fillId="5" borderId="0" xfId="0" applyFont="1" applyFill="1" applyAlignment="1">
      <alignment horizontal="left"/>
    </xf>
    <xf numFmtId="0" fontId="4" fillId="0" borderId="6" xfId="0" applyFont="1" applyBorder="1"/>
    <xf numFmtId="0" fontId="7" fillId="0" borderId="6" xfId="0" applyFont="1" applyBorder="1"/>
    <xf numFmtId="0" fontId="8" fillId="6" borderId="0" xfId="0" applyFont="1" applyFill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6" xfId="0" applyFont="1" applyFill="1" applyBorder="1"/>
    <xf numFmtId="0" fontId="9" fillId="0" borderId="4" xfId="0" applyFont="1" applyFill="1" applyBorder="1"/>
    <xf numFmtId="0" fontId="4" fillId="5" borderId="0" xfId="0" applyFont="1" applyFill="1" applyBorder="1" applyAlignment="1">
      <alignment vertical="center"/>
    </xf>
    <xf numFmtId="0" fontId="9" fillId="0" borderId="0" xfId="0" applyFont="1" applyFill="1" applyBorder="1"/>
    <xf numFmtId="0" fontId="4" fillId="0" borderId="19" xfId="0" applyFont="1" applyFill="1" applyBorder="1" applyAlignment="1">
      <alignment vertical="center"/>
    </xf>
    <xf numFmtId="0" fontId="4" fillId="0" borderId="20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4" fillId="5" borderId="20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5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0" xfId="0" applyFont="1" applyBorder="1"/>
    <xf numFmtId="0" fontId="7" fillId="0" borderId="0" xfId="0" applyFont="1" applyBorder="1"/>
    <xf numFmtId="0" fontId="1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12" fillId="0" borderId="0" xfId="0" applyFont="1"/>
    <xf numFmtId="0" fontId="13" fillId="8" borderId="0" xfId="3" applyFont="1" applyAlignment="1">
      <alignment horizontal="center"/>
    </xf>
    <xf numFmtId="0" fontId="4" fillId="0" borderId="6" xfId="0" applyFont="1" applyBorder="1" applyAlignment="1">
      <alignment wrapText="1"/>
    </xf>
    <xf numFmtId="0" fontId="4" fillId="5" borderId="0" xfId="0" applyFont="1" applyFill="1" applyAlignment="1">
      <alignment wrapText="1"/>
    </xf>
    <xf numFmtId="0" fontId="9" fillId="0" borderId="4" xfId="0" applyFont="1" applyFill="1" applyBorder="1" applyAlignment="1">
      <alignment wrapText="1"/>
    </xf>
    <xf numFmtId="0" fontId="4" fillId="0" borderId="0" xfId="0" applyFont="1" applyFill="1" applyBorder="1" applyAlignment="1">
      <alignment vertical="center" wrapText="1"/>
    </xf>
    <xf numFmtId="0" fontId="4" fillId="5" borderId="0" xfId="0" applyFont="1" applyFill="1" applyBorder="1" applyAlignment="1">
      <alignment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0" xfId="0" applyFont="1" applyFill="1" applyBorder="1" applyAlignment="1">
      <alignment horizontal="left" vertical="center"/>
    </xf>
    <xf numFmtId="0" fontId="4" fillId="5" borderId="20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16" fontId="4" fillId="0" borderId="20" xfId="0" applyNumberFormat="1" applyFont="1" applyFill="1" applyBorder="1" applyAlignment="1">
      <alignment horizontal="left" vertical="center"/>
    </xf>
    <xf numFmtId="0" fontId="14" fillId="5" borderId="0" xfId="0" applyFont="1" applyFill="1" applyBorder="1" applyAlignment="1">
      <alignment vertical="center" wrapText="1"/>
    </xf>
    <xf numFmtId="16" fontId="4" fillId="5" borderId="20" xfId="0" applyNumberFormat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7" fillId="0" borderId="6" xfId="0" applyFont="1" applyBorder="1" applyAlignment="1">
      <alignment vertical="center"/>
    </xf>
    <xf numFmtId="0" fontId="16" fillId="7" borderId="17" xfId="0" applyFont="1" applyFill="1" applyBorder="1" applyAlignment="1">
      <alignment horizontal="center" vertical="center" wrapText="1"/>
    </xf>
    <xf numFmtId="0" fontId="16" fillId="7" borderId="14" xfId="0" applyFont="1" applyFill="1" applyBorder="1" applyAlignment="1">
      <alignment horizontal="center" vertical="center" wrapText="1"/>
    </xf>
    <xf numFmtId="0" fontId="16" fillId="7" borderId="15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center" wrapText="1"/>
    </xf>
    <xf numFmtId="0" fontId="16" fillId="7" borderId="21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4" fillId="0" borderId="6" xfId="0" applyFont="1" applyBorder="1"/>
    <xf numFmtId="0" fontId="14" fillId="4" borderId="0" xfId="0" applyFont="1" applyFill="1"/>
    <xf numFmtId="0" fontId="10" fillId="0" borderId="4" xfId="0" applyFont="1" applyFill="1" applyBorder="1"/>
    <xf numFmtId="0" fontId="14" fillId="0" borderId="19" xfId="0" applyFont="1" applyFill="1" applyBorder="1" applyAlignment="1">
      <alignment vertical="center"/>
    </xf>
    <xf numFmtId="0" fontId="14" fillId="5" borderId="19" xfId="0" applyFont="1" applyFill="1" applyBorder="1" applyAlignment="1">
      <alignment vertical="center"/>
    </xf>
    <xf numFmtId="0" fontId="14" fillId="0" borderId="3" xfId="0" applyFont="1" applyFill="1" applyBorder="1" applyAlignment="1">
      <alignment vertical="center"/>
    </xf>
    <xf numFmtId="0" fontId="14" fillId="0" borderId="0" xfId="0" applyFont="1"/>
    <xf numFmtId="0" fontId="16" fillId="9" borderId="14" xfId="0" applyFont="1" applyFill="1" applyBorder="1" applyAlignment="1">
      <alignment horizontal="center" vertical="center" wrapText="1"/>
    </xf>
    <xf numFmtId="0" fontId="16" fillId="9" borderId="18" xfId="0" applyFont="1" applyFill="1" applyBorder="1" applyAlignment="1">
      <alignment horizontal="center" vertical="center" wrapText="1"/>
    </xf>
  </cellXfs>
  <cellStyles count="4">
    <cellStyle name="60% - Accent1" xfId="3" builtinId="32"/>
    <cellStyle name="Computed" xfId="2" xr:uid="{DDDC3C30-BD19-8043-8777-7CB0E698A543}"/>
    <cellStyle name="Label" xfId="1" xr:uid="{4191CC8E-E12E-1A4E-8572-F6FEB297B1C9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811980</xdr:colOff>
      <xdr:row>1</xdr:row>
      <xdr:rowOff>98976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542975BC-B5DE-6B46-AB99-30CF6E267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1980" cy="314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40640</xdr:colOff>
      <xdr:row>0</xdr:row>
      <xdr:rowOff>20320</xdr:rowOff>
    </xdr:from>
    <xdr:to>
      <xdr:col>1</xdr:col>
      <xdr:colOff>413200</xdr:colOff>
      <xdr:row>0</xdr:row>
      <xdr:rowOff>335196</xdr:rowOff>
    </xdr:to>
    <xdr:pic>
      <xdr:nvPicPr>
        <xdr:cNvPr id="6" name="Picture 5" descr="SIXENSE">
          <a:extLst>
            <a:ext uri="{FF2B5EF4-FFF2-40B4-BE49-F238E27FC236}">
              <a16:creationId xmlns:a16="http://schemas.microsoft.com/office/drawing/2014/main" id="{9FCD5103-C41C-8245-8067-72737050A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640" y="20320"/>
          <a:ext cx="809440" cy="3148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495300</xdr:colOff>
      <xdr:row>0</xdr:row>
      <xdr:rowOff>381000</xdr:rowOff>
    </xdr:to>
    <xdr:pic>
      <xdr:nvPicPr>
        <xdr:cNvPr id="2" name="Picture 1" descr="SIXENSE">
          <a:extLst>
            <a:ext uri="{FF2B5EF4-FFF2-40B4-BE49-F238E27FC236}">
              <a16:creationId xmlns:a16="http://schemas.microsoft.com/office/drawing/2014/main" id="{37B28C70-7952-2F4F-8463-CEBEF7A47C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9652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ilbert/Downloads/ES_FORM_RS_Remark_Sheet_SFP%20V2.5%20ARD%20V3.0%202017033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Information"/>
      <sheetName val=" Remarks"/>
      <sheetName val="Config"/>
    </sheetNames>
    <sheetDataSet>
      <sheetData sheetId="0">
        <row r="7">
          <cell r="B7" t="str">
            <v>Smarter Fleet Platform</v>
          </cell>
        </row>
      </sheetData>
      <sheetData sheetId="1"/>
      <sheetData sheetId="2">
        <row r="5">
          <cell r="A5" t="str">
            <v>Major</v>
          </cell>
        </row>
        <row r="6">
          <cell r="A6" t="str">
            <v>Minor</v>
          </cell>
        </row>
        <row r="7">
          <cell r="A7" t="str">
            <v>Improvement</v>
          </cell>
        </row>
        <row r="11">
          <cell r="A11" t="str">
            <v>E - Error</v>
          </cell>
        </row>
        <row r="12">
          <cell r="A12" t="str">
            <v>M - Missing</v>
          </cell>
        </row>
        <row r="13">
          <cell r="A13" t="str">
            <v>T - Typo</v>
          </cell>
        </row>
        <row r="14">
          <cell r="A14" t="str">
            <v>I - Incomplete</v>
          </cell>
        </row>
        <row r="15">
          <cell r="A15" t="str">
            <v>U - Unclear/Ambiguous</v>
          </cell>
        </row>
        <row r="16">
          <cell r="A16" t="str">
            <v>Q - Question</v>
          </cell>
        </row>
        <row r="17">
          <cell r="A17" t="str">
            <v>O - Other</v>
          </cell>
        </row>
        <row r="20">
          <cell r="A20" t="str">
            <v>Rejected</v>
          </cell>
        </row>
        <row r="21">
          <cell r="A21" t="str">
            <v>Accepted</v>
          </cell>
        </row>
        <row r="24">
          <cell r="A24" t="str">
            <v>OK</v>
          </cell>
        </row>
        <row r="25">
          <cell r="A25" t="str">
            <v>NOK</v>
          </cell>
        </row>
        <row r="32">
          <cell r="A32" t="str">
            <v>Opportunity Study</v>
          </cell>
        </row>
        <row r="33">
          <cell r="A33" t="str">
            <v>Concept Phase</v>
          </cell>
        </row>
        <row r="34">
          <cell r="A34" t="str">
            <v>Solution Definition</v>
          </cell>
        </row>
        <row r="35">
          <cell r="A35" t="str">
            <v>Solution Development</v>
          </cell>
        </row>
        <row r="36">
          <cell r="A36" t="str">
            <v>Acceptance Testing</v>
          </cell>
        </row>
        <row r="37">
          <cell r="A37" t="str">
            <v>Deployment</v>
          </cell>
        </row>
        <row r="38">
          <cell r="A38" t="str">
            <v>Operational Use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8047-55BC-F443-8EA2-1791E6F833A7}">
  <dimension ref="B1:K23"/>
  <sheetViews>
    <sheetView workbookViewId="0">
      <selection activeCell="C3" sqref="C3"/>
    </sheetView>
  </sheetViews>
  <sheetFormatPr baseColWidth="10" defaultRowHeight="16" x14ac:dyDescent="0.2"/>
  <cols>
    <col min="1" max="1" width="18.33203125" style="1" customWidth="1"/>
    <col min="2" max="2" width="10.83203125" style="1"/>
    <col min="3" max="3" width="26.1640625" style="1" customWidth="1"/>
    <col min="4" max="4" width="10.83203125" style="1"/>
    <col min="5" max="5" width="22.5" style="1" bestFit="1" customWidth="1"/>
    <col min="6" max="16384" width="10.83203125" style="1"/>
  </cols>
  <sheetData>
    <row r="1" spans="2:11" s="34" customFormat="1" ht="26" customHeight="1" x14ac:dyDescent="0.25">
      <c r="B1" s="35" t="str">
        <f>"Remark Sheet for "&amp;C3&amp;" - "&amp;C4</f>
        <v>Remark Sheet for BEYOND - DataFactory</v>
      </c>
      <c r="H1" s="18"/>
      <c r="I1" s="18"/>
      <c r="K1" s="18"/>
    </row>
    <row r="3" spans="2:11" x14ac:dyDescent="0.2">
      <c r="B3" s="36" t="s">
        <v>2</v>
      </c>
      <c r="C3" s="1" t="str">
        <f>Revision!C2</f>
        <v>BEYOND</v>
      </c>
      <c r="E3" s="39" t="s">
        <v>18</v>
      </c>
      <c r="F3" s="39"/>
    </row>
    <row r="4" spans="2:11" x14ac:dyDescent="0.2">
      <c r="B4" s="36" t="s">
        <v>3</v>
      </c>
      <c r="C4" s="1" t="str">
        <f>Revision!C3</f>
        <v>DataFactory</v>
      </c>
      <c r="E4" s="38" t="str">
        <f>Configuration!I4</f>
        <v>Ouvert</v>
      </c>
      <c r="F4" s="1">
        <f>COUNTIF(Revision!$J$9:$J$49,Dashboard!E4)</f>
        <v>0</v>
      </c>
    </row>
    <row r="5" spans="2:11" x14ac:dyDescent="0.2">
      <c r="B5" s="36" t="s">
        <v>4</v>
      </c>
      <c r="C5" s="1" t="str">
        <f>Revision!C4</f>
        <v>Dossier d'architecture</v>
      </c>
      <c r="E5" s="38" t="str">
        <f>Configuration!I5</f>
        <v>Accepté</v>
      </c>
      <c r="F5" s="1">
        <f>COUNTIF(Revision!$J$9:$J$49,Dashboard!E5)</f>
        <v>0</v>
      </c>
    </row>
    <row r="6" spans="2:11" x14ac:dyDescent="0.2">
      <c r="B6" s="36" t="s">
        <v>5</v>
      </c>
      <c r="C6" s="1" t="str">
        <f>Revision!C5</f>
        <v>ARD</v>
      </c>
      <c r="E6" s="38" t="str">
        <f>Configuration!I6</f>
        <v>Rejeté</v>
      </c>
      <c r="F6" s="1">
        <f>COUNTIF(Revision!$J$9:$J$49,Dashboard!E6)</f>
        <v>0</v>
      </c>
    </row>
    <row r="7" spans="2:11" x14ac:dyDescent="0.2">
      <c r="B7" s="36" t="s">
        <v>0</v>
      </c>
      <c r="C7" s="1" t="str">
        <f>Revision!C6</f>
        <v>SWT</v>
      </c>
      <c r="E7" s="38" t="str">
        <f>Configuration!I7</f>
        <v>Répondu</v>
      </c>
      <c r="F7" s="1">
        <f>COUNTIF(Revision!$J$9:$J$49,Dashboard!E7)</f>
        <v>0</v>
      </c>
    </row>
    <row r="8" spans="2:11" x14ac:dyDescent="0.2">
      <c r="E8" s="38" t="str">
        <f>Configuration!I8</f>
        <v>Validé</v>
      </c>
      <c r="F8" s="1">
        <f>COUNTIF(Revision!$J$9:$J$49,Dashboard!E8)</f>
        <v>0</v>
      </c>
    </row>
    <row r="9" spans="2:11" x14ac:dyDescent="0.2">
      <c r="B9" s="36" t="s">
        <v>17</v>
      </c>
      <c r="C9" s="37">
        <f>COUNTA(Revision!J9:J49)</f>
        <v>0</v>
      </c>
    </row>
    <row r="10" spans="2:11" x14ac:dyDescent="0.2">
      <c r="B10" s="36"/>
      <c r="E10" s="39" t="s">
        <v>19</v>
      </c>
      <c r="F10" s="39"/>
    </row>
    <row r="11" spans="2:11" x14ac:dyDescent="0.2">
      <c r="E11" s="38" t="str">
        <f>Configuration!G4</f>
        <v>E - Erreur</v>
      </c>
      <c r="F11" s="1">
        <f>COUNTIF(Revision!$D$9:$D$49,Dashboard!E11)</f>
        <v>0</v>
      </c>
    </row>
    <row r="12" spans="2:11" x14ac:dyDescent="0.2">
      <c r="E12" s="38" t="str">
        <f>Configuration!G5</f>
        <v>M - Manque</v>
      </c>
      <c r="F12" s="1">
        <f>COUNTIF(Revision!$D$9:$D$49,Dashboard!E12)</f>
        <v>0</v>
      </c>
    </row>
    <row r="13" spans="2:11" x14ac:dyDescent="0.2">
      <c r="E13" s="38" t="str">
        <f>Configuration!G6</f>
        <v>T - Typo</v>
      </c>
      <c r="F13" s="1">
        <f>COUNTIF(Revision!$D$9:$D$49,Dashboard!E13)</f>
        <v>0</v>
      </c>
    </row>
    <row r="14" spans="2:11" x14ac:dyDescent="0.2">
      <c r="E14" s="38" t="str">
        <f>Configuration!G7</f>
        <v>I - Incomplet</v>
      </c>
      <c r="F14" s="1">
        <f>COUNTIF(Revision!$D$9:$D$49,Dashboard!E14)</f>
        <v>0</v>
      </c>
    </row>
    <row r="15" spans="2:11" x14ac:dyDescent="0.2">
      <c r="E15" s="38" t="str">
        <f>Configuration!G8</f>
        <v>A - Ambigu</v>
      </c>
      <c r="F15" s="1">
        <f>COUNTIF(Revision!$D$9:$D$49,Dashboard!E15)</f>
        <v>0</v>
      </c>
    </row>
    <row r="16" spans="2:11" x14ac:dyDescent="0.2">
      <c r="E16" s="38" t="str">
        <f>Configuration!G9</f>
        <v>Q - Question</v>
      </c>
      <c r="F16" s="1">
        <f>COUNTIF(Revision!$D$9:$D$49,Dashboard!E16)</f>
        <v>0</v>
      </c>
    </row>
    <row r="17" spans="5:6" x14ac:dyDescent="0.2">
      <c r="E17" s="38" t="str">
        <f>Configuration!G10</f>
        <v>Au - Autre</v>
      </c>
      <c r="F17" s="1">
        <f>COUNTIF(Revision!$D$9:$D$49,Dashboard!E17)</f>
        <v>0</v>
      </c>
    </row>
    <row r="19" spans="5:6" x14ac:dyDescent="0.2">
      <c r="E19" s="39" t="s">
        <v>20</v>
      </c>
      <c r="F19" s="39"/>
    </row>
    <row r="21" spans="5:6" x14ac:dyDescent="0.2">
      <c r="E21" s="38" t="str">
        <f>Configuration!E4</f>
        <v>Majeur</v>
      </c>
      <c r="F21" s="1">
        <f>COUNTIF(Revision!$E$9:$E$49,Dashboard!E21)</f>
        <v>0</v>
      </c>
    </row>
    <row r="22" spans="5:6" x14ac:dyDescent="0.2">
      <c r="E22" s="38" t="str">
        <f>Configuration!E5</f>
        <v>Mineur</v>
      </c>
      <c r="F22" s="1">
        <f>COUNTIF(Revision!$E$9:$E$49,Dashboard!E22)</f>
        <v>0</v>
      </c>
    </row>
    <row r="23" spans="5:6" x14ac:dyDescent="0.2">
      <c r="E23" s="38" t="str">
        <f>Configuration!E6</f>
        <v>Amélioration</v>
      </c>
      <c r="F23" s="1">
        <f>COUNTIF(Revision!$E$9:$E$49,Dashboard!E23)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78C87-D221-BE43-A965-293000631F93}">
  <dimension ref="A1:M73"/>
  <sheetViews>
    <sheetView tabSelected="1" zoomScale="125" workbookViewId="0">
      <pane ySplit="8" topLeftCell="A9" activePane="bottomLeft" state="frozen"/>
      <selection pane="bottomLeft" activeCell="D3" sqref="D3"/>
    </sheetView>
  </sheetViews>
  <sheetFormatPr baseColWidth="10" defaultRowHeight="14" outlineLevelRow="1" x14ac:dyDescent="0.2"/>
  <cols>
    <col min="1" max="1" width="5.6640625" style="78" customWidth="1"/>
    <col min="2" max="2" width="21.1640625" style="3" customWidth="1"/>
    <col min="3" max="3" width="10.83203125" style="2"/>
    <col min="4" max="4" width="19.5" style="2" customWidth="1"/>
    <col min="5" max="5" width="10.83203125" style="2"/>
    <col min="6" max="6" width="54" style="46" customWidth="1"/>
    <col min="7" max="7" width="10.83203125" style="2"/>
    <col min="8" max="8" width="11.5" style="17" customWidth="1"/>
    <col min="9" max="9" width="3.6640625" style="18" customWidth="1"/>
    <col min="10" max="10" width="10.83203125" style="2"/>
    <col min="11" max="11" width="3.6640625" style="18" customWidth="1"/>
    <col min="12" max="12" width="10.83203125" style="2"/>
    <col min="13" max="13" width="54" style="2" customWidth="1"/>
    <col min="14" max="16384" width="10.83203125" style="2"/>
  </cols>
  <sheetData>
    <row r="1" spans="1:13" s="7" customFormat="1" ht="29" customHeight="1" thickBot="1" x14ac:dyDescent="0.3">
      <c r="A1" s="72"/>
      <c r="C1" s="8" t="str">
        <f>"Fiche de relecture - "&amp;C2&amp;" - "&amp;C3</f>
        <v>Fiche de relecture - BEYOND - DataFactory</v>
      </c>
      <c r="F1" s="40"/>
      <c r="H1" s="20"/>
    </row>
    <row r="2" spans="1:13" s="5" customFormat="1" ht="17" hidden="1" customHeight="1" outlineLevel="1" x14ac:dyDescent="0.2">
      <c r="A2" s="73"/>
      <c r="B2" s="4" t="s">
        <v>2</v>
      </c>
      <c r="C2" s="6" t="s">
        <v>61</v>
      </c>
      <c r="F2" s="41"/>
      <c r="H2" s="17"/>
      <c r="I2" s="18"/>
      <c r="K2" s="18"/>
    </row>
    <row r="3" spans="1:13" s="5" customFormat="1" ht="17" hidden="1" customHeight="1" outlineLevel="1" x14ac:dyDescent="0.2">
      <c r="A3" s="73"/>
      <c r="B3" s="4" t="s">
        <v>3</v>
      </c>
      <c r="C3" s="6" t="s">
        <v>62</v>
      </c>
      <c r="F3" s="41"/>
      <c r="H3" s="17"/>
      <c r="I3" s="18"/>
      <c r="K3" s="18"/>
    </row>
    <row r="4" spans="1:13" s="5" customFormat="1" ht="17" hidden="1" customHeight="1" outlineLevel="1" x14ac:dyDescent="0.2">
      <c r="A4" s="73"/>
      <c r="B4" s="4" t="s">
        <v>4</v>
      </c>
      <c r="C4" s="6" t="s">
        <v>63</v>
      </c>
      <c r="F4" s="41"/>
      <c r="H4" s="17"/>
      <c r="I4" s="18"/>
      <c r="K4" s="18"/>
    </row>
    <row r="5" spans="1:13" s="5" customFormat="1" ht="17" hidden="1" customHeight="1" outlineLevel="1" x14ac:dyDescent="0.2">
      <c r="A5" s="73"/>
      <c r="B5" s="4" t="s">
        <v>5</v>
      </c>
      <c r="C5" s="6" t="s">
        <v>21</v>
      </c>
      <c r="F5" s="41"/>
      <c r="H5" s="17"/>
      <c r="I5" s="18"/>
      <c r="K5" s="18"/>
    </row>
    <row r="6" spans="1:13" s="5" customFormat="1" ht="17" hidden="1" customHeight="1" outlineLevel="1" thickBot="1" x14ac:dyDescent="0.25">
      <c r="A6" s="73"/>
      <c r="B6" s="4" t="s">
        <v>0</v>
      </c>
      <c r="C6" s="6" t="s">
        <v>64</v>
      </c>
      <c r="F6" s="41"/>
      <c r="H6" s="17"/>
      <c r="I6" s="18"/>
      <c r="K6" s="18"/>
    </row>
    <row r="7" spans="1:13" s="21" customFormat="1" ht="17" customHeight="1" collapsed="1" thickBot="1" x14ac:dyDescent="0.2">
      <c r="A7" s="74"/>
      <c r="B7" s="61"/>
      <c r="C7" s="61"/>
      <c r="F7" s="42"/>
      <c r="I7" s="23"/>
      <c r="K7" s="23"/>
      <c r="L7" s="61"/>
      <c r="M7" s="61"/>
    </row>
    <row r="8" spans="1:13" s="71" customFormat="1" ht="17" customHeight="1" x14ac:dyDescent="0.2">
      <c r="A8" s="65" t="s">
        <v>6</v>
      </c>
      <c r="B8" s="66" t="s">
        <v>36</v>
      </c>
      <c r="C8" s="67" t="s">
        <v>35</v>
      </c>
      <c r="D8" s="64" t="s">
        <v>37</v>
      </c>
      <c r="E8" s="64" t="s">
        <v>38</v>
      </c>
      <c r="F8" s="64" t="s">
        <v>39</v>
      </c>
      <c r="G8" s="64" t="s">
        <v>40</v>
      </c>
      <c r="H8" s="68" t="s">
        <v>41</v>
      </c>
      <c r="I8" s="69"/>
      <c r="J8" s="70" t="s">
        <v>42</v>
      </c>
      <c r="K8" s="69"/>
      <c r="L8" s="79" t="s">
        <v>16</v>
      </c>
      <c r="M8" s="80" t="s">
        <v>60</v>
      </c>
    </row>
    <row r="9" spans="1:13" s="19" customFormat="1" x14ac:dyDescent="0.2">
      <c r="A9" s="75">
        <v>1</v>
      </c>
      <c r="B9" s="58"/>
      <c r="C9" s="47"/>
      <c r="F9" s="43"/>
      <c r="H9" s="54"/>
      <c r="J9" s="31"/>
      <c r="L9" s="24"/>
      <c r="M9" s="25"/>
    </row>
    <row r="10" spans="1:13" s="22" customFormat="1" x14ac:dyDescent="0.2">
      <c r="A10" s="76">
        <v>2</v>
      </c>
      <c r="B10" s="59"/>
      <c r="C10" s="48"/>
      <c r="F10" s="55"/>
      <c r="H10" s="56"/>
      <c r="I10" s="19"/>
      <c r="J10" s="32"/>
      <c r="K10" s="19"/>
      <c r="L10" s="26"/>
      <c r="M10" s="27"/>
    </row>
    <row r="11" spans="1:13" s="19" customFormat="1" x14ac:dyDescent="0.2">
      <c r="A11" s="75">
        <v>3</v>
      </c>
      <c r="B11" s="58"/>
      <c r="C11" s="47"/>
      <c r="F11" s="43"/>
      <c r="H11" s="54"/>
      <c r="J11" s="31"/>
      <c r="L11" s="24"/>
      <c r="M11" s="25"/>
    </row>
    <row r="12" spans="1:13" s="22" customFormat="1" x14ac:dyDescent="0.2">
      <c r="A12" s="76">
        <v>4</v>
      </c>
      <c r="B12" s="59"/>
      <c r="C12" s="48"/>
      <c r="F12" s="44"/>
      <c r="H12" s="56"/>
      <c r="I12" s="19"/>
      <c r="J12" s="32"/>
      <c r="K12" s="19"/>
      <c r="L12" s="26"/>
      <c r="M12" s="27"/>
    </row>
    <row r="13" spans="1:13" s="19" customFormat="1" x14ac:dyDescent="0.2">
      <c r="A13" s="75">
        <v>5</v>
      </c>
      <c r="B13" s="58"/>
      <c r="C13" s="47"/>
      <c r="F13" s="43"/>
      <c r="H13" s="54"/>
      <c r="J13" s="31"/>
      <c r="L13" s="24"/>
      <c r="M13" s="25"/>
    </row>
    <row r="14" spans="1:13" s="22" customFormat="1" x14ac:dyDescent="0.2">
      <c r="A14" s="76">
        <v>6</v>
      </c>
      <c r="B14" s="59"/>
      <c r="C14" s="48"/>
      <c r="F14" s="44"/>
      <c r="H14" s="56"/>
      <c r="I14" s="19"/>
      <c r="J14" s="32"/>
      <c r="K14" s="19"/>
      <c r="L14" s="26"/>
      <c r="M14" s="27"/>
    </row>
    <row r="15" spans="1:13" s="19" customFormat="1" x14ac:dyDescent="0.2">
      <c r="A15" s="75">
        <v>7</v>
      </c>
      <c r="B15" s="58"/>
      <c r="C15" s="47"/>
      <c r="F15" s="43"/>
      <c r="H15" s="54"/>
      <c r="J15" s="31"/>
      <c r="L15" s="24"/>
      <c r="M15" s="25"/>
    </row>
    <row r="16" spans="1:13" s="22" customFormat="1" x14ac:dyDescent="0.2">
      <c r="A16" s="76">
        <v>8</v>
      </c>
      <c r="B16" s="59"/>
      <c r="C16" s="48"/>
      <c r="F16" s="44"/>
      <c r="H16" s="56"/>
      <c r="I16" s="19"/>
      <c r="J16" s="32"/>
      <c r="K16" s="19"/>
      <c r="L16" s="26"/>
      <c r="M16" s="27"/>
    </row>
    <row r="17" spans="1:13" s="19" customFormat="1" x14ac:dyDescent="0.2">
      <c r="A17" s="75">
        <v>9</v>
      </c>
      <c r="B17" s="58"/>
      <c r="C17" s="47"/>
      <c r="F17" s="43"/>
      <c r="H17" s="54"/>
      <c r="J17" s="31"/>
      <c r="L17" s="24"/>
      <c r="M17" s="25"/>
    </row>
    <row r="18" spans="1:13" s="22" customFormat="1" x14ac:dyDescent="0.2">
      <c r="A18" s="76">
        <v>10</v>
      </c>
      <c r="B18" s="59"/>
      <c r="C18" s="48"/>
      <c r="F18" s="44"/>
      <c r="H18" s="56"/>
      <c r="I18" s="19"/>
      <c r="J18" s="32"/>
      <c r="K18" s="19"/>
      <c r="L18" s="26"/>
      <c r="M18" s="27"/>
    </row>
    <row r="19" spans="1:13" s="19" customFormat="1" x14ac:dyDescent="0.2">
      <c r="A19" s="75">
        <v>11</v>
      </c>
      <c r="B19" s="58"/>
      <c r="C19" s="47"/>
      <c r="F19" s="43"/>
      <c r="H19" s="54"/>
      <c r="J19" s="31"/>
      <c r="L19" s="24"/>
      <c r="M19" s="25"/>
    </row>
    <row r="20" spans="1:13" s="22" customFormat="1" x14ac:dyDescent="0.2">
      <c r="A20" s="76">
        <v>12</v>
      </c>
      <c r="B20" s="59"/>
      <c r="C20" s="48"/>
      <c r="F20" s="44"/>
      <c r="H20" s="56"/>
      <c r="I20" s="19"/>
      <c r="J20" s="32"/>
      <c r="K20" s="19"/>
      <c r="L20" s="26"/>
      <c r="M20" s="27"/>
    </row>
    <row r="21" spans="1:13" s="19" customFormat="1" x14ac:dyDescent="0.2">
      <c r="A21" s="75">
        <v>13</v>
      </c>
      <c r="B21" s="58"/>
      <c r="C21" s="47"/>
      <c r="F21" s="43"/>
      <c r="H21" s="54"/>
      <c r="J21" s="31"/>
      <c r="L21" s="24"/>
      <c r="M21" s="25"/>
    </row>
    <row r="22" spans="1:13" s="22" customFormat="1" x14ac:dyDescent="0.2">
      <c r="A22" s="76">
        <v>14</v>
      </c>
      <c r="B22" s="59"/>
      <c r="C22" s="48"/>
      <c r="F22" s="44"/>
      <c r="H22" s="56"/>
      <c r="I22" s="19"/>
      <c r="J22" s="32"/>
      <c r="K22" s="19"/>
      <c r="L22" s="26"/>
      <c r="M22" s="27"/>
    </row>
    <row r="23" spans="1:13" s="19" customFormat="1" x14ac:dyDescent="0.2">
      <c r="A23" s="75">
        <v>15</v>
      </c>
      <c r="B23" s="58"/>
      <c r="C23" s="47"/>
      <c r="F23" s="43"/>
      <c r="H23" s="54"/>
      <c r="J23" s="31"/>
      <c r="L23" s="24"/>
      <c r="M23" s="25"/>
    </row>
    <row r="24" spans="1:13" s="22" customFormat="1" x14ac:dyDescent="0.2">
      <c r="A24" s="76">
        <v>16</v>
      </c>
      <c r="B24" s="59"/>
      <c r="C24" s="48"/>
      <c r="F24" s="44"/>
      <c r="H24" s="56"/>
      <c r="I24" s="19"/>
      <c r="J24" s="32"/>
      <c r="K24" s="19"/>
      <c r="L24" s="26"/>
      <c r="M24" s="27"/>
    </row>
    <row r="25" spans="1:13" s="19" customFormat="1" x14ac:dyDescent="0.2">
      <c r="A25" s="75">
        <v>17</v>
      </c>
      <c r="B25" s="58"/>
      <c r="C25" s="47"/>
      <c r="F25" s="43"/>
      <c r="H25" s="54"/>
      <c r="J25" s="31"/>
      <c r="L25" s="24"/>
      <c r="M25" s="25"/>
    </row>
    <row r="26" spans="1:13" s="22" customFormat="1" x14ac:dyDescent="0.2">
      <c r="A26" s="76">
        <v>18</v>
      </c>
      <c r="B26" s="59"/>
      <c r="C26" s="48"/>
      <c r="F26" s="44"/>
      <c r="H26" s="56"/>
      <c r="I26" s="19"/>
      <c r="J26" s="32"/>
      <c r="K26" s="19"/>
      <c r="L26" s="26"/>
      <c r="M26" s="27"/>
    </row>
    <row r="27" spans="1:13" s="19" customFormat="1" x14ac:dyDescent="0.2">
      <c r="A27" s="75">
        <v>19</v>
      </c>
      <c r="B27" s="58"/>
      <c r="C27" s="47"/>
      <c r="F27" s="43"/>
      <c r="H27" s="54"/>
      <c r="J27" s="31"/>
      <c r="L27" s="24"/>
      <c r="M27" s="25"/>
    </row>
    <row r="28" spans="1:13" s="22" customFormat="1" x14ac:dyDescent="0.2">
      <c r="A28" s="76">
        <v>20</v>
      </c>
      <c r="B28" s="59"/>
      <c r="C28" s="48"/>
      <c r="F28" s="44"/>
      <c r="H28" s="56"/>
      <c r="I28" s="19"/>
      <c r="J28" s="32"/>
      <c r="K28" s="19"/>
      <c r="L28" s="26"/>
      <c r="M28" s="27"/>
    </row>
    <row r="29" spans="1:13" s="19" customFormat="1" x14ac:dyDescent="0.2">
      <c r="A29" s="75">
        <v>21</v>
      </c>
      <c r="B29" s="58"/>
      <c r="C29" s="47"/>
      <c r="F29" s="43"/>
      <c r="H29" s="54"/>
      <c r="J29" s="31"/>
      <c r="L29" s="24"/>
      <c r="M29" s="25"/>
    </row>
    <row r="30" spans="1:13" s="22" customFormat="1" x14ac:dyDescent="0.2">
      <c r="A30" s="76">
        <v>22</v>
      </c>
      <c r="B30" s="59"/>
      <c r="C30" s="48"/>
      <c r="F30" s="44"/>
      <c r="H30" s="56"/>
      <c r="I30" s="19"/>
      <c r="J30" s="32"/>
      <c r="K30" s="19"/>
      <c r="L30" s="26"/>
      <c r="M30" s="27"/>
    </row>
    <row r="31" spans="1:13" s="19" customFormat="1" x14ac:dyDescent="0.2">
      <c r="A31" s="75">
        <v>23</v>
      </c>
      <c r="B31" s="58"/>
      <c r="C31" s="47"/>
      <c r="F31" s="43"/>
      <c r="H31" s="54"/>
      <c r="J31" s="31"/>
      <c r="L31" s="24"/>
      <c r="M31" s="25"/>
    </row>
    <row r="32" spans="1:13" s="22" customFormat="1" x14ac:dyDescent="0.2">
      <c r="A32" s="76">
        <v>24</v>
      </c>
      <c r="B32" s="59"/>
      <c r="C32" s="48"/>
      <c r="F32" s="44"/>
      <c r="H32" s="56"/>
      <c r="I32" s="19"/>
      <c r="J32" s="32"/>
      <c r="K32" s="19"/>
      <c r="L32" s="26"/>
      <c r="M32" s="27"/>
    </row>
    <row r="33" spans="1:13" s="19" customFormat="1" x14ac:dyDescent="0.2">
      <c r="A33" s="75">
        <v>25</v>
      </c>
      <c r="B33" s="58"/>
      <c r="C33" s="47"/>
      <c r="F33" s="43"/>
      <c r="H33" s="54"/>
      <c r="J33" s="31"/>
      <c r="L33" s="24"/>
      <c r="M33" s="25"/>
    </row>
    <row r="34" spans="1:13" s="22" customFormat="1" x14ac:dyDescent="0.2">
      <c r="A34" s="76">
        <v>26</v>
      </c>
      <c r="B34" s="59"/>
      <c r="C34" s="48"/>
      <c r="F34" s="44"/>
      <c r="H34" s="56"/>
      <c r="I34" s="19"/>
      <c r="J34" s="32"/>
      <c r="K34" s="19"/>
      <c r="L34" s="26"/>
      <c r="M34" s="27"/>
    </row>
    <row r="35" spans="1:13" s="19" customFormat="1" x14ac:dyDescent="0.2">
      <c r="A35" s="75">
        <v>27</v>
      </c>
      <c r="B35" s="58"/>
      <c r="C35" s="47"/>
      <c r="F35" s="43"/>
      <c r="H35" s="54"/>
      <c r="J35" s="31"/>
      <c r="L35" s="24"/>
      <c r="M35" s="25"/>
    </row>
    <row r="36" spans="1:13" s="22" customFormat="1" x14ac:dyDescent="0.2">
      <c r="A36" s="76">
        <v>28</v>
      </c>
      <c r="B36" s="59"/>
      <c r="C36" s="48"/>
      <c r="F36" s="44"/>
      <c r="H36" s="56"/>
      <c r="I36" s="19"/>
      <c r="J36" s="32"/>
      <c r="K36" s="19"/>
      <c r="L36" s="26"/>
      <c r="M36" s="27"/>
    </row>
    <row r="37" spans="1:13" s="19" customFormat="1" x14ac:dyDescent="0.2">
      <c r="A37" s="75">
        <v>29</v>
      </c>
      <c r="B37" s="58"/>
      <c r="C37" s="47"/>
      <c r="F37" s="43"/>
      <c r="H37" s="54"/>
      <c r="J37" s="31"/>
      <c r="L37" s="24"/>
      <c r="M37" s="25"/>
    </row>
    <row r="38" spans="1:13" s="22" customFormat="1" x14ac:dyDescent="0.2">
      <c r="A38" s="76">
        <v>30</v>
      </c>
      <c r="B38" s="59"/>
      <c r="C38" s="48"/>
      <c r="F38" s="44"/>
      <c r="H38" s="52"/>
      <c r="I38" s="19"/>
      <c r="J38" s="32"/>
      <c r="K38" s="19"/>
      <c r="L38" s="26"/>
      <c r="M38" s="27"/>
    </row>
    <row r="39" spans="1:13" s="19" customFormat="1" x14ac:dyDescent="0.2">
      <c r="A39" s="75">
        <v>31</v>
      </c>
      <c r="B39" s="58"/>
      <c r="C39" s="47"/>
      <c r="F39" s="43"/>
      <c r="H39" s="51"/>
      <c r="J39" s="31"/>
      <c r="L39" s="24"/>
      <c r="M39" s="25"/>
    </row>
    <row r="40" spans="1:13" s="22" customFormat="1" x14ac:dyDescent="0.2">
      <c r="A40" s="76">
        <v>32</v>
      </c>
      <c r="B40" s="59"/>
      <c r="C40" s="48"/>
      <c r="F40" s="44"/>
      <c r="H40" s="52"/>
      <c r="I40" s="19"/>
      <c r="J40" s="32"/>
      <c r="K40" s="19"/>
      <c r="L40" s="26"/>
      <c r="M40" s="27"/>
    </row>
    <row r="41" spans="1:13" s="19" customFormat="1" x14ac:dyDescent="0.2">
      <c r="A41" s="75">
        <v>33</v>
      </c>
      <c r="B41" s="58"/>
      <c r="C41" s="47"/>
      <c r="F41" s="43"/>
      <c r="H41" s="51"/>
      <c r="J41" s="31"/>
      <c r="L41" s="24"/>
      <c r="M41" s="25"/>
    </row>
    <row r="42" spans="1:13" s="22" customFormat="1" x14ac:dyDescent="0.2">
      <c r="A42" s="76">
        <v>34</v>
      </c>
      <c r="B42" s="59"/>
      <c r="C42" s="48"/>
      <c r="F42" s="44"/>
      <c r="H42" s="52"/>
      <c r="I42" s="19"/>
      <c r="J42" s="32"/>
      <c r="K42" s="19"/>
      <c r="L42" s="26"/>
      <c r="M42" s="27"/>
    </row>
    <row r="43" spans="1:13" s="19" customFormat="1" x14ac:dyDescent="0.2">
      <c r="A43" s="75">
        <v>35</v>
      </c>
      <c r="B43" s="58"/>
      <c r="C43" s="47"/>
      <c r="F43" s="43"/>
      <c r="H43" s="51"/>
      <c r="J43" s="31"/>
      <c r="L43" s="24"/>
      <c r="M43" s="25"/>
    </row>
    <row r="44" spans="1:13" s="22" customFormat="1" x14ac:dyDescent="0.2">
      <c r="A44" s="76">
        <v>36</v>
      </c>
      <c r="B44" s="59"/>
      <c r="C44" s="48"/>
      <c r="F44" s="44"/>
      <c r="H44" s="52"/>
      <c r="I44" s="19"/>
      <c r="J44" s="32"/>
      <c r="K44" s="19"/>
      <c r="L44" s="26"/>
      <c r="M44" s="27"/>
    </row>
    <row r="45" spans="1:13" s="19" customFormat="1" x14ac:dyDescent="0.2">
      <c r="A45" s="75">
        <v>37</v>
      </c>
      <c r="B45" s="58"/>
      <c r="C45" s="47"/>
      <c r="F45" s="43"/>
      <c r="H45" s="51"/>
      <c r="J45" s="31"/>
      <c r="L45" s="24"/>
      <c r="M45" s="25"/>
    </row>
    <row r="46" spans="1:13" s="22" customFormat="1" x14ac:dyDescent="0.2">
      <c r="A46" s="76">
        <v>38</v>
      </c>
      <c r="B46" s="59"/>
      <c r="C46" s="48"/>
      <c r="F46" s="44"/>
      <c r="H46" s="52"/>
      <c r="I46" s="19"/>
      <c r="J46" s="32"/>
      <c r="K46" s="19"/>
      <c r="L46" s="26"/>
      <c r="M46" s="27"/>
    </row>
    <row r="47" spans="1:13" s="19" customFormat="1" x14ac:dyDescent="0.2">
      <c r="A47" s="75">
        <v>39</v>
      </c>
      <c r="B47" s="58"/>
      <c r="C47" s="47"/>
      <c r="F47" s="43"/>
      <c r="H47" s="51"/>
      <c r="J47" s="31"/>
      <c r="L47" s="24"/>
      <c r="M47" s="25"/>
    </row>
    <row r="48" spans="1:13" s="22" customFormat="1" x14ac:dyDescent="0.2">
      <c r="A48" s="76">
        <v>40</v>
      </c>
      <c r="B48" s="59"/>
      <c r="C48" s="48"/>
      <c r="F48" s="44"/>
      <c r="H48" s="52"/>
      <c r="I48" s="19"/>
      <c r="J48" s="32"/>
      <c r="K48" s="19"/>
      <c r="L48" s="26"/>
      <c r="M48" s="27"/>
    </row>
    <row r="49" spans="1:13" s="19" customFormat="1" ht="15" thickBot="1" x14ac:dyDescent="0.25">
      <c r="A49" s="77">
        <v>41</v>
      </c>
      <c r="B49" s="60"/>
      <c r="C49" s="49"/>
      <c r="D49" s="29"/>
      <c r="E49" s="29"/>
      <c r="F49" s="45"/>
      <c r="G49" s="29"/>
      <c r="H49" s="53"/>
      <c r="J49" s="33"/>
      <c r="L49" s="28"/>
      <c r="M49" s="30"/>
    </row>
    <row r="50" spans="1:13" x14ac:dyDescent="0.2">
      <c r="B50" s="50"/>
      <c r="C50" s="16"/>
    </row>
    <row r="51" spans="1:13" x14ac:dyDescent="0.2">
      <c r="B51" s="50"/>
      <c r="C51" s="16"/>
    </row>
    <row r="52" spans="1:13" x14ac:dyDescent="0.2">
      <c r="B52" s="50"/>
      <c r="C52" s="16"/>
    </row>
    <row r="53" spans="1:13" x14ac:dyDescent="0.2">
      <c r="B53" s="50"/>
      <c r="C53" s="16"/>
    </row>
    <row r="54" spans="1:13" x14ac:dyDescent="0.2">
      <c r="B54" s="50"/>
      <c r="C54" s="16"/>
    </row>
    <row r="55" spans="1:13" x14ac:dyDescent="0.2">
      <c r="B55" s="50"/>
      <c r="C55" s="16"/>
    </row>
    <row r="56" spans="1:13" x14ac:dyDescent="0.2">
      <c r="B56" s="50"/>
      <c r="C56" s="16"/>
    </row>
    <row r="57" spans="1:13" x14ac:dyDescent="0.2">
      <c r="B57" s="50"/>
      <c r="C57" s="16"/>
    </row>
    <row r="58" spans="1:13" x14ac:dyDescent="0.2">
      <c r="B58" s="50"/>
      <c r="C58" s="16"/>
    </row>
    <row r="59" spans="1:13" x14ac:dyDescent="0.2">
      <c r="B59" s="50"/>
      <c r="C59" s="16"/>
    </row>
    <row r="60" spans="1:13" x14ac:dyDescent="0.2">
      <c r="B60" s="50"/>
      <c r="C60" s="16"/>
    </row>
    <row r="61" spans="1:13" x14ac:dyDescent="0.2">
      <c r="B61" s="50"/>
      <c r="C61" s="16"/>
    </row>
    <row r="62" spans="1:13" x14ac:dyDescent="0.2">
      <c r="B62" s="50"/>
      <c r="C62" s="16"/>
    </row>
    <row r="63" spans="1:13" x14ac:dyDescent="0.2">
      <c r="B63" s="50"/>
      <c r="C63" s="16"/>
    </row>
    <row r="64" spans="1:13" x14ac:dyDescent="0.2">
      <c r="B64" s="50"/>
      <c r="C64" s="16"/>
    </row>
    <row r="65" spans="2:3" x14ac:dyDescent="0.2">
      <c r="B65" s="50"/>
      <c r="C65" s="16"/>
    </row>
    <row r="66" spans="2:3" x14ac:dyDescent="0.2">
      <c r="B66" s="50"/>
      <c r="C66" s="16"/>
    </row>
    <row r="67" spans="2:3" x14ac:dyDescent="0.2">
      <c r="B67" s="50"/>
      <c r="C67" s="16"/>
    </row>
    <row r="68" spans="2:3" x14ac:dyDescent="0.2">
      <c r="B68" s="50"/>
      <c r="C68" s="16"/>
    </row>
    <row r="69" spans="2:3" x14ac:dyDescent="0.2">
      <c r="B69" s="50"/>
      <c r="C69" s="16"/>
    </row>
    <row r="70" spans="2:3" x14ac:dyDescent="0.2">
      <c r="B70" s="50"/>
      <c r="C70" s="16"/>
    </row>
    <row r="71" spans="2:3" x14ac:dyDescent="0.2">
      <c r="B71" s="50"/>
      <c r="C71" s="16"/>
    </row>
    <row r="72" spans="2:3" x14ac:dyDescent="0.2">
      <c r="B72" s="50"/>
      <c r="C72" s="16"/>
    </row>
    <row r="73" spans="2:3" x14ac:dyDescent="0.2">
      <c r="B73" s="50"/>
      <c r="C73" s="16"/>
    </row>
  </sheetData>
  <mergeCells count="2">
    <mergeCell ref="B7:C7"/>
    <mergeCell ref="L7:M7"/>
  </mergeCells>
  <dataValidations count="2">
    <dataValidation type="list" allowBlank="1" showInputMessage="1" showErrorMessage="1" sqref="G9:G49" xr:uid="{4E5AB749-01B7-7D44-ACB6-500886E93C71}">
      <formula1>Reviewers</formula1>
    </dataValidation>
    <dataValidation type="list" allowBlank="1" showInputMessage="1" showErrorMessage="1" sqref="B9:B49" xr:uid="{99480A18-9283-0E40-A2D4-F7788854012F}">
      <formula1>CHAPTERS</formula1>
    </dataValidation>
  </dataValidations>
  <pageMargins left="0.7" right="0.7" top="0.75" bottom="0.75" header="0.3" footer="0.3"/>
  <pageSetup paperSize="9"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31834459-E77B-AF48-B882-8C9481D09BEC}">
          <x14:formula1>
            <xm:f>Configuration!$G$4:$G$13</xm:f>
          </x14:formula1>
          <xm:sqref>D9:D49</xm:sqref>
        </x14:dataValidation>
        <x14:dataValidation type="list" allowBlank="1" showInputMessage="1" showErrorMessage="1" xr:uid="{8657F436-05DF-2D43-9AFF-591573084A9D}">
          <x14:formula1>
            <xm:f>Configuration!$E$4:$E$8</xm:f>
          </x14:formula1>
          <xm:sqref>E9:E49</xm:sqref>
        </x14:dataValidation>
        <x14:dataValidation type="list" allowBlank="1" showInputMessage="1" showErrorMessage="1" xr:uid="{01D36359-746E-EE45-870E-62351BC529F4}">
          <x14:formula1>
            <xm:f>Configuration!$I$4:$I$15</xm:f>
          </x14:formula1>
          <xm:sqref>J9:J49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8140-4F93-0A49-ABB2-4585923031E5}">
  <dimension ref="B1:O28"/>
  <sheetViews>
    <sheetView workbookViewId="0">
      <selection activeCell="O15" sqref="O15"/>
    </sheetView>
  </sheetViews>
  <sheetFormatPr baseColWidth="10" defaultRowHeight="16" x14ac:dyDescent="0.2"/>
  <cols>
    <col min="1" max="1" width="6.1640625" style="1" customWidth="1"/>
    <col min="2" max="2" width="10.83203125" style="1"/>
    <col min="3" max="3" width="35.6640625" style="1" customWidth="1"/>
    <col min="4" max="4" width="3.5" style="1" customWidth="1"/>
    <col min="5" max="5" width="22.1640625" style="1" customWidth="1"/>
    <col min="6" max="6" width="3.1640625" style="1" customWidth="1"/>
    <col min="7" max="7" width="22.1640625" style="1" customWidth="1"/>
    <col min="8" max="8" width="3.1640625" style="1" customWidth="1"/>
    <col min="9" max="9" width="22.1640625" style="1" customWidth="1"/>
    <col min="10" max="10" width="3.1640625" style="1" customWidth="1"/>
    <col min="11" max="11" width="22.1640625" style="1" customWidth="1"/>
    <col min="12" max="12" width="3.1640625" style="1" customWidth="1"/>
    <col min="13" max="13" width="22.1640625" style="1" customWidth="1"/>
    <col min="14" max="14" width="3.1640625" style="1" customWidth="1"/>
    <col min="15" max="15" width="21.83203125" style="1" customWidth="1"/>
    <col min="16" max="16384" width="10.83203125" style="1"/>
  </cols>
  <sheetData>
    <row r="1" spans="2:15" s="7" customFormat="1" ht="31" customHeight="1" thickBot="1" x14ac:dyDescent="0.25">
      <c r="C1" s="63" t="str">
        <f>"Configuration for Remark Sheet"</f>
        <v>Configuration for Remark Sheet</v>
      </c>
    </row>
    <row r="2" spans="2:15" x14ac:dyDescent="0.2">
      <c r="B2" s="62" t="s">
        <v>22</v>
      </c>
      <c r="C2" s="62"/>
    </row>
    <row r="3" spans="2:15" ht="17" thickBot="1" x14ac:dyDescent="0.25">
      <c r="B3" s="9" t="s">
        <v>14</v>
      </c>
      <c r="C3" s="9" t="s">
        <v>15</v>
      </c>
      <c r="E3" s="9" t="s">
        <v>7</v>
      </c>
      <c r="G3" s="9" t="s">
        <v>8</v>
      </c>
      <c r="I3" s="9" t="s">
        <v>18</v>
      </c>
      <c r="K3" s="9" t="s">
        <v>10</v>
      </c>
      <c r="M3" s="9" t="s">
        <v>13</v>
      </c>
      <c r="O3" s="9" t="s">
        <v>23</v>
      </c>
    </row>
    <row r="4" spans="2:15" x14ac:dyDescent="0.2">
      <c r="B4" s="10" t="s">
        <v>58</v>
      </c>
      <c r="C4" s="11" t="s">
        <v>59</v>
      </c>
      <c r="E4" s="1" t="s">
        <v>43</v>
      </c>
      <c r="G4" s="1" t="s">
        <v>53</v>
      </c>
      <c r="I4" s="1" t="s">
        <v>46</v>
      </c>
      <c r="K4" s="1" t="s">
        <v>11</v>
      </c>
      <c r="M4" s="1" t="s">
        <v>51</v>
      </c>
      <c r="O4" s="57" t="s">
        <v>24</v>
      </c>
    </row>
    <row r="5" spans="2:15" x14ac:dyDescent="0.2">
      <c r="B5" s="12"/>
      <c r="C5" s="13"/>
      <c r="E5" s="1" t="s">
        <v>44</v>
      </c>
      <c r="G5" s="1" t="s">
        <v>54</v>
      </c>
      <c r="I5" s="1" t="s">
        <v>47</v>
      </c>
      <c r="K5" s="1" t="s">
        <v>12</v>
      </c>
      <c r="M5" s="1" t="s">
        <v>52</v>
      </c>
      <c r="O5" s="57" t="s">
        <v>25</v>
      </c>
    </row>
    <row r="6" spans="2:15" x14ac:dyDescent="0.2">
      <c r="B6" s="12"/>
      <c r="C6" s="13"/>
      <c r="E6" s="1" t="s">
        <v>45</v>
      </c>
      <c r="G6" s="1" t="s">
        <v>9</v>
      </c>
      <c r="I6" s="1" t="s">
        <v>48</v>
      </c>
      <c r="O6" s="57" t="s">
        <v>26</v>
      </c>
    </row>
    <row r="7" spans="2:15" x14ac:dyDescent="0.2">
      <c r="B7" s="12"/>
      <c r="C7" s="13"/>
      <c r="G7" s="1" t="s">
        <v>55</v>
      </c>
      <c r="I7" s="1" t="s">
        <v>49</v>
      </c>
      <c r="O7" s="57" t="s">
        <v>27</v>
      </c>
    </row>
    <row r="8" spans="2:15" x14ac:dyDescent="0.2">
      <c r="B8" s="12"/>
      <c r="C8" s="13"/>
      <c r="G8" s="1" t="s">
        <v>56</v>
      </c>
      <c r="I8" s="1" t="s">
        <v>50</v>
      </c>
      <c r="O8" s="57" t="s">
        <v>28</v>
      </c>
    </row>
    <row r="9" spans="2:15" x14ac:dyDescent="0.2">
      <c r="B9" s="12"/>
      <c r="C9" s="13"/>
      <c r="G9" s="1" t="s">
        <v>1</v>
      </c>
      <c r="O9" s="57" t="s">
        <v>29</v>
      </c>
    </row>
    <row r="10" spans="2:15" x14ac:dyDescent="0.2">
      <c r="B10" s="12"/>
      <c r="C10" s="13"/>
      <c r="G10" s="1" t="s">
        <v>57</v>
      </c>
      <c r="O10" s="57" t="s">
        <v>30</v>
      </c>
    </row>
    <row r="11" spans="2:15" x14ac:dyDescent="0.2">
      <c r="B11" s="12"/>
      <c r="C11" s="13"/>
      <c r="O11" s="57" t="s">
        <v>31</v>
      </c>
    </row>
    <row r="12" spans="2:15" x14ac:dyDescent="0.2">
      <c r="B12" s="12"/>
      <c r="C12" s="13"/>
      <c r="O12" s="57" t="s">
        <v>32</v>
      </c>
    </row>
    <row r="13" spans="2:15" x14ac:dyDescent="0.2">
      <c r="B13" s="12"/>
      <c r="C13" s="13"/>
      <c r="O13" s="57" t="s">
        <v>33</v>
      </c>
    </row>
    <row r="14" spans="2:15" x14ac:dyDescent="0.2">
      <c r="B14" s="12"/>
      <c r="C14" s="13"/>
      <c r="O14" s="57" t="s">
        <v>34</v>
      </c>
    </row>
    <row r="15" spans="2:15" x14ac:dyDescent="0.2">
      <c r="B15" s="12"/>
      <c r="C15" s="13"/>
      <c r="O15" s="57"/>
    </row>
    <row r="16" spans="2:15" x14ac:dyDescent="0.2">
      <c r="B16" s="12"/>
      <c r="C16" s="13"/>
    </row>
    <row r="17" spans="2:3" x14ac:dyDescent="0.2">
      <c r="B17" s="12"/>
      <c r="C17" s="13"/>
    </row>
    <row r="18" spans="2:3" x14ac:dyDescent="0.2">
      <c r="B18" s="12"/>
      <c r="C18" s="13"/>
    </row>
    <row r="19" spans="2:3" x14ac:dyDescent="0.2">
      <c r="B19" s="12"/>
      <c r="C19" s="13"/>
    </row>
    <row r="20" spans="2:3" x14ac:dyDescent="0.2">
      <c r="B20" s="12"/>
      <c r="C20" s="13"/>
    </row>
    <row r="21" spans="2:3" x14ac:dyDescent="0.2">
      <c r="B21" s="12"/>
      <c r="C21" s="13"/>
    </row>
    <row r="22" spans="2:3" x14ac:dyDescent="0.2">
      <c r="B22" s="12"/>
      <c r="C22" s="13"/>
    </row>
    <row r="23" spans="2:3" x14ac:dyDescent="0.2">
      <c r="B23" s="12"/>
      <c r="C23" s="13"/>
    </row>
    <row r="24" spans="2:3" x14ac:dyDescent="0.2">
      <c r="B24" s="12"/>
      <c r="C24" s="13"/>
    </row>
    <row r="25" spans="2:3" x14ac:dyDescent="0.2">
      <c r="B25" s="12"/>
      <c r="C25" s="13"/>
    </row>
    <row r="26" spans="2:3" x14ac:dyDescent="0.2">
      <c r="B26" s="12"/>
      <c r="C26" s="13"/>
    </row>
    <row r="27" spans="2:3" x14ac:dyDescent="0.2">
      <c r="B27" s="12"/>
      <c r="C27" s="13"/>
    </row>
    <row r="28" spans="2:3" ht="17" thickBot="1" x14ac:dyDescent="0.25">
      <c r="B28" s="14"/>
      <c r="C28" s="15"/>
    </row>
  </sheetData>
  <mergeCells count="1">
    <mergeCell ref="B2:C2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Dashboard</vt:lpstr>
      <vt:lpstr>Revision</vt:lpstr>
      <vt:lpstr>Configuration</vt:lpstr>
      <vt:lpstr>CHAPTERS</vt:lpstr>
      <vt:lpstr>Reviewers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SWT</dc:creator>
  <cp:lastModifiedBy>SWT</cp:lastModifiedBy>
  <dcterms:created xsi:type="dcterms:W3CDTF">2018-06-08T09:38:37Z</dcterms:created>
  <dcterms:modified xsi:type="dcterms:W3CDTF">2019-07-15T13:02:42Z</dcterms:modified>
</cp:coreProperties>
</file>