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9DA7468C-D42B-4FE3-A5DF-ABEB36C553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3conditions" sheetId="11" r:id="rId1"/>
    <sheet name="eachcondition" sheetId="1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1" l="1"/>
  <c r="I34" i="11" s="1"/>
  <c r="J33" i="11"/>
  <c r="J34" i="11" s="1"/>
  <c r="I35" i="11"/>
  <c r="J35" i="11"/>
  <c r="H32" i="11"/>
  <c r="D38" i="14" l="1"/>
  <c r="I37" i="11" l="1"/>
  <c r="H37" i="11"/>
  <c r="P38" i="14"/>
  <c r="O39" i="14"/>
  <c r="M39" i="14"/>
  <c r="L38" i="14"/>
  <c r="N38" i="14"/>
  <c r="C39" i="14"/>
  <c r="B38" i="11"/>
  <c r="B38" i="14"/>
  <c r="Q34" i="14"/>
  <c r="Q36" i="14" s="1"/>
  <c r="P34" i="14"/>
  <c r="P36" i="14" s="1"/>
  <c r="O34" i="14"/>
  <c r="O35" i="14" s="1"/>
  <c r="N34" i="14"/>
  <c r="N36" i="14" s="1"/>
  <c r="M34" i="14"/>
  <c r="L34" i="14"/>
  <c r="L36" i="14" s="1"/>
  <c r="Q33" i="14"/>
  <c r="P33" i="14"/>
  <c r="O33" i="14"/>
  <c r="N33" i="14"/>
  <c r="M33" i="14"/>
  <c r="L33" i="14"/>
  <c r="M36" i="14"/>
  <c r="C33" i="14"/>
  <c r="D33" i="14"/>
  <c r="E33" i="14"/>
  <c r="F33" i="14"/>
  <c r="G33" i="14"/>
  <c r="C34" i="14"/>
  <c r="D34" i="14"/>
  <c r="E34" i="14"/>
  <c r="F34" i="14"/>
  <c r="G34" i="14"/>
  <c r="B34" i="14"/>
  <c r="B33" i="14"/>
  <c r="I32" i="11"/>
  <c r="J32" i="11"/>
  <c r="H33" i="11"/>
  <c r="C32" i="11"/>
  <c r="D32" i="11"/>
  <c r="C33" i="11"/>
  <c r="D33" i="11"/>
  <c r="B32" i="11"/>
  <c r="B33" i="11"/>
  <c r="B36" i="14" l="1"/>
  <c r="B35" i="14"/>
  <c r="C34" i="11"/>
  <c r="C35" i="11"/>
  <c r="G35" i="14"/>
  <c r="G36" i="14"/>
  <c r="B35" i="11"/>
  <c r="B34" i="11"/>
  <c r="F36" i="14"/>
  <c r="F35" i="14"/>
  <c r="D34" i="11"/>
  <c r="D35" i="11"/>
  <c r="H35" i="11"/>
  <c r="H34" i="11"/>
  <c r="D35" i="14"/>
  <c r="D36" i="14"/>
  <c r="C35" i="14"/>
  <c r="C36" i="14"/>
  <c r="E35" i="14"/>
  <c r="E36" i="14"/>
  <c r="L35" i="14"/>
  <c r="M35" i="14"/>
  <c r="P35" i="14"/>
  <c r="Q35" i="14"/>
  <c r="O36" i="14"/>
  <c r="N35" i="14"/>
  <c r="H38" i="11"/>
  <c r="C37" i="11" l="1"/>
  <c r="E39" i="14" l="1"/>
  <c r="F38" i="14"/>
  <c r="B37" i="11"/>
</calcChain>
</file>

<file path=xl/sharedStrings.xml><?xml version="1.0" encoding="utf-8"?>
<sst xmlns="http://schemas.openxmlformats.org/spreadsheetml/2006/main" count="39" uniqueCount="15">
  <si>
    <t>self</t>
    <phoneticPr fontId="1" type="noConversion"/>
  </si>
  <si>
    <t>friend</t>
    <phoneticPr fontId="1" type="noConversion"/>
  </si>
  <si>
    <t>stranger</t>
    <phoneticPr fontId="1" type="noConversion"/>
  </si>
  <si>
    <t>self-friend</t>
    <phoneticPr fontId="1" type="noConversion"/>
  </si>
  <si>
    <t>self-stranger</t>
    <phoneticPr fontId="1" type="noConversion"/>
  </si>
  <si>
    <t>friend-stranger</t>
    <phoneticPr fontId="1" type="noConversion"/>
  </si>
  <si>
    <t>P</t>
    <phoneticPr fontId="1" type="noConversion"/>
  </si>
  <si>
    <t>RT</t>
    <phoneticPr fontId="1" type="noConversion"/>
  </si>
  <si>
    <t>RT</t>
    <phoneticPr fontId="1" type="noConversion"/>
  </si>
  <si>
    <t>self1</t>
    <phoneticPr fontId="1" type="noConversion"/>
  </si>
  <si>
    <t>friend1</t>
    <phoneticPr fontId="1" type="noConversion"/>
  </si>
  <si>
    <t>self2</t>
    <phoneticPr fontId="1" type="noConversion"/>
  </si>
  <si>
    <t>stranger2</t>
    <phoneticPr fontId="1" type="noConversion"/>
  </si>
  <si>
    <t>friend3</t>
    <phoneticPr fontId="1" type="noConversion"/>
  </si>
  <si>
    <t>stranger3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</si>
</sst>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2" fillId="0" borderId="0" xfId="0" applyFont="1" applyFill="1"/>
    <xf numFmtId="176" fontId="2" fillId="0" borderId="0" xfId="0" applyNumberFormat="1" applyFont="1" applyFill="1"/>
    <xf numFmtId="176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0648148148147"/>
          <c:y val="0.17128310185185186"/>
          <c:w val="0.65426828703703699"/>
          <c:h val="0.64524313493071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'3conditions'!$A$1</c:f>
              <c:strCache>
                <c:ptCount val="1"/>
                <c:pt idx="0">
                  <c:v>P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'3conditions'!$B$34:$D$34</c:f>
                <c:numCache>
                  <c:formatCode>General</c:formatCode>
                  <c:ptCount val="3"/>
                  <c:pt idx="0">
                    <c:v>0.12443401366769952</c:v>
                  </c:pt>
                  <c:pt idx="1">
                    <c:v>0.12165117680212949</c:v>
                  </c:pt>
                  <c:pt idx="2">
                    <c:v>0.10607311748670353</c:v>
                  </c:pt>
                </c:numCache>
              </c:numRef>
            </c:plus>
            <c:minus>
              <c:numRef>
                <c:f>'3conditions'!$B$35:$D$35</c:f>
                <c:numCache>
                  <c:formatCode>General</c:formatCode>
                  <c:ptCount val="3"/>
                  <c:pt idx="0">
                    <c:v>0.12443401366769952</c:v>
                  </c:pt>
                  <c:pt idx="1">
                    <c:v>0.12165117680212949</c:v>
                  </c:pt>
                  <c:pt idx="2">
                    <c:v>0.10607311748670353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'3conditions'!$M$1:$O$1</c:f>
              <c:strCache>
                <c:ptCount val="3"/>
                <c:pt idx="0">
                  <c:v>self</c:v>
                </c:pt>
                <c:pt idx="1">
                  <c:v>friend</c:v>
                </c:pt>
                <c:pt idx="2">
                  <c:v>stranger</c:v>
                </c:pt>
              </c:strCache>
            </c:strRef>
          </c:cat>
          <c:val>
            <c:numRef>
              <c:f>'3conditions'!$B$32:$D$32</c:f>
              <c:numCache>
                <c:formatCode>0.00_);[Red]\(0.00\)</c:formatCode>
                <c:ptCount val="3"/>
                <c:pt idx="0">
                  <c:v>1.9812861381404197</c:v>
                </c:pt>
                <c:pt idx="1">
                  <c:v>1.7599409322119524</c:v>
                </c:pt>
                <c:pt idx="2">
                  <c:v>1.7219311299143332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75-4D15-BE6D-E823B299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0"/>
        <c:axId val="655389424"/>
        <c:axId val="655401888"/>
      </c:barChart>
      <c:catAx>
        <c:axId val="6553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401888"/>
        <c:crosses val="autoZero"/>
        <c:auto val="1"/>
        <c:lblAlgn val="ctr"/>
        <c:lblOffset val="100"/>
        <c:noMultiLvlLbl val="0"/>
      </c:catAx>
      <c:valAx>
        <c:axId val="655401888"/>
        <c:scaling>
          <c:orientation val="minMax"/>
          <c:max val="2.2999999999999998"/>
          <c:min val="1.2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389424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8566729107368"/>
          <c:y val="0.11463790536116761"/>
          <c:w val="0.82000548695034969"/>
          <c:h val="0.69609807839771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eachcondition!$U$3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6DA-48A0-8079-2C15B1460714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DA-48A0-8079-2C15B1460714}"/>
              </c:ext>
            </c:extLst>
          </c:dPt>
          <c:dPt>
            <c:idx val="2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DA-48A0-8079-2C15B1460714}"/>
              </c:ext>
            </c:extLst>
          </c:dPt>
          <c:errBars>
            <c:errBarType val="both"/>
            <c:errValType val="cust"/>
            <c:noEndCap val="0"/>
            <c:plus>
              <c:numRef>
                <c:f>(eachcondition!$B$35,eachcondition!$D$35,eachcondition!$F$35)</c:f>
                <c:numCache>
                  <c:formatCode>General</c:formatCode>
                  <c:ptCount val="3"/>
                  <c:pt idx="0">
                    <c:v>0.13480141886665595</c:v>
                  </c:pt>
                  <c:pt idx="1">
                    <c:v>0.13328124990989645</c:v>
                  </c:pt>
                  <c:pt idx="2">
                    <c:v>0.13419997016575588</c:v>
                  </c:pt>
                </c:numCache>
              </c:numRef>
            </c:plus>
            <c:minus>
              <c:numRef>
                <c:f>(eachcondition!$B$35,eachcondition!$D$35,eachcondition!$F$35)</c:f>
                <c:numCache>
                  <c:formatCode>General</c:formatCode>
                  <c:ptCount val="3"/>
                  <c:pt idx="0">
                    <c:v>0.13480141886665595</c:v>
                  </c:pt>
                  <c:pt idx="1">
                    <c:v>0.13328124990989645</c:v>
                  </c:pt>
                  <c:pt idx="2">
                    <c:v>0.13419997016575588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eachcondition!$T$1:$V$1</c:f>
              <c:strCache>
                <c:ptCount val="3"/>
                <c:pt idx="0">
                  <c:v>self-friend</c:v>
                </c:pt>
                <c:pt idx="2">
                  <c:v>self-stranger</c:v>
                </c:pt>
              </c:strCache>
            </c:strRef>
          </c:cat>
          <c:val>
            <c:numRef>
              <c:f>(eachcondition!$B$33,eachcondition!$D$33,eachcondition!$F$33)</c:f>
              <c:numCache>
                <c:formatCode>0.00_);[Red]\(0.00\)</c:formatCode>
                <c:ptCount val="3"/>
                <c:pt idx="0">
                  <c:v>2.0284551586658357</c:v>
                </c:pt>
                <c:pt idx="1">
                  <c:v>1.9423711143559088</c:v>
                </c:pt>
                <c:pt idx="2">
                  <c:v>1.7954085334151577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DA-48A0-8079-2C15B1460714}"/>
            </c:ext>
          </c:extLst>
        </c:ser>
        <c:ser>
          <c:idx val="1"/>
          <c:order val="1"/>
          <c:tx>
            <c:strRef>
              <c:f>eachcondition!$K$2</c:f>
              <c:strCache>
                <c:ptCount val="1"/>
              </c:strCache>
            </c:strRef>
          </c:tx>
          <c:spPr>
            <a:solidFill>
              <a:srgbClr val="92D050"/>
            </a:solidFill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/>
                </a:fgClr>
                <a:bgClr>
                  <a:schemeClr val="bg1"/>
                </a:bgClr>
              </a:pattFill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DA-48A0-8079-2C15B1460714}"/>
              </c:ext>
            </c:extLst>
          </c:dPt>
          <c:dPt>
            <c:idx val="1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DA-48A0-8079-2C15B1460714}"/>
              </c:ext>
            </c:extLst>
          </c:dPt>
          <c:dPt>
            <c:idx val="2"/>
            <c:invertIfNegative val="0"/>
            <c:bubble3D val="0"/>
            <c:spPr>
              <a:noFill/>
              <a:ln w="254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DA-48A0-8079-2C15B1460714}"/>
              </c:ext>
            </c:extLst>
          </c:dPt>
          <c:errBars>
            <c:errBarType val="both"/>
            <c:errValType val="cust"/>
            <c:noEndCap val="0"/>
            <c:plus>
              <c:numRef>
                <c:f>(eachcondition!$C$35,eachcondition!$E$35,eachcondition!$G$35)</c:f>
                <c:numCache>
                  <c:formatCode>General</c:formatCode>
                  <c:ptCount val="3"/>
                  <c:pt idx="0">
                    <c:v>0.12633653545655094</c:v>
                  </c:pt>
                  <c:pt idx="1">
                    <c:v>0.10845352409506816</c:v>
                  </c:pt>
                  <c:pt idx="2">
                    <c:v>0.13071243549844991</c:v>
                  </c:pt>
                </c:numCache>
              </c:numRef>
            </c:plus>
            <c:minus>
              <c:numRef>
                <c:f>(eachcondition!$C$35,eachcondition!$E$35,eachcondition!$G$35)</c:f>
                <c:numCache>
                  <c:formatCode>General</c:formatCode>
                  <c:ptCount val="3"/>
                  <c:pt idx="0">
                    <c:v>0.12633653545655094</c:v>
                  </c:pt>
                  <c:pt idx="1">
                    <c:v>0.10845352409506816</c:v>
                  </c:pt>
                  <c:pt idx="2">
                    <c:v>0.13071243549844991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eachcondition!$T$1:$V$1</c:f>
              <c:strCache>
                <c:ptCount val="3"/>
                <c:pt idx="0">
                  <c:v>self-friend</c:v>
                </c:pt>
                <c:pt idx="2">
                  <c:v>self-stranger</c:v>
                </c:pt>
              </c:strCache>
            </c:strRef>
          </c:cat>
          <c:val>
            <c:numRef>
              <c:f>(eachcondition!$C$33,eachcondition!$E$33,eachcondition!$G$33)</c:f>
              <c:numCache>
                <c:formatCode>0.00_);[Red]\(0.00\)</c:formatCode>
                <c:ptCount val="3"/>
                <c:pt idx="0">
                  <c:v>1.7129694548368715</c:v>
                </c:pt>
                <c:pt idx="1">
                  <c:v>1.7083761894384863</c:v>
                </c:pt>
                <c:pt idx="2">
                  <c:v>1.7660581760011356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DA-48A0-8079-2C15B146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451433248"/>
        <c:axId val="451437840"/>
      </c:barChart>
      <c:catAx>
        <c:axId val="451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37840"/>
        <c:crosses val="autoZero"/>
        <c:auto val="1"/>
        <c:lblAlgn val="ctr"/>
        <c:lblOffset val="100"/>
        <c:noMultiLvlLbl val="0"/>
      </c:catAx>
      <c:valAx>
        <c:axId val="451437840"/>
        <c:scaling>
          <c:orientation val="minMax"/>
          <c:max val="2.2999999999999998"/>
          <c:min val="1.2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 w="317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33248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</xdr:row>
      <xdr:rowOff>160020</xdr:rowOff>
    </xdr:from>
    <xdr:to>
      <xdr:col>19</xdr:col>
      <xdr:colOff>479520</xdr:colOff>
      <xdr:row>26</xdr:row>
      <xdr:rowOff>98520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39F749-1E98-4CD2-83BF-57EB5C03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7</xdr:row>
      <xdr:rowOff>99060</xdr:rowOff>
    </xdr:from>
    <xdr:to>
      <xdr:col>22</xdr:col>
      <xdr:colOff>556260</xdr:colOff>
      <xdr:row>26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E7DBC58-092C-441B-BF0B-19FCB13E4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C0D9-515D-4E53-8642-572ACECCEB07}">
  <dimension ref="A1:O47"/>
  <sheetViews>
    <sheetView workbookViewId="0">
      <selection activeCell="M1" sqref="M1:O1"/>
    </sheetView>
  </sheetViews>
  <sheetFormatPr defaultRowHeight="13.8" x14ac:dyDescent="0.25"/>
  <sheetData>
    <row r="1" spans="1:15" x14ac:dyDescent="0.25">
      <c r="A1" t="s">
        <v>6</v>
      </c>
      <c r="B1" t="s">
        <v>0</v>
      </c>
      <c r="C1" t="s">
        <v>1</v>
      </c>
      <c r="D1" t="s">
        <v>2</v>
      </c>
      <c r="G1" t="s">
        <v>7</v>
      </c>
      <c r="H1" t="s">
        <v>0</v>
      </c>
      <c r="I1" t="s">
        <v>1</v>
      </c>
      <c r="J1" t="s">
        <v>2</v>
      </c>
      <c r="M1" t="s">
        <v>0</v>
      </c>
      <c r="N1" t="s">
        <v>1</v>
      </c>
      <c r="O1" t="s">
        <v>2</v>
      </c>
    </row>
    <row r="2" spans="1:15" x14ac:dyDescent="0.25">
      <c r="A2" s="2">
        <v>1</v>
      </c>
      <c r="B2" s="3">
        <v>2.0019266101821498</v>
      </c>
      <c r="C2" s="3">
        <v>1.65067047180815</v>
      </c>
      <c r="D2" s="3">
        <v>1.2817978357930799</v>
      </c>
      <c r="E2" s="1"/>
      <c r="F2" s="1"/>
      <c r="G2" s="1"/>
      <c r="H2" s="3">
        <v>3.3334892832778702</v>
      </c>
      <c r="I2" s="3">
        <v>3.4317851777127499</v>
      </c>
      <c r="J2" s="3">
        <v>3.43141743237857</v>
      </c>
      <c r="K2" s="1"/>
      <c r="L2" s="1"/>
    </row>
    <row r="3" spans="1:15" x14ac:dyDescent="0.25">
      <c r="A3" s="2">
        <v>2</v>
      </c>
      <c r="B3" s="3">
        <v>1.4311542563341</v>
      </c>
      <c r="C3" s="3">
        <v>1.2387537015618899</v>
      </c>
      <c r="D3" s="3">
        <v>1.25318297569766</v>
      </c>
      <c r="E3" s="1"/>
      <c r="F3" s="1"/>
      <c r="G3" s="1"/>
      <c r="H3" s="3">
        <v>3.6927405470388499</v>
      </c>
      <c r="I3" s="3">
        <v>3.8434761733668998</v>
      </c>
      <c r="J3" s="3">
        <v>3.7378802334210599</v>
      </c>
      <c r="K3" s="1"/>
      <c r="L3" s="1"/>
    </row>
    <row r="4" spans="1:15" x14ac:dyDescent="0.25">
      <c r="A4" s="2">
        <v>3</v>
      </c>
      <c r="B4" s="3">
        <v>1.94810351797374</v>
      </c>
      <c r="C4" s="3">
        <v>1.50766368012537</v>
      </c>
      <c r="D4" s="3">
        <v>1.7540186042973001</v>
      </c>
      <c r="E4" s="1"/>
      <c r="F4" s="1"/>
      <c r="G4" s="1"/>
      <c r="H4" s="3">
        <v>1.8141739227548901</v>
      </c>
      <c r="I4" s="3">
        <v>1.9992575699364701</v>
      </c>
      <c r="J4" s="3">
        <v>2.00635110128405</v>
      </c>
      <c r="K4" s="1"/>
      <c r="L4" s="1"/>
    </row>
    <row r="5" spans="1:15" x14ac:dyDescent="0.25">
      <c r="A5" s="2">
        <v>4</v>
      </c>
      <c r="B5" s="3">
        <v>1.7799358318321901</v>
      </c>
      <c r="C5" s="3">
        <v>1.74517178183868</v>
      </c>
      <c r="D5" s="3">
        <v>1.8853121671483299</v>
      </c>
      <c r="E5" s="1"/>
      <c r="F5" s="1"/>
      <c r="G5" s="1"/>
      <c r="H5" s="3">
        <v>3.0986483411618302</v>
      </c>
      <c r="I5" s="3">
        <v>2.89776852601574</v>
      </c>
      <c r="J5" s="3">
        <v>2.9106933458446802</v>
      </c>
      <c r="K5" s="1"/>
      <c r="L5" s="1"/>
    </row>
    <row r="6" spans="1:15" x14ac:dyDescent="0.25">
      <c r="A6" s="2">
        <v>5</v>
      </c>
      <c r="B6" s="3">
        <v>2.5337669511857901</v>
      </c>
      <c r="C6" s="3">
        <v>1.3488688107968201</v>
      </c>
      <c r="D6" s="3">
        <v>1.3832920329662799</v>
      </c>
      <c r="E6" s="1"/>
      <c r="F6" s="1"/>
      <c r="G6" s="1"/>
      <c r="H6" s="3">
        <v>2.2397764386178101</v>
      </c>
      <c r="I6" s="3">
        <v>2.4760509155044002</v>
      </c>
      <c r="J6" s="3">
        <v>2.5316096241701098</v>
      </c>
      <c r="K6" s="1"/>
      <c r="L6" s="1"/>
    </row>
    <row r="7" spans="1:15" x14ac:dyDescent="0.25">
      <c r="A7" s="2">
        <v>6</v>
      </c>
      <c r="B7" s="3">
        <v>1.2739447791106</v>
      </c>
      <c r="C7" s="3">
        <v>0.98873938284819896</v>
      </c>
      <c r="D7" s="3">
        <v>1.3709511610704499</v>
      </c>
      <c r="E7" s="1"/>
      <c r="F7" s="1"/>
      <c r="G7" s="1"/>
      <c r="H7" s="3">
        <v>2.0429100268493099</v>
      </c>
      <c r="I7" s="3">
        <v>2.2819849966892098</v>
      </c>
      <c r="J7" s="3">
        <v>2.1044277383168</v>
      </c>
      <c r="K7" s="1"/>
      <c r="L7" s="1"/>
    </row>
    <row r="8" spans="1:15" x14ac:dyDescent="0.25">
      <c r="A8" s="2">
        <v>7</v>
      </c>
      <c r="B8" s="3">
        <v>2.1861915600858901</v>
      </c>
      <c r="C8" s="3">
        <v>1.5965662543667001</v>
      </c>
      <c r="D8" s="3">
        <v>1.9491962791611801</v>
      </c>
      <c r="E8" s="1"/>
      <c r="F8" s="1"/>
      <c r="G8" s="1"/>
      <c r="H8" s="3">
        <v>2.1850857558238199</v>
      </c>
      <c r="I8" s="3">
        <v>2.3188020864102601</v>
      </c>
      <c r="J8" s="3">
        <v>2.30358306086237</v>
      </c>
      <c r="K8" s="1"/>
      <c r="L8" s="1"/>
    </row>
    <row r="9" spans="1:15" x14ac:dyDescent="0.25">
      <c r="A9" s="2">
        <v>8</v>
      </c>
      <c r="B9" s="3">
        <v>4.0411233172742298</v>
      </c>
      <c r="C9" s="3">
        <v>3.6162695662130901</v>
      </c>
      <c r="D9" s="3">
        <v>3.3546796111354702</v>
      </c>
      <c r="E9" s="1"/>
      <c r="F9" s="1"/>
      <c r="G9" s="1"/>
      <c r="H9" s="3">
        <v>1.7845513619722599</v>
      </c>
      <c r="I9" s="3">
        <v>1.77658576070159</v>
      </c>
      <c r="J9" s="3">
        <v>1.7741189248383</v>
      </c>
      <c r="K9" s="1"/>
      <c r="L9" s="1"/>
    </row>
    <row r="10" spans="1:15" x14ac:dyDescent="0.25">
      <c r="A10" s="2">
        <v>9</v>
      </c>
      <c r="B10" s="3">
        <v>2.7209312859993502</v>
      </c>
      <c r="C10" s="3">
        <v>2.9112733681618401</v>
      </c>
      <c r="D10" s="3">
        <v>1.6674934052322099</v>
      </c>
      <c r="E10" s="1"/>
      <c r="F10" s="1"/>
      <c r="G10" s="1"/>
      <c r="H10" s="3">
        <v>1.9005720639437</v>
      </c>
      <c r="I10" s="3">
        <v>1.9605600584824701</v>
      </c>
      <c r="J10" s="3">
        <v>2.0223733279766098</v>
      </c>
      <c r="K10" s="1"/>
      <c r="L10" s="1"/>
    </row>
    <row r="11" spans="1:15" x14ac:dyDescent="0.25">
      <c r="A11" s="2">
        <v>10</v>
      </c>
      <c r="B11" s="3">
        <v>1.6399032631624599</v>
      </c>
      <c r="C11" s="3">
        <v>2.1561705601658701</v>
      </c>
      <c r="D11" s="3">
        <v>2.1704061946299</v>
      </c>
      <c r="E11" s="1"/>
      <c r="F11" s="1"/>
      <c r="G11" s="1"/>
      <c r="H11" s="3">
        <v>1.4930849106555499</v>
      </c>
      <c r="I11" s="3">
        <v>1.5666579401307299</v>
      </c>
      <c r="J11" s="3">
        <v>1.4650608641131799</v>
      </c>
      <c r="K11" s="1"/>
      <c r="L11" s="1"/>
    </row>
    <row r="12" spans="1:15" x14ac:dyDescent="0.25">
      <c r="A12" s="2">
        <v>11</v>
      </c>
      <c r="B12" s="3">
        <v>2.0500890874772502</v>
      </c>
      <c r="C12" s="3">
        <v>2.2084391967325701</v>
      </c>
      <c r="D12" s="3">
        <v>2.34294686521896</v>
      </c>
      <c r="E12" s="1"/>
      <c r="F12" s="1"/>
      <c r="G12" s="1"/>
      <c r="H12" s="3">
        <v>3.4232234616141199</v>
      </c>
      <c r="I12" s="3">
        <v>3.4530619494647299</v>
      </c>
      <c r="J12" s="3">
        <v>3.4566932268174502</v>
      </c>
      <c r="K12" s="1"/>
      <c r="L12" s="1"/>
    </row>
    <row r="13" spans="1:15" x14ac:dyDescent="0.25">
      <c r="A13" s="2">
        <v>12</v>
      </c>
      <c r="B13" s="3">
        <v>1.15811609124933</v>
      </c>
      <c r="C13" s="3">
        <v>1.0903188562767401</v>
      </c>
      <c r="D13" s="3">
        <v>1.2474252325852799</v>
      </c>
      <c r="E13" s="1"/>
      <c r="F13" s="1"/>
      <c r="G13" s="1"/>
      <c r="H13" s="3">
        <v>2.1784553442371899</v>
      </c>
      <c r="I13" s="3">
        <v>2.1553370390287001</v>
      </c>
      <c r="J13" s="3">
        <v>2.3337056229613098</v>
      </c>
      <c r="K13" s="1"/>
      <c r="L13" s="1"/>
    </row>
    <row r="14" spans="1:15" x14ac:dyDescent="0.25">
      <c r="A14" s="2">
        <v>13</v>
      </c>
      <c r="B14" s="3">
        <v>1.3225102076156601</v>
      </c>
      <c r="C14" s="3">
        <v>0.84458254452352099</v>
      </c>
      <c r="D14" s="3">
        <v>0.70282123482471004</v>
      </c>
      <c r="E14" s="1"/>
      <c r="F14" s="1"/>
      <c r="G14" s="1"/>
      <c r="H14" s="3">
        <v>2.6378689217035598</v>
      </c>
      <c r="I14" s="3">
        <v>2.5487213761401399</v>
      </c>
      <c r="J14" s="3">
        <v>2.5875416080840901</v>
      </c>
      <c r="K14" s="1"/>
      <c r="L14" s="1"/>
    </row>
    <row r="15" spans="1:15" x14ac:dyDescent="0.25">
      <c r="A15" s="2">
        <v>14</v>
      </c>
      <c r="B15" s="3">
        <v>2.2975911192391698</v>
      </c>
      <c r="C15" s="3">
        <v>2.3257895530748098</v>
      </c>
      <c r="D15" s="3">
        <v>2.2648791697422501</v>
      </c>
      <c r="E15" s="1"/>
      <c r="F15" s="1"/>
      <c r="G15" s="1"/>
      <c r="H15" s="3">
        <v>2.32218987078469</v>
      </c>
      <c r="I15" s="3">
        <v>2.4335610784874802</v>
      </c>
      <c r="J15" s="3">
        <v>2.3182011160115499</v>
      </c>
      <c r="K15" s="1"/>
      <c r="L15" s="1"/>
    </row>
    <row r="16" spans="1:15" x14ac:dyDescent="0.25">
      <c r="A16" s="2">
        <v>15</v>
      </c>
      <c r="B16" s="3">
        <v>2.7370452376851699</v>
      </c>
      <c r="C16" s="3">
        <v>2.0286389023382601</v>
      </c>
      <c r="D16" s="3">
        <v>2.2185271910908599</v>
      </c>
      <c r="E16" s="1"/>
      <c r="F16" s="1"/>
      <c r="G16" s="1"/>
      <c r="H16" s="3">
        <v>2.4514445991644598</v>
      </c>
      <c r="I16" s="3">
        <v>2.4467916992671199</v>
      </c>
      <c r="J16" s="3">
        <v>2.4878819660337599</v>
      </c>
      <c r="K16" s="1"/>
      <c r="L16" s="1"/>
    </row>
    <row r="17" spans="1:12" x14ac:dyDescent="0.25">
      <c r="A17" s="2">
        <v>16</v>
      </c>
      <c r="B17" s="3">
        <v>1.14482551006554</v>
      </c>
      <c r="C17" s="3">
        <v>1.2087068415648701</v>
      </c>
      <c r="D17" s="3">
        <v>1.1083198786253801</v>
      </c>
      <c r="E17" s="1"/>
      <c r="F17" s="1"/>
      <c r="G17" s="1"/>
      <c r="H17" s="3">
        <v>1.97880784359423</v>
      </c>
      <c r="I17" s="3">
        <v>2.0960982606330099</v>
      </c>
      <c r="J17" s="3">
        <v>2.0574004921415998</v>
      </c>
      <c r="K17" s="1"/>
      <c r="L17" s="1"/>
    </row>
    <row r="18" spans="1:12" x14ac:dyDescent="0.25">
      <c r="A18" s="2">
        <v>17</v>
      </c>
      <c r="B18" s="3">
        <v>1.3733619458707</v>
      </c>
      <c r="C18" s="3">
        <v>1.11631821204073</v>
      </c>
      <c r="D18" s="3">
        <v>0.97260791691746495</v>
      </c>
      <c r="E18" s="1"/>
      <c r="F18" s="1"/>
      <c r="G18" s="1"/>
      <c r="H18" s="3">
        <v>1.8390721394110501</v>
      </c>
      <c r="I18" s="3">
        <v>2.0584633206202199</v>
      </c>
      <c r="J18" s="3">
        <v>1.8563485134436599</v>
      </c>
      <c r="K18" s="1"/>
      <c r="L18" s="1"/>
    </row>
    <row r="19" spans="1:12" x14ac:dyDescent="0.25">
      <c r="A19" s="2">
        <v>18</v>
      </c>
      <c r="B19" s="3">
        <v>1.44451656978834</v>
      </c>
      <c r="C19" s="3">
        <v>1.2615020687751799</v>
      </c>
      <c r="D19" s="3">
        <v>1.3031137624745801</v>
      </c>
      <c r="E19" s="1"/>
      <c r="F19" s="1"/>
      <c r="G19" s="1"/>
      <c r="H19" s="3">
        <v>2.42635609654099</v>
      </c>
      <c r="I19" s="3">
        <v>2.5070684762134401</v>
      </c>
      <c r="J19" s="3">
        <v>2.51627806804512</v>
      </c>
      <c r="K19" s="1"/>
      <c r="L19" s="1"/>
    </row>
    <row r="20" spans="1:12" x14ac:dyDescent="0.25">
      <c r="A20" s="2">
        <v>19</v>
      </c>
      <c r="B20" s="3">
        <v>2.3879493183289902</v>
      </c>
      <c r="C20" s="3">
        <v>2.37734764403546</v>
      </c>
      <c r="D20" s="3">
        <v>2.5908326921837999</v>
      </c>
      <c r="E20" s="1"/>
      <c r="F20" s="1"/>
      <c r="G20" s="1"/>
      <c r="H20" s="3">
        <v>2.3535383141667499</v>
      </c>
      <c r="I20" s="3">
        <v>2.5190907224635599</v>
      </c>
      <c r="J20" s="3">
        <v>2.4441521919003799</v>
      </c>
      <c r="K20" s="1"/>
      <c r="L20" s="1"/>
    </row>
    <row r="21" spans="1:12" x14ac:dyDescent="0.25">
      <c r="A21" s="2">
        <v>20</v>
      </c>
      <c r="B21" s="3">
        <v>1.59911875834438</v>
      </c>
      <c r="C21" s="3">
        <v>1.29516075307804</v>
      </c>
      <c r="D21" s="3">
        <v>1.4522722079636501</v>
      </c>
      <c r="E21" s="1"/>
      <c r="F21" s="1"/>
      <c r="G21" s="1"/>
      <c r="H21" s="3">
        <v>2.5500502627413302</v>
      </c>
      <c r="I21" s="3">
        <v>2.6565446843493801</v>
      </c>
      <c r="J21" s="3">
        <v>2.6291651876787601</v>
      </c>
      <c r="K21" s="1"/>
      <c r="L21" s="1"/>
    </row>
    <row r="22" spans="1:12" x14ac:dyDescent="0.25">
      <c r="A22" s="2">
        <v>21</v>
      </c>
      <c r="B22" s="3">
        <v>1.9507131499296</v>
      </c>
      <c r="C22" s="3">
        <v>1.26052764982774</v>
      </c>
      <c r="D22" s="3">
        <v>1.6321996531680301</v>
      </c>
      <c r="E22" s="1"/>
      <c r="F22" s="1"/>
      <c r="G22" s="1"/>
      <c r="H22" s="3">
        <v>2.9451763617544202</v>
      </c>
      <c r="I22" s="3">
        <v>3.0572413895430799</v>
      </c>
      <c r="J22" s="3">
        <v>3.05983789492893</v>
      </c>
      <c r="K22" s="1"/>
      <c r="L22" s="1"/>
    </row>
    <row r="23" spans="1:12" x14ac:dyDescent="0.25">
      <c r="A23" s="2">
        <v>22</v>
      </c>
      <c r="B23" s="3">
        <v>2.3126855867509701</v>
      </c>
      <c r="C23" s="3">
        <v>1.92291173195664</v>
      </c>
      <c r="D23" s="3">
        <v>1.52787646700807</v>
      </c>
      <c r="E23" s="1"/>
      <c r="F23" s="1"/>
      <c r="G23" s="1"/>
      <c r="H23" s="3">
        <v>2.5821001315374201</v>
      </c>
      <c r="I23" s="3">
        <v>2.8917478980529299</v>
      </c>
      <c r="J23" s="3">
        <v>2.7195955434011299</v>
      </c>
      <c r="K23" s="1"/>
      <c r="L23" s="1"/>
    </row>
    <row r="24" spans="1:12" x14ac:dyDescent="0.25">
      <c r="A24" s="2">
        <v>23</v>
      </c>
      <c r="B24" s="3">
        <v>2.1072421446543901</v>
      </c>
      <c r="C24" s="3">
        <v>1.87064122310831</v>
      </c>
      <c r="D24" s="3">
        <v>2.2467251850299501</v>
      </c>
      <c r="E24" s="1"/>
      <c r="F24" s="1"/>
      <c r="G24" s="1"/>
      <c r="H24" s="3">
        <v>2.7507584218298402</v>
      </c>
      <c r="I24" s="3">
        <v>3.0250285322866501</v>
      </c>
      <c r="J24" s="3">
        <v>2.9692592297190799</v>
      </c>
      <c r="K24" s="1"/>
      <c r="L24" s="1"/>
    </row>
    <row r="25" spans="1:12" x14ac:dyDescent="0.25">
      <c r="A25" s="2">
        <v>24</v>
      </c>
      <c r="B25" s="3">
        <v>1.3144344049944101</v>
      </c>
      <c r="C25" s="3">
        <v>1.80196557215454</v>
      </c>
      <c r="D25" s="3">
        <v>1.3776111280922401</v>
      </c>
      <c r="E25" s="1"/>
      <c r="F25" s="1"/>
      <c r="G25" s="1"/>
      <c r="H25" s="3">
        <v>2.3909971450605898</v>
      </c>
      <c r="I25" s="3">
        <v>2.4828526024381699</v>
      </c>
      <c r="J25" s="3">
        <v>2.58404168464343</v>
      </c>
      <c r="K25" s="1"/>
      <c r="L25" s="1"/>
    </row>
    <row r="26" spans="1:12" x14ac:dyDescent="0.25">
      <c r="A26" s="2">
        <v>25</v>
      </c>
      <c r="B26" s="3">
        <v>1.2142054772151301</v>
      </c>
      <c r="C26" s="3">
        <v>1.05300058819047</v>
      </c>
      <c r="D26" s="3">
        <v>1.12111927692999</v>
      </c>
      <c r="E26" s="1"/>
      <c r="F26" s="1"/>
      <c r="G26" s="1"/>
      <c r="H26" s="3">
        <v>2.7462275432571901</v>
      </c>
      <c r="I26" s="3">
        <v>2.8407064993910698</v>
      </c>
      <c r="J26" s="3">
        <v>2.6439819123046</v>
      </c>
      <c r="K26" s="1"/>
      <c r="L26" s="1"/>
    </row>
    <row r="27" spans="1:12" x14ac:dyDescent="0.25">
      <c r="A27" s="2">
        <v>26</v>
      </c>
      <c r="B27" s="3">
        <v>3.2876835783258702</v>
      </c>
      <c r="C27" s="3">
        <v>2.46834193773525</v>
      </c>
      <c r="D27" s="3">
        <v>1.8896445233960799</v>
      </c>
      <c r="E27" s="1"/>
      <c r="F27" s="1"/>
      <c r="G27" s="1"/>
      <c r="H27" s="3">
        <v>2.72357476407706</v>
      </c>
      <c r="I27" s="3">
        <v>3.0030666702787099</v>
      </c>
      <c r="J27" s="3">
        <v>2.98404570946817</v>
      </c>
      <c r="K27" s="1"/>
      <c r="L27" s="1"/>
    </row>
    <row r="28" spans="1:12" x14ac:dyDescent="0.25">
      <c r="A28" s="2">
        <v>27</v>
      </c>
      <c r="B28" s="3">
        <v>2.3040914068317901</v>
      </c>
      <c r="C28" s="3">
        <v>2.8421509297972101</v>
      </c>
      <c r="D28" s="3">
        <v>2.4756749480297202</v>
      </c>
      <c r="E28" s="1"/>
      <c r="F28" s="1"/>
      <c r="G28" s="1"/>
      <c r="H28" s="3">
        <v>2.3392600077022498</v>
      </c>
      <c r="I28" s="3">
        <v>2.37695744296889</v>
      </c>
      <c r="J28" s="3">
        <v>2.3485128034117202</v>
      </c>
      <c r="K28" s="1"/>
      <c r="L28" s="1"/>
    </row>
    <row r="29" spans="1:12" x14ac:dyDescent="0.25">
      <c r="A29" s="2">
        <v>28</v>
      </c>
      <c r="B29" s="3">
        <v>2.09667980037585</v>
      </c>
      <c r="C29" s="3">
        <v>1.75162691345419</v>
      </c>
      <c r="D29" s="3">
        <v>1.6437445351322499</v>
      </c>
      <c r="E29" s="1"/>
      <c r="F29" s="1"/>
      <c r="G29" s="1"/>
      <c r="H29" s="3">
        <v>2.8906451075284498</v>
      </c>
      <c r="I29" s="3">
        <v>3.2598529775186802</v>
      </c>
      <c r="J29" s="3">
        <v>3.1026847514337201</v>
      </c>
      <c r="K29" s="1"/>
      <c r="L29" s="1"/>
    </row>
    <row r="30" spans="1:12" x14ac:dyDescent="0.25">
      <c r="A30" s="2">
        <v>29</v>
      </c>
      <c r="B30" s="3">
        <v>1.7974572381891301</v>
      </c>
      <c r="C30" s="3">
        <v>1.55016833759548</v>
      </c>
      <c r="D30" s="3">
        <v>1.74733063197053</v>
      </c>
      <c r="E30" s="1"/>
      <c r="F30" s="1"/>
      <c r="G30" s="1"/>
      <c r="H30" s="3">
        <v>1.83942779332089</v>
      </c>
      <c r="I30" s="3">
        <v>2.0685708411456298</v>
      </c>
      <c r="J30" s="3">
        <v>2.0688931219689599</v>
      </c>
      <c r="K30" s="1"/>
      <c r="L30" s="1"/>
    </row>
    <row r="31" spans="1:1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B32" s="1">
        <f>AVERAGE(B2:B31)</f>
        <v>1.9812861381404197</v>
      </c>
      <c r="C32" s="1">
        <f>AVERAGE(C2:C31)</f>
        <v>1.7599409322119524</v>
      </c>
      <c r="D32" s="1">
        <f>AVERAGE(D2:D31)</f>
        <v>1.7219311299143332</v>
      </c>
      <c r="E32" s="1"/>
      <c r="F32" s="1"/>
      <c r="G32" s="1"/>
      <c r="H32" s="1">
        <f>AVERAGE(H2:H31)</f>
        <v>2.4466967855904271</v>
      </c>
      <c r="I32" s="1">
        <f>AVERAGE(I2:I31)</f>
        <v>2.566679057422141</v>
      </c>
      <c r="J32" s="1">
        <f>AVERAGE(J2:J31)</f>
        <v>2.5329564240552811</v>
      </c>
      <c r="K32" s="1"/>
      <c r="L32" s="1"/>
    </row>
    <row r="33" spans="1:12" x14ac:dyDescent="0.25">
      <c r="B33" s="1">
        <f>_xlfn.STDEV.S(B2:B31)</f>
        <v>0.67009767121378927</v>
      </c>
      <c r="C33" s="1">
        <f>_xlfn.STDEV.S(C2:C31)</f>
        <v>0.65511163606132505</v>
      </c>
      <c r="D33" s="1">
        <f>_xlfn.STDEV.S(D2:D31)</f>
        <v>0.57122121927243941</v>
      </c>
      <c r="E33" s="1"/>
      <c r="F33" s="1"/>
      <c r="G33" s="1"/>
      <c r="H33" s="1">
        <f>_xlfn.STDEV.S(H2:H31)</f>
        <v>0.53037075757455365</v>
      </c>
      <c r="I33" s="1">
        <f t="shared" ref="I33:J33" si="0">_xlfn.STDEV.S(I2:I31)</f>
        <v>0.53542552168484414</v>
      </c>
      <c r="J33" s="1">
        <f t="shared" si="0"/>
        <v>0.52891154350603853</v>
      </c>
      <c r="K33" s="1"/>
      <c r="L33" s="1"/>
    </row>
    <row r="34" spans="1:12" x14ac:dyDescent="0.25">
      <c r="B34" s="1">
        <f>B33/29^0.5</f>
        <v>0.12443401366769952</v>
      </c>
      <c r="C34" s="1">
        <f t="shared" ref="C34:D34" si="1">C33/29^0.5</f>
        <v>0.12165117680212949</v>
      </c>
      <c r="D34" s="1">
        <f t="shared" si="1"/>
        <v>0.10607311748670353</v>
      </c>
      <c r="E34" s="1"/>
      <c r="F34" s="1"/>
      <c r="G34" s="1"/>
      <c r="H34" s="1">
        <f>H33/29^0.5</f>
        <v>9.8487377187025937E-2</v>
      </c>
      <c r="I34" s="1">
        <f t="shared" ref="I34:J34" si="2">I33/29^0.5</f>
        <v>9.9426023317891549E-2</v>
      </c>
      <c r="J34" s="1">
        <f t="shared" si="2"/>
        <v>9.8216407937100306E-2</v>
      </c>
      <c r="K34" s="1"/>
      <c r="L34" s="1"/>
    </row>
    <row r="35" spans="1:12" x14ac:dyDescent="0.25">
      <c r="B35" s="1">
        <f>B33/29^0.5</f>
        <v>0.12443401366769952</v>
      </c>
      <c r="C35" s="1">
        <f t="shared" ref="C35:D35" si="3">C33/29^0.5</f>
        <v>0.12165117680212949</v>
      </c>
      <c r="D35" s="1">
        <f t="shared" si="3"/>
        <v>0.10607311748670353</v>
      </c>
      <c r="E35" s="1"/>
      <c r="F35" s="1"/>
      <c r="G35" s="1"/>
      <c r="H35" s="1">
        <f>H33/29^0.5</f>
        <v>9.8487377187025937E-2</v>
      </c>
      <c r="I35" s="1">
        <f t="shared" ref="I35:J35" si="4">I33/29^0.5</f>
        <v>9.9426023317891549E-2</v>
      </c>
      <c r="J35" s="1">
        <f t="shared" si="4"/>
        <v>9.8216407937100306E-2</v>
      </c>
      <c r="K35" s="1"/>
      <c r="L35" s="1"/>
    </row>
    <row r="36" spans="1:12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B37" s="1">
        <f>_xlfn.T.TEST(B2:B31,C2:C31,2,1)</f>
        <v>5.051732514180873E-3</v>
      </c>
      <c r="C37" s="1">
        <f>_xlfn.T.TEST(C2:C31,D2:D31,2,1)</f>
        <v>0.56206285308246851</v>
      </c>
      <c r="D37" s="1"/>
      <c r="E37" s="1"/>
      <c r="F37" s="1"/>
      <c r="G37" s="1"/>
      <c r="H37" s="1">
        <f>_xlfn.T.TEST(H2:H31,I2:I31,2,1)</f>
        <v>1.4899315194702397E-5</v>
      </c>
      <c r="I37" s="1">
        <f>_xlfn.T.TEST(I2:I31,J2:J31,2,1)</f>
        <v>5.589047760885877E-2</v>
      </c>
      <c r="J37" s="1"/>
      <c r="K37" s="1"/>
      <c r="L37" s="1"/>
    </row>
    <row r="38" spans="1:12" x14ac:dyDescent="0.25">
      <c r="B38" s="1">
        <f>_xlfn.T.TEST(B2:B31,D2:D31,2,1)</f>
        <v>4.8405052994475598E-3</v>
      </c>
      <c r="C38" s="1"/>
      <c r="D38" s="1"/>
      <c r="E38" s="1"/>
      <c r="F38" s="1"/>
      <c r="G38" s="1"/>
      <c r="H38" s="1">
        <f>_xlfn.T.TEST(H2:H31,J2:J31,2,1)</f>
        <v>2.2749876614925552E-4</v>
      </c>
      <c r="I38" s="1"/>
      <c r="J38" s="1"/>
      <c r="K38" s="1"/>
      <c r="L38" s="1"/>
    </row>
    <row r="39" spans="1:12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s="7" customFormat="1" x14ac:dyDescent="0.25">
      <c r="A42" s="4"/>
      <c r="B42" s="5"/>
      <c r="C42" s="5"/>
      <c r="D42" s="5"/>
      <c r="E42" s="6"/>
      <c r="F42" s="6"/>
      <c r="G42" s="6"/>
      <c r="H42" s="5"/>
      <c r="I42" s="5"/>
      <c r="J42" s="5"/>
      <c r="K42" s="6"/>
      <c r="L42" s="6"/>
    </row>
    <row r="43" spans="1:12" s="7" customFormat="1" x14ac:dyDescent="0.25">
      <c r="A43" s="4"/>
      <c r="B43" s="5"/>
      <c r="C43" s="5"/>
      <c r="D43" s="6"/>
      <c r="E43" s="6"/>
      <c r="F43" s="6"/>
      <c r="G43" s="6"/>
      <c r="H43" s="5"/>
      <c r="I43" s="5"/>
      <c r="J43" s="5"/>
      <c r="K43" s="6"/>
      <c r="L43" s="6"/>
    </row>
    <row r="44" spans="1:12" s="7" customFormat="1" x14ac:dyDescent="0.25">
      <c r="A44" s="4"/>
      <c r="B44" s="5"/>
      <c r="C44" s="5"/>
      <c r="D44" s="5"/>
      <c r="E44" s="6"/>
      <c r="F44" s="6"/>
      <c r="G44" s="6"/>
      <c r="H44" s="5"/>
      <c r="I44" s="5"/>
      <c r="J44" s="5"/>
      <c r="K44" s="6"/>
      <c r="L44" s="6"/>
    </row>
    <row r="45" spans="1:12" s="7" customFormat="1" x14ac:dyDescent="0.25">
      <c r="A45" s="4"/>
      <c r="B45" s="5"/>
      <c r="C45" s="5"/>
      <c r="D45" s="5"/>
      <c r="E45" s="6"/>
      <c r="F45" s="6"/>
      <c r="G45" s="6"/>
      <c r="H45" s="5"/>
      <c r="I45" s="5"/>
      <c r="J45" s="5"/>
      <c r="K45" s="6"/>
      <c r="L45" s="6"/>
    </row>
    <row r="46" spans="1:12" s="7" customFormat="1" x14ac:dyDescent="0.25">
      <c r="A46" s="4"/>
      <c r="B46" s="5"/>
      <c r="C46" s="5"/>
      <c r="D46" s="5"/>
      <c r="E46" s="6"/>
      <c r="F46" s="6"/>
      <c r="G46" s="6"/>
      <c r="H46" s="5"/>
      <c r="I46" s="5"/>
      <c r="J46" s="5"/>
      <c r="K46" s="6"/>
      <c r="L46" s="6"/>
    </row>
    <row r="47" spans="1:12" s="7" customFormat="1" x14ac:dyDescent="0.2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8E32-1B8E-42E9-8ABD-D5191DBB52A9}">
  <dimension ref="A1:Y48"/>
  <sheetViews>
    <sheetView tabSelected="1" topLeftCell="A17" workbookViewId="0">
      <selection activeCell="T1" sqref="T1:Y1"/>
    </sheetView>
  </sheetViews>
  <sheetFormatPr defaultRowHeight="13.8" x14ac:dyDescent="0.25"/>
  <sheetData>
    <row r="1" spans="1:25" x14ac:dyDescent="0.25">
      <c r="B1" s="8" t="s">
        <v>3</v>
      </c>
      <c r="C1" s="8"/>
      <c r="D1" s="8" t="s">
        <v>4</v>
      </c>
      <c r="E1" s="8"/>
      <c r="F1" s="8" t="s">
        <v>5</v>
      </c>
      <c r="G1" s="8"/>
      <c r="K1" s="8" t="s">
        <v>8</v>
      </c>
      <c r="L1" s="8" t="s">
        <v>3</v>
      </c>
      <c r="M1" s="8"/>
      <c r="N1" s="8" t="s">
        <v>4</v>
      </c>
      <c r="O1" s="8"/>
      <c r="P1" s="8" t="s">
        <v>5</v>
      </c>
      <c r="Q1" s="8"/>
      <c r="T1" s="8" t="s">
        <v>3</v>
      </c>
      <c r="U1" s="8"/>
      <c r="V1" s="8" t="s">
        <v>4</v>
      </c>
      <c r="W1" s="8"/>
      <c r="X1" s="8" t="s">
        <v>5</v>
      </c>
      <c r="Y1" s="8"/>
    </row>
    <row r="2" spans="1:25" x14ac:dyDescent="0.25">
      <c r="B2" t="s">
        <v>0</v>
      </c>
      <c r="C2" t="s">
        <v>1</v>
      </c>
      <c r="D2" t="s">
        <v>0</v>
      </c>
      <c r="E2" t="s">
        <v>2</v>
      </c>
      <c r="F2" t="s">
        <v>1</v>
      </c>
      <c r="G2" t="s">
        <v>2</v>
      </c>
      <c r="K2" s="8"/>
      <c r="L2" t="s">
        <v>0</v>
      </c>
      <c r="M2" t="s">
        <v>1</v>
      </c>
      <c r="N2" t="s">
        <v>0</v>
      </c>
      <c r="O2" t="s">
        <v>2</v>
      </c>
      <c r="P2" t="s">
        <v>1</v>
      </c>
      <c r="Q2" t="s">
        <v>2</v>
      </c>
    </row>
    <row r="3" spans="1:25" x14ac:dyDescent="0.25">
      <c r="A3" s="2">
        <v>1</v>
      </c>
      <c r="B3" s="1">
        <v>2.27935849540017</v>
      </c>
      <c r="C3" s="1">
        <v>1.5001574647597</v>
      </c>
      <c r="D3" s="1">
        <v>1.8322058647863899</v>
      </c>
      <c r="E3" s="1">
        <v>1.3097908561552001</v>
      </c>
      <c r="F3" s="1">
        <v>1.7902490986550299</v>
      </c>
      <c r="G3" s="1">
        <v>1.2057302091038</v>
      </c>
      <c r="H3" s="1"/>
      <c r="I3" s="1"/>
      <c r="J3" s="1"/>
      <c r="K3" s="1"/>
      <c r="L3" s="1">
        <v>3.3237077299857298</v>
      </c>
      <c r="M3" s="1">
        <v>3.4666561957839499</v>
      </c>
      <c r="N3" s="1">
        <v>3.3432708365699999</v>
      </c>
      <c r="O3" s="1">
        <v>3.1903629112693301</v>
      </c>
      <c r="P3" s="1">
        <v>3.3969141596415602</v>
      </c>
      <c r="Q3" s="1">
        <v>3.6724719534878099</v>
      </c>
      <c r="R3" s="1"/>
      <c r="S3" s="1"/>
    </row>
    <row r="4" spans="1:25" s="2" customFormat="1" x14ac:dyDescent="0.25">
      <c r="A4" s="2">
        <v>2</v>
      </c>
      <c r="B4" s="3">
        <v>1.41091487198801</v>
      </c>
      <c r="C4" s="3">
        <v>1.2061505691179799</v>
      </c>
      <c r="D4" s="3">
        <v>1.3897776307988501</v>
      </c>
      <c r="E4" s="3">
        <v>1.4362378692095199</v>
      </c>
      <c r="F4" s="3">
        <v>1.1980529865531999</v>
      </c>
      <c r="G4" s="3">
        <v>1.05326973532969</v>
      </c>
      <c r="H4" s="1"/>
      <c r="I4" s="1"/>
      <c r="J4" s="1"/>
      <c r="K4" s="3"/>
      <c r="L4" s="3">
        <v>3.5512591365494499</v>
      </c>
      <c r="M4" s="3">
        <v>3.9391479880628499</v>
      </c>
      <c r="N4" s="3">
        <v>3.8342219575282601</v>
      </c>
      <c r="O4" s="3">
        <v>3.7210293265521499</v>
      </c>
      <c r="P4" s="3">
        <v>3.74780435867096</v>
      </c>
      <c r="Q4" s="3">
        <v>3.7547311402899699</v>
      </c>
      <c r="R4" s="1"/>
      <c r="S4" s="1"/>
    </row>
    <row r="5" spans="1:25" x14ac:dyDescent="0.25">
      <c r="A5" s="2">
        <v>3</v>
      </c>
      <c r="B5" s="1">
        <v>1.8163365746296301</v>
      </c>
      <c r="C5" s="1">
        <v>1.4877566347006901</v>
      </c>
      <c r="D5" s="1">
        <v>2.0169465530706101</v>
      </c>
      <c r="E5" s="1">
        <v>2.2296337924242802</v>
      </c>
      <c r="F5" s="1">
        <v>1.45729219427318</v>
      </c>
      <c r="G5" s="1">
        <v>1.40687032851025</v>
      </c>
      <c r="H5" s="1"/>
      <c r="I5" s="1"/>
      <c r="J5" s="1"/>
      <c r="K5" s="1"/>
      <c r="L5" s="1">
        <v>1.8606666373513401</v>
      </c>
      <c r="M5" s="1">
        <v>1.8653139594219601</v>
      </c>
      <c r="N5" s="1">
        <v>1.7676812081584401</v>
      </c>
      <c r="O5" s="1">
        <v>1.99769218696019</v>
      </c>
      <c r="P5" s="1">
        <v>2.1332011804509698</v>
      </c>
      <c r="Q5" s="1">
        <v>2.0150100156079098</v>
      </c>
      <c r="R5" s="1"/>
      <c r="S5" s="1"/>
    </row>
    <row r="6" spans="1:25" x14ac:dyDescent="0.25">
      <c r="A6" s="2">
        <v>4</v>
      </c>
      <c r="B6" s="1">
        <v>1.6510957778019</v>
      </c>
      <c r="C6" s="1">
        <v>1.40772621403607</v>
      </c>
      <c r="D6" s="1">
        <v>1.86866017267312</v>
      </c>
      <c r="E6" s="1">
        <v>1.41589335098167</v>
      </c>
      <c r="F6" s="1">
        <v>2.1953357089830798</v>
      </c>
      <c r="G6" s="1">
        <v>2.7733159159028702</v>
      </c>
      <c r="H6" s="1"/>
      <c r="I6" s="1"/>
      <c r="J6" s="1"/>
      <c r="K6" s="1"/>
      <c r="L6" s="1">
        <v>2.91394984787788</v>
      </c>
      <c r="M6" s="1">
        <v>2.8767737462988001</v>
      </c>
      <c r="N6" s="1">
        <v>3.2833468344457901</v>
      </c>
      <c r="O6" s="1">
        <v>2.84924062581005</v>
      </c>
      <c r="P6" s="1">
        <v>2.9187633057326798</v>
      </c>
      <c r="Q6" s="1">
        <v>2.9721460658793202</v>
      </c>
      <c r="R6" s="1"/>
      <c r="S6" s="1"/>
    </row>
    <row r="7" spans="1:25" x14ac:dyDescent="0.25">
      <c r="A7" s="2">
        <v>5</v>
      </c>
      <c r="B7" s="1">
        <v>2.4317921599710401</v>
      </c>
      <c r="C7" s="1">
        <v>1.1015517512131401</v>
      </c>
      <c r="D7" s="1">
        <v>2.5908712450734201</v>
      </c>
      <c r="E7" s="1">
        <v>1.36948647675408</v>
      </c>
      <c r="F7" s="1">
        <v>1.6228404715409499</v>
      </c>
      <c r="G7" s="1">
        <v>1.3334689131850901</v>
      </c>
      <c r="H7" s="1"/>
      <c r="I7" s="1"/>
      <c r="J7" s="1"/>
      <c r="K7" s="1"/>
      <c r="L7" s="1">
        <v>2.27042313897255</v>
      </c>
      <c r="M7" s="1">
        <v>2.4137083658173002</v>
      </c>
      <c r="N7" s="1">
        <v>2.2091297382630701</v>
      </c>
      <c r="O7" s="1">
        <v>2.60430949298734</v>
      </c>
      <c r="P7" s="1">
        <v>2.5383934651915001</v>
      </c>
      <c r="Q7" s="1">
        <v>2.45890975535288</v>
      </c>
      <c r="R7" s="1"/>
      <c r="S7" s="1"/>
    </row>
    <row r="8" spans="1:25" x14ac:dyDescent="0.25">
      <c r="A8" s="2">
        <v>6</v>
      </c>
      <c r="B8" s="1">
        <v>1.1165383280757299</v>
      </c>
      <c r="C8" s="1">
        <v>0.85542660716650598</v>
      </c>
      <c r="D8" s="1">
        <v>1.39570953764712</v>
      </c>
      <c r="E8" s="1">
        <v>1.11990884157256</v>
      </c>
      <c r="F8" s="1">
        <v>1.0799512981360799</v>
      </c>
      <c r="G8" s="1">
        <v>1.64682956085401</v>
      </c>
      <c r="H8" s="1"/>
      <c r="I8" s="1"/>
      <c r="J8" s="1"/>
      <c r="K8" s="1"/>
      <c r="L8" s="1">
        <v>2.0021203426904299</v>
      </c>
      <c r="M8" s="1">
        <v>2.32207877855096</v>
      </c>
      <c r="N8" s="1">
        <v>2.0836997110081898</v>
      </c>
      <c r="O8" s="1">
        <v>2.0833901040671998</v>
      </c>
      <c r="P8" s="1">
        <v>2.2418912148274699</v>
      </c>
      <c r="Q8" s="1">
        <v>2.1254653725664001</v>
      </c>
      <c r="R8" s="1"/>
      <c r="S8" s="1"/>
    </row>
    <row r="9" spans="1:25" x14ac:dyDescent="0.25">
      <c r="A9" s="2">
        <v>7</v>
      </c>
      <c r="B9" s="1">
        <v>2.3528057333163699</v>
      </c>
      <c r="C9" s="1">
        <v>1.5910489622930799</v>
      </c>
      <c r="D9" s="1">
        <v>1.9847643303975999</v>
      </c>
      <c r="E9" s="1">
        <v>1.89954959207982</v>
      </c>
      <c r="F9" s="1">
        <v>1.536150418411</v>
      </c>
      <c r="G9" s="1">
        <v>1.9314785628872999</v>
      </c>
      <c r="H9" s="1"/>
      <c r="I9" s="1"/>
      <c r="J9" s="1"/>
      <c r="K9" s="1"/>
      <c r="L9" s="1">
        <v>2.0728671098877398</v>
      </c>
      <c r="M9" s="1">
        <v>2.4538439677319999</v>
      </c>
      <c r="N9" s="1">
        <v>2.2973044017599</v>
      </c>
      <c r="O9" s="1">
        <v>2.1545067537905802</v>
      </c>
      <c r="P9" s="1">
        <v>2.1837602050885199</v>
      </c>
      <c r="Q9" s="1">
        <v>2.45265936793415</v>
      </c>
      <c r="R9" s="1"/>
      <c r="S9" s="1"/>
    </row>
    <row r="10" spans="1:25" x14ac:dyDescent="0.25">
      <c r="A10" s="2">
        <v>8</v>
      </c>
      <c r="B10" s="3">
        <v>3.6808656959574102</v>
      </c>
      <c r="C10" s="3">
        <v>3.5819223143521199</v>
      </c>
      <c r="D10" s="3">
        <v>4.4817133368143898</v>
      </c>
      <c r="E10" s="1">
        <v>3.47993543524499</v>
      </c>
      <c r="F10" s="1">
        <v>3.65477630834059</v>
      </c>
      <c r="G10" s="1">
        <v>3.1728376756481298</v>
      </c>
      <c r="H10" s="1"/>
      <c r="I10" s="1"/>
      <c r="J10" s="1"/>
      <c r="K10" s="1"/>
      <c r="L10" s="3">
        <v>1.86658231567647</v>
      </c>
      <c r="M10" s="3">
        <v>1.6764401098538</v>
      </c>
      <c r="N10" s="3">
        <v>1.7025204082680501</v>
      </c>
      <c r="O10" s="1">
        <v>1.7879256227285301</v>
      </c>
      <c r="P10" s="1">
        <v>1.8767314115493701</v>
      </c>
      <c r="Q10" s="1">
        <v>1.76031222694807</v>
      </c>
      <c r="R10" s="1"/>
      <c r="S10" s="1"/>
    </row>
    <row r="11" spans="1:25" x14ac:dyDescent="0.25">
      <c r="A11" s="2">
        <v>9</v>
      </c>
      <c r="B11" s="1">
        <v>3.1089259063345298</v>
      </c>
      <c r="C11" s="1">
        <v>2.9049954794809798</v>
      </c>
      <c r="D11" s="1">
        <v>2.3821701824094399</v>
      </c>
      <c r="E11" s="1">
        <v>2.3259649337754298</v>
      </c>
      <c r="F11" s="1">
        <v>2.8526982090248199</v>
      </c>
      <c r="G11" s="1">
        <v>1.2883016439113799</v>
      </c>
      <c r="H11" s="1"/>
      <c r="I11" s="1"/>
      <c r="J11" s="1"/>
      <c r="K11" s="1"/>
      <c r="L11" s="1">
        <v>1.9515952886010099</v>
      </c>
      <c r="M11" s="1">
        <v>1.9813227601747101</v>
      </c>
      <c r="N11" s="1">
        <v>1.8495488392863999</v>
      </c>
      <c r="O11" s="1">
        <v>1.8854873683500699</v>
      </c>
      <c r="P11" s="1">
        <v>1.93979735679022</v>
      </c>
      <c r="Q11" s="1">
        <v>2.15925928760316</v>
      </c>
      <c r="R11" s="1"/>
      <c r="S11" s="1"/>
    </row>
    <row r="12" spans="1:25" x14ac:dyDescent="0.25">
      <c r="A12" s="2">
        <v>10</v>
      </c>
      <c r="B12" s="1">
        <v>1.63136273961657</v>
      </c>
      <c r="C12" s="1">
        <v>2.1437601226019098</v>
      </c>
      <c r="D12" s="1">
        <v>1.57472326457031</v>
      </c>
      <c r="E12" s="1">
        <v>1.9790529384850799</v>
      </c>
      <c r="F12" s="1">
        <v>2.0995530020700199</v>
      </c>
      <c r="G12" s="1">
        <v>2.32976816269412</v>
      </c>
      <c r="H12" s="1"/>
      <c r="I12" s="1"/>
      <c r="J12" s="1"/>
      <c r="K12" s="1"/>
      <c r="L12" s="1">
        <v>1.5122268290882299</v>
      </c>
      <c r="M12" s="1">
        <v>1.57503539126992</v>
      </c>
      <c r="N12" s="1">
        <v>1.47394299222287</v>
      </c>
      <c r="O12" s="1">
        <v>1.46563121127959</v>
      </c>
      <c r="P12" s="1">
        <v>1.55828048899154</v>
      </c>
      <c r="Q12" s="1">
        <v>1.4644905169467799</v>
      </c>
      <c r="R12" s="1"/>
      <c r="S12" s="1"/>
    </row>
    <row r="13" spans="1:25" x14ac:dyDescent="0.25">
      <c r="A13" s="2">
        <v>11</v>
      </c>
      <c r="B13" s="1">
        <v>2.8487764765232901</v>
      </c>
      <c r="C13" s="1">
        <v>2.3457909681690401</v>
      </c>
      <c r="D13" s="1">
        <v>1.6531956585264</v>
      </c>
      <c r="E13" s="1">
        <v>2.16703743570076</v>
      </c>
      <c r="F13" s="1">
        <v>2.0318440325324598</v>
      </c>
      <c r="G13" s="1">
        <v>2.4774791445822202</v>
      </c>
      <c r="H13" s="1"/>
      <c r="I13" s="1"/>
      <c r="J13" s="1"/>
      <c r="K13" s="1"/>
      <c r="L13" s="1">
        <v>3.4456755165908102</v>
      </c>
      <c r="M13" s="1">
        <v>3.42695805801729</v>
      </c>
      <c r="N13" s="1">
        <v>3.4007714066374302</v>
      </c>
      <c r="O13" s="1">
        <v>3.5914114033288</v>
      </c>
      <c r="P13" s="1">
        <v>3.4791658409121702</v>
      </c>
      <c r="Q13" s="1">
        <v>3.3219750503061101</v>
      </c>
      <c r="R13" s="1"/>
      <c r="S13" s="1"/>
    </row>
    <row r="14" spans="1:25" x14ac:dyDescent="0.25">
      <c r="A14" s="2">
        <v>12</v>
      </c>
      <c r="B14" s="1">
        <v>1.22083792217953</v>
      </c>
      <c r="C14" s="1">
        <v>1.1737103350446301</v>
      </c>
      <c r="D14" s="1">
        <v>1.03473160014137</v>
      </c>
      <c r="E14" s="1">
        <v>1.1944928670242501</v>
      </c>
      <c r="F14" s="1">
        <v>0.96416332529445103</v>
      </c>
      <c r="G14" s="1">
        <v>1.25491517133778</v>
      </c>
      <c r="H14" s="1"/>
      <c r="I14" s="1"/>
      <c r="J14" s="1"/>
      <c r="K14" s="1"/>
      <c r="L14" s="1">
        <v>2.2059652544131598</v>
      </c>
      <c r="M14" s="1">
        <v>2.0851501718941599</v>
      </c>
      <c r="N14" s="1">
        <v>2.1509454340612102</v>
      </c>
      <c r="O14" s="1">
        <v>2.3043086254731699</v>
      </c>
      <c r="P14" s="1">
        <v>2.2255239061632399</v>
      </c>
      <c r="Q14" s="1">
        <v>2.3631026204494598</v>
      </c>
      <c r="R14" s="1"/>
      <c r="S14" s="1"/>
    </row>
    <row r="15" spans="1:25" x14ac:dyDescent="0.25">
      <c r="A15" s="2">
        <v>13</v>
      </c>
      <c r="B15" s="1">
        <v>1.5153820741544599</v>
      </c>
      <c r="C15" s="1">
        <v>0.956055391978755</v>
      </c>
      <c r="D15" s="1">
        <v>1.14481041357958</v>
      </c>
      <c r="E15" s="1">
        <v>0.83144975936035803</v>
      </c>
      <c r="F15" s="1">
        <v>0.70260366170757105</v>
      </c>
      <c r="G15" s="1">
        <v>0.54360443612491904</v>
      </c>
      <c r="H15" s="1"/>
      <c r="I15" s="1"/>
      <c r="J15" s="1"/>
      <c r="K15" s="1"/>
      <c r="L15" s="1">
        <v>2.5272198575949001</v>
      </c>
      <c r="M15" s="1">
        <v>2.5015352684713399</v>
      </c>
      <c r="N15" s="1">
        <v>2.7485179858122102</v>
      </c>
      <c r="O15" s="1">
        <v>2.5259138855362799</v>
      </c>
      <c r="P15" s="1">
        <v>2.59590748380894</v>
      </c>
      <c r="Q15" s="1">
        <v>2.6491693306319002</v>
      </c>
      <c r="R15" s="1"/>
      <c r="S15" s="1"/>
    </row>
    <row r="16" spans="1:25" x14ac:dyDescent="0.25">
      <c r="A16" s="2">
        <v>14</v>
      </c>
      <c r="B16" s="1">
        <v>2.2436778360193101</v>
      </c>
      <c r="C16" s="1">
        <v>2.05110464934201</v>
      </c>
      <c r="D16" s="1">
        <v>2.2797644498951</v>
      </c>
      <c r="E16" s="1">
        <v>2.1412712602964001</v>
      </c>
      <c r="F16" s="1">
        <v>2.6828376090857899</v>
      </c>
      <c r="G16" s="1">
        <v>2.32316872425038</v>
      </c>
      <c r="H16" s="1"/>
      <c r="I16" s="1"/>
      <c r="J16" s="1"/>
      <c r="K16" s="1"/>
      <c r="L16" s="1">
        <v>2.30422326970089</v>
      </c>
      <c r="M16" s="1">
        <v>2.40884737901357</v>
      </c>
      <c r="N16" s="1">
        <v>2.34015647186849</v>
      </c>
      <c r="O16" s="1">
        <v>2.43044064192835</v>
      </c>
      <c r="P16" s="1">
        <v>2.4582747779613801</v>
      </c>
      <c r="Q16" s="1">
        <v>2.2059615900947498</v>
      </c>
      <c r="R16" s="1"/>
      <c r="S16" s="1"/>
    </row>
    <row r="17" spans="1:19" x14ac:dyDescent="0.25">
      <c r="A17" s="2">
        <v>15</v>
      </c>
      <c r="B17" s="1">
        <v>2.9722239631987999</v>
      </c>
      <c r="C17" s="1">
        <v>2.07026766235201</v>
      </c>
      <c r="D17" s="1">
        <v>2.54008896986391</v>
      </c>
      <c r="E17" s="1">
        <v>2.1952504071519101</v>
      </c>
      <c r="F17" s="1">
        <v>1.9456416468454101</v>
      </c>
      <c r="G17" s="1">
        <v>2.1674927196315301</v>
      </c>
      <c r="H17" s="1"/>
      <c r="I17" s="1"/>
      <c r="J17" s="1"/>
      <c r="K17" s="1"/>
      <c r="L17" s="1">
        <v>2.5400987916946201</v>
      </c>
      <c r="M17" s="1">
        <v>2.5203325859638399</v>
      </c>
      <c r="N17" s="1">
        <v>2.3627904066343</v>
      </c>
      <c r="O17" s="1">
        <v>2.54541631468661</v>
      </c>
      <c r="P17" s="1">
        <v>2.3732508125703999</v>
      </c>
      <c r="Q17" s="1">
        <v>2.4303476173809</v>
      </c>
      <c r="R17" s="1"/>
      <c r="S17" s="1"/>
    </row>
    <row r="18" spans="1:19" x14ac:dyDescent="0.25">
      <c r="A18" s="2">
        <v>16</v>
      </c>
      <c r="B18" s="1">
        <v>1.06431035107973</v>
      </c>
      <c r="C18" s="1">
        <v>1.1752935789183701</v>
      </c>
      <c r="D18" s="1">
        <v>1.16290224044144</v>
      </c>
      <c r="E18" s="1">
        <v>1.04850845312489</v>
      </c>
      <c r="F18" s="1">
        <v>1.17244637861651</v>
      </c>
      <c r="G18" s="1">
        <v>1.0956112552724699</v>
      </c>
      <c r="H18" s="1"/>
      <c r="I18" s="1"/>
      <c r="J18" s="1"/>
      <c r="K18" s="1"/>
      <c r="L18" s="1">
        <v>1.9418461180159701</v>
      </c>
      <c r="M18" s="1">
        <v>2.1635502556978299</v>
      </c>
      <c r="N18" s="1">
        <v>2.0157695691724902</v>
      </c>
      <c r="O18" s="1">
        <v>2.0489104350823899</v>
      </c>
      <c r="P18" s="1">
        <v>2.0286462655681898</v>
      </c>
      <c r="Q18" s="1">
        <v>2.0658905492008102</v>
      </c>
      <c r="R18" s="1"/>
      <c r="S18" s="1"/>
    </row>
    <row r="19" spans="1:19" x14ac:dyDescent="0.25">
      <c r="A19" s="2">
        <v>17</v>
      </c>
      <c r="B19" s="1">
        <v>1.14017219449013</v>
      </c>
      <c r="C19" s="1">
        <v>1.0231057910444099</v>
      </c>
      <c r="D19" s="1">
        <v>1.6206463730752001</v>
      </c>
      <c r="E19" s="1">
        <v>1.0888014116726401</v>
      </c>
      <c r="F19" s="1">
        <v>1.1503562441520001</v>
      </c>
      <c r="G19" s="1">
        <v>0.85209274580175498</v>
      </c>
      <c r="H19" s="1"/>
      <c r="I19" s="1"/>
      <c r="J19" s="1"/>
      <c r="K19" s="1"/>
      <c r="L19" s="1">
        <v>1.8697135681971599</v>
      </c>
      <c r="M19" s="1">
        <v>2.0461224025372502</v>
      </c>
      <c r="N19" s="1">
        <v>1.80843071062494</v>
      </c>
      <c r="O19" s="1">
        <v>1.95761676132861</v>
      </c>
      <c r="P19" s="1">
        <v>2.0708042387032002</v>
      </c>
      <c r="Q19" s="1">
        <v>1.7550802655587201</v>
      </c>
      <c r="R19" s="1"/>
      <c r="S19" s="1"/>
    </row>
    <row r="20" spans="1:19" x14ac:dyDescent="0.25">
      <c r="A20" s="2">
        <v>18</v>
      </c>
      <c r="B20" s="1">
        <v>1.2305168003851601</v>
      </c>
      <c r="C20" s="1">
        <v>1.2609683185413301</v>
      </c>
      <c r="D20" s="1">
        <v>1.6481495072058201</v>
      </c>
      <c r="E20" s="1">
        <v>1.4713644494143101</v>
      </c>
      <c r="F20" s="1">
        <v>1.2165950732855999</v>
      </c>
      <c r="G20" s="1">
        <v>1.1449685712206601</v>
      </c>
      <c r="H20" s="1"/>
      <c r="I20" s="1"/>
      <c r="J20" s="1"/>
      <c r="K20" s="1"/>
      <c r="L20" s="1">
        <v>2.4240648518195198</v>
      </c>
      <c r="M20" s="1">
        <v>2.5830520896415701</v>
      </c>
      <c r="N20" s="1">
        <v>2.4286473412624501</v>
      </c>
      <c r="O20" s="1">
        <v>2.5764304101697499</v>
      </c>
      <c r="P20" s="1">
        <v>2.4310848627853101</v>
      </c>
      <c r="Q20" s="1">
        <v>2.4561257259204798</v>
      </c>
      <c r="R20" s="1"/>
      <c r="S20" s="1"/>
    </row>
    <row r="21" spans="1:19" x14ac:dyDescent="0.25">
      <c r="A21" s="2">
        <v>19</v>
      </c>
      <c r="B21" s="1">
        <v>2.5203306544344901</v>
      </c>
      <c r="C21" s="1">
        <v>2.76624355410789</v>
      </c>
      <c r="D21" s="1">
        <v>2.2175603096198802</v>
      </c>
      <c r="E21" s="1">
        <v>2.3359370431317901</v>
      </c>
      <c r="F21" s="1">
        <v>2.0433954788687498</v>
      </c>
      <c r="G21" s="1">
        <v>2.9714558609655799</v>
      </c>
      <c r="H21" s="1"/>
      <c r="I21" s="1"/>
      <c r="J21" s="1"/>
      <c r="K21" s="1"/>
      <c r="L21" s="1">
        <v>2.3568292509698998</v>
      </c>
      <c r="M21" s="1">
        <v>2.67086013649411</v>
      </c>
      <c r="N21" s="1">
        <v>2.3502473773636101</v>
      </c>
      <c r="O21" s="1">
        <v>2.38444230760433</v>
      </c>
      <c r="P21" s="1">
        <v>2.36732130843302</v>
      </c>
      <c r="Q21" s="1">
        <v>2.5038620761964299</v>
      </c>
      <c r="R21" s="1"/>
      <c r="S21" s="1"/>
    </row>
    <row r="22" spans="1:19" x14ac:dyDescent="0.25">
      <c r="A22" s="2">
        <v>20</v>
      </c>
      <c r="B22" s="1">
        <v>1.5538276303521801</v>
      </c>
      <c r="C22" s="1">
        <v>1.3011107431358699</v>
      </c>
      <c r="D22" s="1">
        <v>1.5701835492059899</v>
      </c>
      <c r="E22" s="1">
        <v>1.2418000471555699</v>
      </c>
      <c r="F22" s="1">
        <v>1.21753935498279</v>
      </c>
      <c r="G22" s="1">
        <v>1.6578600354133399</v>
      </c>
      <c r="H22" s="1"/>
      <c r="I22" s="1"/>
      <c r="J22" s="1"/>
      <c r="K22" s="1"/>
      <c r="L22" s="1">
        <v>2.5909677732076202</v>
      </c>
      <c r="M22" s="1">
        <v>2.52730555832265</v>
      </c>
      <c r="N22" s="1">
        <v>2.5091327522750402</v>
      </c>
      <c r="O22" s="1">
        <v>2.6279941917528098</v>
      </c>
      <c r="P22" s="1">
        <v>2.7857838103761101</v>
      </c>
      <c r="Q22" s="1">
        <v>2.6303361836047201</v>
      </c>
      <c r="R22" s="1"/>
      <c r="S22" s="1"/>
    </row>
    <row r="23" spans="1:19" x14ac:dyDescent="0.25">
      <c r="A23" s="2">
        <v>21</v>
      </c>
      <c r="B23" s="1">
        <v>2.3955629331943298</v>
      </c>
      <c r="C23" s="1">
        <v>1.25867125558997</v>
      </c>
      <c r="D23" s="1">
        <v>1.6490262209662201</v>
      </c>
      <c r="E23" s="1">
        <v>1.4883893065184</v>
      </c>
      <c r="F23" s="1">
        <v>1.1938740790198601</v>
      </c>
      <c r="G23" s="1">
        <v>1.7488568980546799</v>
      </c>
      <c r="H23" s="1"/>
      <c r="I23" s="1"/>
      <c r="J23" s="1"/>
      <c r="K23" s="1"/>
      <c r="L23" s="1">
        <v>2.9770388700574899</v>
      </c>
      <c r="M23" s="1">
        <v>2.9931594509119699</v>
      </c>
      <c r="N23" s="1">
        <v>2.9133138534513501</v>
      </c>
      <c r="O23" s="1">
        <v>3.0840903673912798</v>
      </c>
      <c r="P23" s="1">
        <v>3.1213233281741899</v>
      </c>
      <c r="Q23" s="1">
        <v>3.0355854224665899</v>
      </c>
      <c r="R23" s="1"/>
      <c r="S23" s="1"/>
    </row>
    <row r="24" spans="1:19" x14ac:dyDescent="0.25">
      <c r="A24" s="2">
        <v>22</v>
      </c>
      <c r="B24" s="1">
        <v>2.0565112371668701</v>
      </c>
      <c r="C24" s="1">
        <v>1.59695318883299</v>
      </c>
      <c r="D24" s="1">
        <v>2.6895031700684302</v>
      </c>
      <c r="E24" s="1">
        <v>1.7460149217321801</v>
      </c>
      <c r="F24" s="1">
        <v>2.3472415928199402</v>
      </c>
      <c r="G24" s="1">
        <v>1.3021180925198099</v>
      </c>
      <c r="H24" s="1"/>
      <c r="I24" s="1"/>
      <c r="J24" s="1"/>
      <c r="K24" s="1"/>
      <c r="L24" s="1">
        <v>2.7010459691021702</v>
      </c>
      <c r="M24" s="1">
        <v>3.0332397804001299</v>
      </c>
      <c r="N24" s="1">
        <v>2.4631542939726701</v>
      </c>
      <c r="O24" s="1">
        <v>2.7178991591827102</v>
      </c>
      <c r="P24" s="1">
        <v>2.7502560157057201</v>
      </c>
      <c r="Q24" s="1">
        <v>2.7212919276195602</v>
      </c>
      <c r="R24" s="1"/>
      <c r="S24" s="1"/>
    </row>
    <row r="25" spans="1:19" x14ac:dyDescent="0.25">
      <c r="A25" s="2">
        <v>23</v>
      </c>
      <c r="B25" s="1">
        <v>2.0774311208293099</v>
      </c>
      <c r="C25" s="1">
        <v>1.7009805266923601</v>
      </c>
      <c r="D25" s="1">
        <v>2.0649254131342101</v>
      </c>
      <c r="E25" s="1">
        <v>2.1733295866523301</v>
      </c>
      <c r="F25" s="1">
        <v>2.0472318988158902</v>
      </c>
      <c r="G25" s="1">
        <v>2.2482083431164801</v>
      </c>
      <c r="H25" s="1"/>
      <c r="I25" s="1"/>
      <c r="J25" s="1"/>
      <c r="K25" s="1"/>
      <c r="L25" s="1">
        <v>2.7679835034020202</v>
      </c>
      <c r="M25" s="1">
        <v>2.9360278580825301</v>
      </c>
      <c r="N25" s="1">
        <v>2.7335333402576598</v>
      </c>
      <c r="O25" s="1">
        <v>2.9071140382596501</v>
      </c>
      <c r="P25" s="1">
        <v>3.1140292064907702</v>
      </c>
      <c r="Q25" s="1">
        <v>3.0314044211784998</v>
      </c>
      <c r="R25" s="1"/>
      <c r="S25" s="1"/>
    </row>
    <row r="26" spans="1:19" x14ac:dyDescent="0.25">
      <c r="A26" s="2">
        <v>24</v>
      </c>
      <c r="B26" s="1">
        <v>1.0797738904351899</v>
      </c>
      <c r="C26" s="1">
        <v>1.79251818182831</v>
      </c>
      <c r="D26" s="1">
        <v>1.5635281424976299</v>
      </c>
      <c r="E26" s="1">
        <v>1.7885056746859</v>
      </c>
      <c r="F26" s="1">
        <v>1.78173633442715</v>
      </c>
      <c r="G26" s="1">
        <v>1.0710415456894</v>
      </c>
      <c r="H26" s="1"/>
      <c r="I26" s="1"/>
      <c r="J26" s="1"/>
      <c r="K26" s="1"/>
      <c r="L26" s="1">
        <v>2.3443248036795299</v>
      </c>
      <c r="M26" s="1">
        <v>2.4234723349254601</v>
      </c>
      <c r="N26" s="1">
        <v>2.4376694864416399</v>
      </c>
      <c r="O26" s="1">
        <v>2.6143957502960502</v>
      </c>
      <c r="P26" s="1">
        <v>2.5422328699508698</v>
      </c>
      <c r="Q26" s="1">
        <v>2.5536876189908102</v>
      </c>
      <c r="R26" s="1"/>
      <c r="S26" s="1"/>
    </row>
    <row r="27" spans="1:19" x14ac:dyDescent="0.25">
      <c r="A27" s="2">
        <v>25</v>
      </c>
      <c r="B27" s="1">
        <v>1.2388048886201</v>
      </c>
      <c r="C27" s="1">
        <v>1.0015729182160999</v>
      </c>
      <c r="D27" s="1">
        <v>1.16368748220597</v>
      </c>
      <c r="E27" s="1">
        <v>1.0722580514054501</v>
      </c>
      <c r="F27" s="1">
        <v>1.0455225014501699</v>
      </c>
      <c r="G27" s="1">
        <v>1.132220787257</v>
      </c>
      <c r="H27" s="1"/>
      <c r="I27" s="1"/>
      <c r="J27" s="1"/>
      <c r="K27" s="1"/>
      <c r="L27" s="1">
        <v>2.8303533500408502</v>
      </c>
      <c r="M27" s="1">
        <v>2.8774862439901598</v>
      </c>
      <c r="N27" s="1">
        <v>2.6621017364735402</v>
      </c>
      <c r="O27" s="1">
        <v>2.57469602522057</v>
      </c>
      <c r="P27" s="1">
        <v>2.80392675479197</v>
      </c>
      <c r="Q27" s="1">
        <v>2.7132677993886301</v>
      </c>
      <c r="R27" s="1"/>
      <c r="S27" s="1"/>
    </row>
    <row r="28" spans="1:19" x14ac:dyDescent="0.25">
      <c r="A28" s="2">
        <v>26</v>
      </c>
      <c r="B28" s="1">
        <v>3.1614336485856298</v>
      </c>
      <c r="C28" s="1">
        <v>1.97537652677652</v>
      </c>
      <c r="D28" s="1">
        <v>3.3735304984579599</v>
      </c>
      <c r="E28" s="1">
        <v>1.3762865560258399</v>
      </c>
      <c r="F28" s="1">
        <v>3.2651203816562</v>
      </c>
      <c r="G28" s="1">
        <v>3.0157041853309798</v>
      </c>
      <c r="H28" s="1"/>
      <c r="I28" s="1"/>
      <c r="J28" s="1"/>
      <c r="K28" s="1"/>
      <c r="L28" s="1">
        <v>2.7317298800662702</v>
      </c>
      <c r="M28" s="1">
        <v>3.0788799051527702</v>
      </c>
      <c r="N28" s="1">
        <v>2.7154196480878499</v>
      </c>
      <c r="O28" s="1">
        <v>2.8959348718526599</v>
      </c>
      <c r="P28" s="1">
        <v>2.9272534354046602</v>
      </c>
      <c r="Q28" s="1">
        <v>3.07215654708367</v>
      </c>
      <c r="R28" s="1"/>
      <c r="S28" s="1"/>
    </row>
    <row r="29" spans="1:19" x14ac:dyDescent="0.25">
      <c r="A29" s="2">
        <v>27</v>
      </c>
      <c r="B29" s="1">
        <v>2.8110657647183799</v>
      </c>
      <c r="C29" s="1">
        <v>2.99123771501859</v>
      </c>
      <c r="D29" s="1">
        <v>1.9286358203590599</v>
      </c>
      <c r="E29" s="1">
        <v>2.6226183128474498</v>
      </c>
      <c r="F29" s="1">
        <v>2.7106855569985502</v>
      </c>
      <c r="G29" s="1">
        <v>2.3049719722936199</v>
      </c>
      <c r="H29" s="1"/>
      <c r="I29" s="1"/>
      <c r="J29" s="1"/>
      <c r="K29" s="1"/>
      <c r="L29" s="1">
        <v>2.2833137229578502</v>
      </c>
      <c r="M29" s="1">
        <v>2.4304452942154402</v>
      </c>
      <c r="N29" s="1">
        <v>2.39520629244665</v>
      </c>
      <c r="O29" s="1">
        <v>2.4579651024741902</v>
      </c>
      <c r="P29" s="1">
        <v>2.3234695917223398</v>
      </c>
      <c r="Q29" s="1">
        <v>2.2390605043492502</v>
      </c>
      <c r="R29" s="1"/>
      <c r="S29" s="1"/>
    </row>
    <row r="30" spans="1:19" x14ac:dyDescent="0.25">
      <c r="A30" s="2">
        <v>28</v>
      </c>
      <c r="B30" s="1">
        <v>2.2660806442712502</v>
      </c>
      <c r="C30" s="1">
        <v>1.9514960725342401</v>
      </c>
      <c r="D30" s="1">
        <v>1.8982214962049699</v>
      </c>
      <c r="E30" s="1">
        <v>1.53264348626777</v>
      </c>
      <c r="F30" s="1">
        <v>1.5331560868804299</v>
      </c>
      <c r="G30" s="1">
        <v>1.6881701521707</v>
      </c>
      <c r="H30" s="1"/>
      <c r="I30" s="1"/>
      <c r="J30" s="1"/>
      <c r="K30" s="1"/>
      <c r="L30" s="1">
        <v>2.9219870724300598</v>
      </c>
      <c r="M30" s="1">
        <v>3.2471605711762099</v>
      </c>
      <c r="N30" s="1">
        <v>2.8593031426268398</v>
      </c>
      <c r="O30" s="1">
        <v>3.1342633175869801</v>
      </c>
      <c r="P30" s="1">
        <v>3.2725453838611398</v>
      </c>
      <c r="Q30" s="1">
        <v>3.07110618528047</v>
      </c>
      <c r="R30" s="1"/>
      <c r="S30" s="1"/>
    </row>
    <row r="31" spans="1:19" x14ac:dyDescent="0.25">
      <c r="A31" s="2">
        <v>29</v>
      </c>
      <c r="B31" s="1">
        <v>1.94848328757974</v>
      </c>
      <c r="C31" s="1">
        <v>1.50316069242369</v>
      </c>
      <c r="D31" s="1">
        <v>1.6081288826309601</v>
      </c>
      <c r="E31" s="1">
        <v>1.46149637686527</v>
      </c>
      <c r="F31" s="1">
        <v>1.5279565356120901</v>
      </c>
      <c r="G31" s="1">
        <v>2.0738757549729798</v>
      </c>
      <c r="H31" s="1"/>
      <c r="I31" s="1"/>
      <c r="J31" s="1"/>
      <c r="K31" s="1"/>
      <c r="L31" s="1">
        <v>1.8066595300757999</v>
      </c>
      <c r="M31" s="1">
        <v>2.03602126687717</v>
      </c>
      <c r="N31" s="1">
        <v>1.8721960565659801</v>
      </c>
      <c r="O31" s="1">
        <v>2.01615187849408</v>
      </c>
      <c r="P31" s="1">
        <v>2.1011204154140901</v>
      </c>
      <c r="Q31" s="1">
        <v>2.1216343654438501</v>
      </c>
      <c r="R31" s="1"/>
      <c r="S31" s="1"/>
    </row>
    <row r="32" spans="1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B33" s="1">
        <f t="shared" ref="B33:G33" si="0">AVERAGE(B3:B32)</f>
        <v>2.0284551586658357</v>
      </c>
      <c r="C33" s="1">
        <f t="shared" si="0"/>
        <v>1.7129694548368715</v>
      </c>
      <c r="D33" s="1">
        <f t="shared" si="0"/>
        <v>1.9423711143559088</v>
      </c>
      <c r="E33" s="1">
        <f t="shared" si="0"/>
        <v>1.7083761894384863</v>
      </c>
      <c r="F33" s="1">
        <f t="shared" si="0"/>
        <v>1.7954085334151577</v>
      </c>
      <c r="G33" s="1">
        <f t="shared" si="0"/>
        <v>1.7660581760011356</v>
      </c>
      <c r="H33" s="1"/>
      <c r="I33" s="1"/>
      <c r="J33" s="1"/>
      <c r="K33" s="1"/>
      <c r="L33" s="1">
        <f t="shared" ref="L33:Q33" si="1">AVERAGE(L3:L32)</f>
        <v>2.444704804506808</v>
      </c>
      <c r="M33" s="1">
        <f t="shared" si="1"/>
        <v>2.5710319956810936</v>
      </c>
      <c r="N33" s="1">
        <f t="shared" si="1"/>
        <v>2.4486887666740453</v>
      </c>
      <c r="O33" s="1">
        <f t="shared" si="1"/>
        <v>2.5218955548773896</v>
      </c>
      <c r="P33" s="1">
        <f t="shared" si="1"/>
        <v>2.5623261191631901</v>
      </c>
      <c r="Q33" s="1">
        <f t="shared" si="1"/>
        <v>2.5440172932331744</v>
      </c>
      <c r="R33" s="1"/>
      <c r="S33" s="1"/>
    </row>
    <row r="34" spans="1:19" x14ac:dyDescent="0.25">
      <c r="B34" s="1">
        <f t="shared" ref="B34:G34" si="2">_xlfn.STDEV.S(B3:B32)</f>
        <v>0.72592785683251271</v>
      </c>
      <c r="C34" s="1">
        <f t="shared" si="2"/>
        <v>0.68034306459591853</v>
      </c>
      <c r="D34" s="1">
        <f t="shared" si="2"/>
        <v>0.71774149646567309</v>
      </c>
      <c r="E34" s="1">
        <f t="shared" si="2"/>
        <v>0.58404010116647498</v>
      </c>
      <c r="F34" s="1">
        <f t="shared" si="2"/>
        <v>0.72268895645512887</v>
      </c>
      <c r="G34" s="1">
        <f t="shared" si="2"/>
        <v>0.70390800750109128</v>
      </c>
      <c r="H34" s="1"/>
      <c r="I34" s="1"/>
      <c r="J34" s="1"/>
      <c r="K34" s="1"/>
      <c r="L34" s="1">
        <f t="shared" ref="L34:Q34" si="3">_xlfn.STDEV.S(L3:L32)</f>
        <v>0.51523755995370768</v>
      </c>
      <c r="M34" s="1">
        <f t="shared" si="3"/>
        <v>0.55496810448930123</v>
      </c>
      <c r="N34" s="1">
        <f t="shared" si="3"/>
        <v>0.55397582838373027</v>
      </c>
      <c r="O34" s="1">
        <f t="shared" si="3"/>
        <v>0.5252401618722965</v>
      </c>
      <c r="P34" s="1">
        <f t="shared" si="3"/>
        <v>0.52701873076296124</v>
      </c>
      <c r="Q34" s="1">
        <f t="shared" si="3"/>
        <v>0.54551090867252883</v>
      </c>
      <c r="R34" s="1"/>
      <c r="S34" s="1"/>
    </row>
    <row r="35" spans="1:19" x14ac:dyDescent="0.25">
      <c r="B35" s="1">
        <f>B34/29^0.5</f>
        <v>0.13480141886665595</v>
      </c>
      <c r="C35" s="1">
        <f t="shared" ref="C35:G35" si="4">C34/29^0.5</f>
        <v>0.12633653545655094</v>
      </c>
      <c r="D35" s="1">
        <f t="shared" si="4"/>
        <v>0.13328124990989645</v>
      </c>
      <c r="E35" s="1">
        <f t="shared" si="4"/>
        <v>0.10845352409506816</v>
      </c>
      <c r="F35" s="1">
        <f t="shared" si="4"/>
        <v>0.13419997016575588</v>
      </c>
      <c r="G35" s="1">
        <f t="shared" si="4"/>
        <v>0.13071243549844991</v>
      </c>
      <c r="H35" s="1"/>
      <c r="I35" s="1"/>
      <c r="J35" s="1"/>
      <c r="K35" s="1"/>
      <c r="L35" s="1">
        <f>L34/25^0.5</f>
        <v>0.10304751199074154</v>
      </c>
      <c r="M35" s="1">
        <f t="shared" ref="M35:N35" si="5">M34/25^0.5</f>
        <v>0.11099362089786025</v>
      </c>
      <c r="N35" s="1">
        <f t="shared" si="5"/>
        <v>0.11079516567674605</v>
      </c>
      <c r="O35" s="1">
        <f>O34/25^0.5</f>
        <v>0.1050480323744593</v>
      </c>
      <c r="P35" s="1">
        <f t="shared" ref="P35:Q35" si="6">P34/25^0.5</f>
        <v>0.10540374615259225</v>
      </c>
      <c r="Q35" s="1">
        <f t="shared" si="6"/>
        <v>0.10910218173450577</v>
      </c>
      <c r="R35" s="1"/>
      <c r="S35" s="1"/>
    </row>
    <row r="36" spans="1:19" x14ac:dyDescent="0.25">
      <c r="B36" s="1">
        <f>B34/29^0.5</f>
        <v>0.13480141886665595</v>
      </c>
      <c r="C36" s="1">
        <f t="shared" ref="C36:G36" si="7">C34/29^0.5</f>
        <v>0.12633653545655094</v>
      </c>
      <c r="D36" s="1">
        <f t="shared" si="7"/>
        <v>0.13328124990989645</v>
      </c>
      <c r="E36" s="1">
        <f t="shared" si="7"/>
        <v>0.10845352409506816</v>
      </c>
      <c r="F36" s="1">
        <f t="shared" si="7"/>
        <v>0.13419997016575588</v>
      </c>
      <c r="G36" s="1">
        <f t="shared" si="7"/>
        <v>0.13071243549844991</v>
      </c>
      <c r="H36" s="1"/>
      <c r="I36" s="1"/>
      <c r="J36" s="1"/>
      <c r="K36" s="1"/>
      <c r="L36" s="1">
        <f>L34/25^0.5</f>
        <v>0.10304751199074154</v>
      </c>
      <c r="M36" s="1">
        <f t="shared" ref="M36:N36" si="8">M34/25^0.5</f>
        <v>0.11099362089786025</v>
      </c>
      <c r="N36" s="1">
        <f t="shared" si="8"/>
        <v>0.11079516567674605</v>
      </c>
      <c r="O36" s="1">
        <f>O34/25^0.5</f>
        <v>0.1050480323744593</v>
      </c>
      <c r="P36" s="1">
        <f t="shared" ref="P36:Q36" si="9">P34/25^0.5</f>
        <v>0.10540374615259225</v>
      </c>
      <c r="Q36" s="1">
        <f t="shared" si="9"/>
        <v>0.10910218173450577</v>
      </c>
      <c r="R36" s="1"/>
      <c r="S36" s="1"/>
    </row>
    <row r="37" spans="1:19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B38" s="1">
        <f>_xlfn.T.TEST(B3:B32,C3:C32,2,1)</f>
        <v>1.161654311554973E-3</v>
      </c>
      <c r="C38" s="1"/>
      <c r="D38" s="1">
        <f>_xlfn.T.TEST(D3:D32,E3:E32,2,1)</f>
        <v>2.7936755755924483E-2</v>
      </c>
      <c r="E38" s="1"/>
      <c r="F38" s="1">
        <f>_xlfn.T.TEST(F3:F32,G3:G32,2,1)</f>
        <v>0.77119963721929796</v>
      </c>
      <c r="G38" s="1"/>
      <c r="H38" s="1"/>
      <c r="I38" s="1"/>
      <c r="J38" s="1"/>
      <c r="K38" s="1"/>
      <c r="L38" s="1">
        <f>_xlfn.T.TEST(L3:L32,M3:M32,2,1)</f>
        <v>1.8819584574581718E-4</v>
      </c>
      <c r="M38" s="1"/>
      <c r="N38" s="1">
        <f>_xlfn.T.TEST(N3:N32,O3:O32,2,1)</f>
        <v>2.8399074873344868E-2</v>
      </c>
      <c r="O38" s="1"/>
      <c r="P38" s="1">
        <f>_xlfn.T.TEST(P3:P32,Q3:Q32,2,1)</f>
        <v>0.50476981309760971</v>
      </c>
      <c r="Q38" s="1"/>
      <c r="R38" s="1"/>
      <c r="S38" s="1"/>
    </row>
    <row r="39" spans="1:19" x14ac:dyDescent="0.25">
      <c r="B39" s="1"/>
      <c r="C39" s="1">
        <f>_xlfn.T.TEST(C3:C32,F3:F32,2,1)</f>
        <v>0.2837097960417585</v>
      </c>
      <c r="D39" s="1"/>
      <c r="E39" s="1">
        <f>_xlfn.T.TEST(E3:E32,G3:G32,2,1)</f>
        <v>0.58994346520702745</v>
      </c>
      <c r="F39" s="1"/>
      <c r="G39" s="1"/>
      <c r="H39" s="1"/>
      <c r="I39" s="1"/>
      <c r="J39" s="1"/>
      <c r="K39" s="1"/>
      <c r="L39" s="1"/>
      <c r="M39" s="1">
        <f>_xlfn.T.TEST(M3:M32,P3:P32,2,1)</f>
        <v>0.76792078137495745</v>
      </c>
      <c r="N39" s="1"/>
      <c r="O39" s="1">
        <f>_xlfn.T.TEST(O3:O32,Q3:Q32,2,1)</f>
        <v>0.48184576472669549</v>
      </c>
      <c r="P39" s="1"/>
      <c r="Q39" s="1"/>
      <c r="R39" s="1"/>
      <c r="S39" s="1"/>
    </row>
    <row r="40" spans="1:19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s="7" customFormat="1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s="7" customFormat="1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s="7" customFormat="1" x14ac:dyDescent="0.25">
      <c r="A43" s="4"/>
      <c r="B43" t="s">
        <v>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s="7" customFormat="1" x14ac:dyDescent="0.25">
      <c r="A44" s="4"/>
      <c r="B44" t="s">
        <v>10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s="7" customFormat="1" x14ac:dyDescent="0.25">
      <c r="A45" s="4"/>
      <c r="B45" t="s">
        <v>11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7" customFormat="1" x14ac:dyDescent="0.25">
      <c r="A46" s="4"/>
      <c r="B46" t="s">
        <v>12</v>
      </c>
      <c r="C46" s="6"/>
      <c r="D46" s="6"/>
      <c r="E46" s="6"/>
      <c r="F46" s="6"/>
      <c r="G46" s="6"/>
      <c r="H46" s="6"/>
      <c r="I46" s="6"/>
      <c r="J46" s="6"/>
      <c r="K46" s="6"/>
      <c r="L46" s="6">
        <v>4.7897999999999999E-15</v>
      </c>
      <c r="M46" s="6"/>
      <c r="N46" s="6"/>
      <c r="O46" s="6"/>
      <c r="P46" s="6"/>
      <c r="Q46" s="6"/>
      <c r="R46" s="6"/>
      <c r="S46" s="6"/>
    </row>
    <row r="47" spans="1:19" x14ac:dyDescent="0.25">
      <c r="B47" t="s">
        <v>13</v>
      </c>
    </row>
    <row r="48" spans="1:19" x14ac:dyDescent="0.25">
      <c r="B48" t="s">
        <v>14</v>
      </c>
    </row>
  </sheetData>
  <mergeCells count="10">
    <mergeCell ref="B1:C1"/>
    <mergeCell ref="D1:E1"/>
    <mergeCell ref="F1:G1"/>
    <mergeCell ref="L1:M1"/>
    <mergeCell ref="N1:O1"/>
    <mergeCell ref="T1:U1"/>
    <mergeCell ref="V1:W1"/>
    <mergeCell ref="X1:Y1"/>
    <mergeCell ref="P1:Q1"/>
    <mergeCell ref="K1:K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3conditions</vt:lpstr>
      <vt:lpstr>eachcondition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2022-02-07T18:00:20Z</dcterms:modified>
</cp:coreProperties>
</file>