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08DF05E6-CB4F-4B5C-8A50-8335FFEFD115}" xr6:coauthVersionLast="47" xr6:coauthVersionMax="47" xr10:uidLastSave="{00000000-0000-0000-0000-000000000000}"/>
  <bookViews>
    <workbookView xWindow="-110" yWindow="-110" windowWidth="19420" windowHeight="10420" tabRatio="715" firstSheet="5" activeTab="6" xr2:uid="{00000000-000D-0000-FFFF-FFFF00000000}"/>
  </bookViews>
  <sheets>
    <sheet name="הוצאות" sheetId="1" r:id="rId1"/>
    <sheet name="הכנסות" sheetId="3" r:id="rId2"/>
    <sheet name="סיכום" sheetId="4" r:id="rId3"/>
    <sheet name="תובנות" sheetId="5" r:id="rId4"/>
    <sheet name="מצב פיננסי עכשווי" sheetId="6" r:id="rId5"/>
    <sheet name="קטגוריות הוצאות (לעדכן תמיד)" sheetId="7" r:id="rId6"/>
    <sheet name="גיליון2" sheetId="9" r:id="rId7"/>
    <sheet name="קטגוריות הכנסות (לעדכן תמיד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" l="1"/>
  <c r="L24" i="3"/>
  <c r="L25" i="3"/>
  <c r="L26" i="3"/>
  <c r="L29" i="3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N35" i="4"/>
  <c r="D35" i="4"/>
  <c r="D34" i="4"/>
  <c r="D33" i="4"/>
  <c r="D32" i="4"/>
  <c r="D31" i="4"/>
  <c r="D30" i="4"/>
  <c r="O29" i="4"/>
  <c r="D29" i="4"/>
  <c r="D28" i="4"/>
  <c r="D27" i="4"/>
  <c r="O26" i="4"/>
  <c r="W11" i="4" s="1"/>
  <c r="D26" i="4"/>
  <c r="R25" i="4"/>
  <c r="O25" i="4"/>
  <c r="D25" i="4"/>
  <c r="R24" i="4"/>
  <c r="R29" i="4" s="1"/>
  <c r="O24" i="4"/>
  <c r="D24" i="4"/>
  <c r="D23" i="4"/>
  <c r="D22" i="4"/>
  <c r="D21" i="4"/>
  <c r="D20" i="4"/>
  <c r="R19" i="4"/>
  <c r="O19" i="4"/>
  <c r="D19" i="4"/>
  <c r="D18" i="4"/>
  <c r="D17" i="4"/>
  <c r="D16" i="4"/>
  <c r="D15" i="4"/>
  <c r="D14" i="4"/>
  <c r="D13" i="4"/>
  <c r="W12" i="4"/>
  <c r="D12" i="4"/>
  <c r="Z11" i="4"/>
  <c r="D11" i="4"/>
  <c r="Z10" i="4"/>
  <c r="Z15" i="4" s="1"/>
  <c r="W10" i="4"/>
  <c r="D10" i="4"/>
  <c r="D9" i="4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T11" i="3"/>
  <c r="D26" i="3"/>
  <c r="O25" i="3"/>
  <c r="T12" i="3"/>
  <c r="D25" i="3"/>
  <c r="O24" i="3"/>
  <c r="D24" i="3"/>
  <c r="D23" i="3"/>
  <c r="D22" i="3"/>
  <c r="D21" i="3"/>
  <c r="D20" i="3"/>
  <c r="O19" i="3"/>
  <c r="D19" i="3"/>
  <c r="D18" i="3"/>
  <c r="D17" i="3"/>
  <c r="D16" i="3"/>
  <c r="D15" i="3"/>
  <c r="D14" i="3"/>
  <c r="D13" i="3"/>
  <c r="D12" i="3"/>
  <c r="W11" i="3"/>
  <c r="D11" i="3"/>
  <c r="T10" i="3"/>
  <c r="T15" i="3" s="1"/>
  <c r="D10" i="3"/>
  <c r="D9" i="3"/>
  <c r="R26" i="1"/>
  <c r="U11" i="1"/>
  <c r="U10" i="1"/>
  <c r="U12" i="1"/>
  <c r="N19" i="1"/>
  <c r="W10" i="3" l="1"/>
  <c r="O29" i="3"/>
  <c r="W15" i="3"/>
  <c r="S24" i="3" s="1"/>
  <c r="T24" i="3" s="1"/>
  <c r="V24" i="4"/>
  <c r="W24" i="4" s="1"/>
  <c r="V19" i="4"/>
  <c r="W15" i="4"/>
  <c r="U1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S19" i="3" l="1"/>
</calcChain>
</file>

<file path=xl/sharedStrings.xml><?xml version="1.0" encoding="utf-8"?>
<sst xmlns="http://schemas.openxmlformats.org/spreadsheetml/2006/main" count="334" uniqueCount="186">
  <si>
    <t>חודש</t>
  </si>
  <si>
    <t>יום בחודש</t>
  </si>
  <si>
    <t>תאריך</t>
  </si>
  <si>
    <t>תיאור</t>
  </si>
  <si>
    <t>כסף</t>
  </si>
  <si>
    <t>יעד</t>
  </si>
  <si>
    <t>סה"כ הוצאות</t>
  </si>
  <si>
    <t>גוגל דרייב</t>
  </si>
  <si>
    <t>אפל מיוזיק</t>
  </si>
  <si>
    <t>icloud</t>
  </si>
  <si>
    <t>סה"כ הכנסות</t>
  </si>
  <si>
    <t>הפרש = (הוצאות - יעד)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</si>
  <si>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</si>
  <si>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</si>
  <si>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</si>
  <si>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</si>
  <si>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</si>
  <si>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</si>
  <si>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</si>
  <si>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</si>
  <si>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פירוט חודשי</t>
  </si>
  <si>
    <t>סיכום חודשי</t>
  </si>
  <si>
    <t>סה"כ הוצאות קבועות (באשראי)</t>
  </si>
  <si>
    <t>סה"כ הכנסות - קבועות ומשתנות</t>
  </si>
  <si>
    <t>העברה לבנק</t>
  </si>
  <si>
    <t>העברה בנקאית</t>
  </si>
  <si>
    <t>כסף הוצאות (משתנות)</t>
  </si>
  <si>
    <t>סה"כ הוצאות קבועות</t>
  </si>
  <si>
    <t>הפרש =  (הוצאות - הכנסות)</t>
  </si>
  <si>
    <t>סה"כ הוצאות - קבועות ומשתנות</t>
  </si>
  <si>
    <t>יעדים</t>
  </si>
  <si>
    <t>סה"כ הוצאות מול הכנסות (קבועות)</t>
  </si>
  <si>
    <t>סה"כ הכנסות משתנות</t>
  </si>
  <si>
    <t>סה"כ הוצאות משתנות</t>
  </si>
  <si>
    <t>סה"כ הוצאות מול הכנסות (משתנות)</t>
  </si>
  <si>
    <t>סה"כ הוצאות מול הכנסות - קבועות ומשתנות</t>
  </si>
  <si>
    <t>לצורך מעקב סה"כ פירוט אשראי (הוצאות באשראי+משיכת כסף)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</si>
  <si>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</si>
  <si>
    <t>קטגוריות הוצאות</t>
  </si>
  <si>
    <t>שכר דירה</t>
  </si>
  <si>
    <t>מיסי ישוב / ועד בית</t>
  </si>
  <si>
    <t>קופת חולים</t>
  </si>
  <si>
    <t>הוראות קבע לחיסכון</t>
  </si>
  <si>
    <t>מנויים</t>
  </si>
  <si>
    <t>תרומות בהוראת קבע</t>
  </si>
  <si>
    <t>בית</t>
  </si>
  <si>
    <t>ארנונה / שמירה</t>
  </si>
  <si>
    <t>מים וביוב</t>
  </si>
  <si>
    <t>חשמל</t>
  </si>
  <si>
    <t>גז</t>
  </si>
  <si>
    <t>חימום - סולר / נפט</t>
  </si>
  <si>
    <t>רכישות ושירותים לבית</t>
  </si>
  <si>
    <t>לימודים</t>
  </si>
  <si>
    <t>שכר לימוד</t>
  </si>
  <si>
    <t>ציוד נלווה / צילומים</t>
  </si>
  <si>
    <t>רכב</t>
  </si>
  <si>
    <t>ביטוחי רכב + טסט</t>
  </si>
  <si>
    <t>תיקוני רכב</t>
  </si>
  <si>
    <t>בריאות</t>
  </si>
  <si>
    <t>תרופות ומומחים</t>
  </si>
  <si>
    <t>טיפולי שיניים</t>
  </si>
  <si>
    <t>אופטיקה</t>
  </si>
  <si>
    <t>טיפוח</t>
  </si>
  <si>
    <t>ביגוד והנעלה</t>
  </si>
  <si>
    <t>תספורת וקוסמטיקה</t>
  </si>
  <si>
    <t>פנאי</t>
  </si>
  <si>
    <t>בילויים - חופשה/טיול/מסעדה</t>
  </si>
  <si>
    <t>יהדות / חגים</t>
  </si>
  <si>
    <t>מתנות לאירועים ושמחות</t>
  </si>
  <si>
    <t>תחביבים</t>
  </si>
  <si>
    <t>שונות</t>
  </si>
  <si>
    <r>
      <t xml:space="preserve">ביטוח לאומי </t>
    </r>
    <r>
      <rPr>
        <sz val="9"/>
        <color rgb="FF000000"/>
        <rFont val="Arial"/>
        <family val="2"/>
      </rPr>
      <t>(למי שאינו עובד)</t>
    </r>
  </si>
  <si>
    <t> עמלות וריביות בנקים</t>
  </si>
  <si>
    <t>תקופתיות</t>
  </si>
  <si>
    <t>מזון</t>
  </si>
  <si>
    <t>תחבורה ציבורית</t>
  </si>
  <si>
    <t>דלק וחניה</t>
  </si>
  <si>
    <t>טלפון (מכשיר + תכנית)</t>
  </si>
  <si>
    <t>סיגריות</t>
  </si>
  <si>
    <t>קבועות</t>
  </si>
  <si>
    <t>משתנות</t>
  </si>
  <si>
    <t>קטגוריה</t>
  </si>
  <si>
    <t>משכנתא</t>
  </si>
  <si>
    <t>הלוואה</t>
  </si>
  <si>
    <t>ארנונה ומיסים</t>
  </si>
  <si>
    <t>חשמל / גז</t>
  </si>
  <si>
    <t>הוצאות רכב</t>
  </si>
  <si>
    <t>ביטוחים</t>
  </si>
  <si>
    <t>חסכונות</t>
  </si>
  <si>
    <t>גנים</t>
  </si>
  <si>
    <t>בית ספר</t>
  </si>
  <si>
    <t>חוגים/שיעורי עזר</t>
  </si>
  <si>
    <t>טלוויזיה ואינטרנט</t>
  </si>
  <si>
    <t>טלפון</t>
  </si>
  <si>
    <t>עמלות בנק</t>
  </si>
  <si>
    <t>סופר ומוצרי מכולת</t>
  </si>
  <si>
    <t>מוצרי טיפוח</t>
  </si>
  <si>
    <t>טיפול בבע"ח</t>
  </si>
  <si>
    <t>מוצרים ורהיטים לבית</t>
  </si>
  <si>
    <t>עוזרת בית</t>
  </si>
  <si>
    <t>בילויים ומסעדות</t>
  </si>
  <si>
    <t>מתנות וארועים</t>
  </si>
  <si>
    <t>משיכת מזומן</t>
  </si>
  <si>
    <t>בייביסיטר</t>
  </si>
  <si>
    <t>נסיעות וחופשות</t>
  </si>
  <si>
    <t>ימי הולדת</t>
  </si>
  <si>
    <t>הוצאות לא מתוכננות</t>
  </si>
  <si>
    <t>קיץ</t>
  </si>
  <si>
    <t>דיור</t>
  </si>
  <si>
    <t>משכנתא \שכר דירה</t>
  </si>
  <si>
    <t>ניהול \ ועד בית</t>
  </si>
  <si>
    <t>אחזקה שוטפת</t>
  </si>
  <si>
    <t>ארנונה ומים</t>
  </si>
  <si>
    <t>גן\מעון</t>
  </si>
  <si>
    <t>חומרי לימוד</t>
  </si>
  <si>
    <t>חוגים</t>
  </si>
  <si>
    <t>קייטנות</t>
  </si>
  <si>
    <t>דמי כיס</t>
  </si>
  <si>
    <t>ילדים: שונות</t>
  </si>
  <si>
    <t>טלפון קווי</t>
  </si>
  <si>
    <t>סלולאריים</t>
  </si>
  <si>
    <t>אינטרנט</t>
  </si>
  <si>
    <t>ליסינג\בנק</t>
  </si>
  <si>
    <t>אחזקת רכב שוטף</t>
  </si>
  <si>
    <t>טסט</t>
  </si>
  <si>
    <t>דלק</t>
  </si>
  <si>
    <t>ביטוח חובה\מקיף</t>
  </si>
  <si>
    <t>ביטוח בריאות פרטי</t>
  </si>
  <si>
    <t>ביטוח חיים</t>
  </si>
  <si>
    <t>ביטוח דירה</t>
  </si>
  <si>
    <t>תוכנית חיסכון</t>
  </si>
  <si>
    <t>הלוואות</t>
  </si>
  <si>
    <t>ריבית ועמלות</t>
  </si>
  <si>
    <t>חופשות</t>
  </si>
  <si>
    <t>מתנות: אירועים, ילדים</t>
  </si>
  <si>
    <t>ספרות\עיתונים</t>
  </si>
  <si>
    <t>פנאי ובילוי: סרט, מכון כושר</t>
  </si>
  <si>
    <t>ריפוי: דיאטה, תרופות</t>
  </si>
  <si>
    <t>שמרטף</t>
  </si>
  <si>
    <t>מזונות</t>
  </si>
  <si>
    <t>מזומנים שוטף</t>
  </si>
  <si>
    <t>ילדים</t>
  </si>
  <si>
    <t>תקשורת</t>
  </si>
  <si>
    <t>בנקאות וחיסכון</t>
  </si>
  <si>
    <t>בית, דיור ומגורים</t>
  </si>
  <si>
    <t>לימודים והעשרה עצמית</t>
  </si>
  <si>
    <t>קניות</t>
  </si>
  <si>
    <t>חופשות וטיולים</t>
  </si>
  <si>
    <t>אוכלים בחוץ</t>
  </si>
  <si>
    <t>רכב ותחבורה</t>
  </si>
  <si>
    <t>פנאי, תרבות והעשרה</t>
  </si>
  <si>
    <t>בריאות וטיפוח אישי</t>
  </si>
  <si>
    <t>מוצרי חשמל, מחשבים ואלקטרוניקה</t>
  </si>
  <si>
    <t>מזון משקאות סופר ומכולת</t>
  </si>
  <si>
    <t>בגדים נעליים ואקססוריז</t>
  </si>
  <si>
    <t>מתנות</t>
  </si>
  <si>
    <t>רכב ותחבורה-שונות</t>
  </si>
  <si>
    <t>לינה</t>
  </si>
  <si>
    <t>הימורים</t>
  </si>
  <si>
    <t>בתי קפה מסעדות ופאבים</t>
  </si>
  <si>
    <t>מזון מהיר ומשלוחים</t>
  </si>
  <si>
    <t>הצגות, הופעות וקולנוע</t>
  </si>
  <si>
    <t>בתי מרקחת וחנויות פארם</t>
  </si>
  <si>
    <t>שירותי בריאות, ייעוץ וטיפול</t>
  </si>
  <si>
    <t>מספרה,טיפולי יופי ומוצרי טיפוח</t>
  </si>
  <si>
    <t>כבישי אגרה</t>
  </si>
  <si>
    <t>סיגריות, טבק ומוצרי עישון</t>
  </si>
  <si>
    <t>תרומות</t>
  </si>
  <si>
    <t>שירותיפ עסקיים</t>
  </si>
  <si>
    <t>חנייה</t>
  </si>
  <si>
    <t>אטרקציות</t>
  </si>
  <si>
    <t>ריהוט ומוצרים לבית</t>
  </si>
  <si>
    <t>ביטוחים וקופת חולים</t>
  </si>
  <si>
    <t>קטגוריות הכנסות</t>
  </si>
  <si>
    <t>הכנסות קבועות</t>
  </si>
  <si>
    <t>הכנסות משתנות</t>
  </si>
  <si>
    <t>הוצאות קבועות:</t>
  </si>
  <si>
    <t>הוצאות משתנות:</t>
  </si>
  <si>
    <t>הוצאות תקופתיות:</t>
  </si>
  <si>
    <t>קופת חולים, ביטוחים</t>
  </si>
  <si>
    <t>העברה בין חשבונות</t>
  </si>
  <si>
    <t>דיור משתנה</t>
  </si>
  <si>
    <t>קניות- שונות</t>
  </si>
  <si>
    <t>חופשות וטיולים- שונות</t>
  </si>
  <si>
    <t>שונות- שונות</t>
  </si>
  <si>
    <t>בילויים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</si>
</sst>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&quot;₪&quot;\ #,##0"/>
  </numFmts>
  <fonts count="3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 tint="0.34998626667073579"/>
      <name val="Tahoma"/>
      <family val="2"/>
    </font>
    <font>
      <sz val="24"/>
      <color theme="6"/>
      <name val="Tahoma"/>
      <family val="2"/>
    </font>
    <font>
      <b/>
      <sz val="56"/>
      <color theme="6"/>
      <name val="Tahoma"/>
      <family val="2"/>
    </font>
    <font>
      <i/>
      <sz val="16"/>
      <color theme="1" tint="0.34998626667073579"/>
      <name val="Tahoma"/>
      <family val="2"/>
    </font>
    <font>
      <b/>
      <sz val="11"/>
      <color theme="4"/>
      <name val="Tahoma"/>
      <family val="2"/>
    </font>
    <font>
      <b/>
      <sz val="11"/>
      <color theme="5" tint="-0.24994659260841701"/>
      <name val="Tahoma"/>
      <family val="2"/>
    </font>
    <font>
      <b/>
      <sz val="11"/>
      <color theme="7" tint="-0.24994659260841701"/>
      <name val="Tahoma"/>
      <family val="2"/>
    </font>
    <font>
      <sz val="11"/>
      <color theme="4"/>
      <name val="Tahoma"/>
      <family val="2"/>
    </font>
    <font>
      <sz val="11"/>
      <color theme="5" tint="-0.24994659260841701"/>
      <name val="Tahoma"/>
      <family val="2"/>
    </font>
    <font>
      <sz val="11"/>
      <color theme="0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u/>
      <sz val="11"/>
      <color theme="1" tint="0.34998626667073579"/>
      <name val="Tahoma"/>
      <family val="2"/>
    </font>
    <font>
      <b/>
      <sz val="11"/>
      <color rgb="FFFA7D0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rgb="FF3F3F3F"/>
      <name val="Tahoma"/>
      <family val="2"/>
    </font>
    <font>
      <sz val="11"/>
      <color rgb="FF3F3F76"/>
      <name val="Tahoma"/>
      <family val="2"/>
    </font>
    <font>
      <b/>
      <sz val="11"/>
      <color theme="0"/>
      <name val="Tahoma"/>
      <family val="2"/>
    </font>
    <font>
      <sz val="11"/>
      <color rgb="FFFA7D00"/>
      <name val="Tahoma"/>
      <family val="2"/>
    </font>
    <font>
      <b/>
      <sz val="11"/>
      <color theme="1"/>
      <name val="Tahoma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2" fillId="0" borderId="0"/>
    <xf numFmtId="0" fontId="10" fillId="0" borderId="0">
      <alignment vertical="center" wrapText="1"/>
    </xf>
    <xf numFmtId="0" fontId="13" fillId="0" borderId="0" applyNumberFormat="0" applyFill="0" applyBorder="0" applyProtection="0">
      <alignment horizontal="left" vertical="top"/>
    </xf>
    <xf numFmtId="0" fontId="11" fillId="0" borderId="0" applyNumberFormat="0" applyFill="0" applyProtection="0">
      <alignment horizontal="left"/>
    </xf>
    <xf numFmtId="0" fontId="12" fillId="0" borderId="0" applyNumberFormat="0" applyFill="0" applyProtection="0">
      <alignment horizontal="left" vertical="center"/>
    </xf>
    <xf numFmtId="0" fontId="15" fillId="0" borderId="0" applyNumberFormat="0" applyFill="0" applyBorder="0" applyProtection="0">
      <alignment horizontal="left" vertical="center" indent="2"/>
    </xf>
    <xf numFmtId="0" fontId="14" fillId="0" borderId="0" applyNumberFormat="0" applyFill="0" applyBorder="0" applyProtection="0">
      <alignment horizontal="left" vertical="center" indent="2"/>
    </xf>
    <xf numFmtId="0" fontId="31" fillId="0" borderId="0" applyNumberFormat="0" applyFill="0" applyAlignment="0" applyProtection="0"/>
    <xf numFmtId="43" fontId="10" fillId="0" borderId="0" applyFill="0" applyBorder="0" applyAlignment="0" applyProtection="0"/>
    <xf numFmtId="41" fontId="10" fillId="0" borderId="0" applyFill="0" applyBorder="0" applyAlignment="0" applyProtection="0"/>
    <xf numFmtId="165" fontId="10" fillId="0" borderId="0" applyFill="0" applyBorder="0" applyProtection="0">
      <alignment horizontal="left" vertical="center" indent="2" readingOrder="2"/>
    </xf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17" borderId="13" applyNumberFormat="0" applyAlignment="0" applyProtection="0"/>
    <xf numFmtId="0" fontId="18" fillId="0" borderId="0" applyNumberFormat="0" applyFill="0" applyBorder="0">
      <alignment horizontal="left" vertical="center" indent="2"/>
    </xf>
    <xf numFmtId="0" fontId="16" fillId="0" borderId="0" applyNumberFormat="0" applyFill="0" applyBorder="0">
      <alignment horizontal="left" vertical="center" indent="2"/>
    </xf>
    <xf numFmtId="0" fontId="10" fillId="0" borderId="0" applyNumberFormat="0" applyFill="0" applyBorder="0" applyProtection="0">
      <alignment vertical="center" wrapText="1"/>
    </xf>
    <xf numFmtId="0" fontId="23" fillId="0" borderId="0" applyNumberFormat="0" applyFill="0" applyBorder="0" applyProtection="0">
      <alignment vertical="center" wrapText="1"/>
    </xf>
    <xf numFmtId="165" fontId="17" fillId="0" borderId="0" applyFill="0" applyBorder="0">
      <alignment horizontal="left" vertical="center" indent="2" readingOrder="2"/>
    </xf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0" applyNumberFormat="0" applyBorder="0" applyAlignment="0" applyProtection="0"/>
    <xf numFmtId="0" fontId="28" fillId="14" borderId="9" applyNumberFormat="0" applyAlignment="0" applyProtection="0"/>
    <xf numFmtId="0" fontId="27" fillId="15" borderId="10" applyNumberFormat="0" applyAlignment="0" applyProtection="0"/>
    <xf numFmtId="0" fontId="24" fillId="15" borderId="9" applyNumberFormat="0" applyAlignment="0" applyProtection="0"/>
    <xf numFmtId="0" fontId="30" fillId="0" borderId="11" applyNumberFormat="0" applyFill="0" applyAlignment="0" applyProtection="0"/>
    <xf numFmtId="0" fontId="29" fillId="16" borderId="1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8" fillId="0" borderId="0" xfId="1" applyFont="1" applyBorder="1" applyAlignment="1">
      <alignment horizontal="center" vertical="center" readingOrder="2"/>
    </xf>
    <xf numFmtId="0" fontId="8" fillId="0" borderId="0" xfId="1" applyFont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3" fillId="27" borderId="20" xfId="0" applyFont="1" applyFill="1" applyBorder="1" applyAlignment="1">
      <alignment horizontal="right" vertical="top" wrapText="1" readingOrder="2"/>
    </xf>
    <xf numFmtId="0" fontId="33" fillId="27" borderId="18" xfId="0" applyFont="1" applyFill="1" applyBorder="1" applyAlignment="1">
      <alignment horizontal="right" vertical="top" wrapText="1" readingOrder="2"/>
    </xf>
    <xf numFmtId="0" fontId="33" fillId="27" borderId="19" xfId="0" applyFont="1" applyFill="1" applyBorder="1" applyAlignment="1">
      <alignment horizontal="right" vertical="top" wrapText="1" readingOrder="2"/>
    </xf>
    <xf numFmtId="0" fontId="33" fillId="27" borderId="4" xfId="0" applyFont="1" applyFill="1" applyBorder="1" applyAlignment="1">
      <alignment horizontal="right" vertical="top" wrapText="1" readingOrder="2"/>
    </xf>
    <xf numFmtId="0" fontId="32" fillId="27" borderId="18" xfId="0" applyFont="1" applyFill="1" applyBorder="1" applyAlignment="1">
      <alignment horizontal="right" vertical="top" wrapText="1" readingOrder="2"/>
    </xf>
    <xf numFmtId="0" fontId="32" fillId="27" borderId="22" xfId="0" applyFont="1" applyFill="1" applyBorder="1" applyAlignment="1">
      <alignment horizontal="right" vertical="top" wrapText="1" readingOrder="2"/>
    </xf>
    <xf numFmtId="0" fontId="32" fillId="27" borderId="17" xfId="0" applyFont="1" applyFill="1" applyBorder="1" applyAlignment="1">
      <alignment horizontal="right" vertical="top" wrapText="1" readingOrder="2"/>
    </xf>
    <xf numFmtId="0" fontId="33" fillId="27" borderId="21" xfId="0" applyFont="1" applyFill="1" applyBorder="1" applyAlignment="1">
      <alignment horizontal="right" vertical="top" wrapText="1" readingOrder="2"/>
    </xf>
    <xf numFmtId="0" fontId="32" fillId="27" borderId="16" xfId="0" applyFont="1" applyFill="1" applyBorder="1" applyAlignment="1">
      <alignment horizontal="right" vertical="top" wrapText="1" readingOrder="2"/>
    </xf>
    <xf numFmtId="0" fontId="33" fillId="27" borderId="17" xfId="0" applyFont="1" applyFill="1" applyBorder="1" applyAlignment="1">
      <alignment horizontal="right" vertical="top" wrapText="1" readingOrder="2"/>
    </xf>
    <xf numFmtId="0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23" xfId="37" applyFont="1" applyBorder="1" applyAlignment="1">
      <alignment horizontal="right" vertical="center" readingOrder="2"/>
    </xf>
    <xf numFmtId="0" fontId="8" fillId="0" borderId="23" xfId="37" applyFont="1" applyBorder="1" applyAlignment="1">
      <alignment horizontal="right" vertical="center" readingOrder="2"/>
    </xf>
    <xf numFmtId="0" fontId="8" fillId="0" borderId="24" xfId="37" applyFont="1" applyBorder="1" applyAlignment="1">
      <alignment horizontal="right" vertical="center" readingOrder="2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horizontal="right" vertical="center"/>
    </xf>
    <xf numFmtId="0" fontId="4" fillId="4" borderId="1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8" fillId="0" borderId="0" xfId="1" applyFont="1" applyBorder="1" applyAlignment="1">
      <alignment horizontal="center" wrapText="1"/>
    </xf>
  </cellXfs>
  <cellStyles count="38">
    <cellStyle name="60% - הדגשה6 2" xfId="36" xr:uid="{D4715CEC-8C54-42EC-A309-61AC4A70D360}"/>
    <cellStyle name="Comma 2" xfId="9" xr:uid="{F338F20F-93FE-421D-B46C-AE04579EEEF3}"/>
    <cellStyle name="Currency 2" xfId="11" xr:uid="{52171A8D-691B-403B-B467-0FF24BEFDD2E}"/>
    <cellStyle name="Normal" xfId="0" builtinId="0"/>
    <cellStyle name="Normal 2" xfId="1" xr:uid="{C68B361A-5C3A-46BA-BB40-B162C29B0A9E}"/>
    <cellStyle name="Normal 2 2" xfId="37" xr:uid="{59BD372B-AE5D-4C87-B5C5-835BDFBA5971}"/>
    <cellStyle name="Normal 3" xfId="2" xr:uid="{AA3C48EF-980E-4975-A68E-39DCFFE5EFB6}"/>
    <cellStyle name="Percent 2" xfId="13" xr:uid="{BF4B1998-CA90-43E8-9B3B-4F8E9CBE4A8F}"/>
    <cellStyle name="בפועל" xfId="15" xr:uid="{8F729671-5A32-4E41-B934-53E7272F52BF}"/>
    <cellStyle name="הדגשה1 2" xfId="30" xr:uid="{84834828-6FA1-418F-9A79-39B6BB665D80}"/>
    <cellStyle name="הדגשה2 2" xfId="31" xr:uid="{17AB8F06-E8B7-4189-9762-ACAB08AABA03}"/>
    <cellStyle name="הדגשה3 2" xfId="32" xr:uid="{B4464A38-72B2-450B-A025-C3537E100AAF}"/>
    <cellStyle name="הדגשה4 2" xfId="33" xr:uid="{0164B212-DE43-46B2-957E-0B20AE7E8BCC}"/>
    <cellStyle name="הדגשה5 2" xfId="34" xr:uid="{E845EF3C-10B3-4EEB-9C99-7D26DDD845F8}"/>
    <cellStyle name="הדגשה6 2" xfId="35" xr:uid="{DFF99EB0-94CD-4DA2-BB1A-35CDA143FE14}"/>
    <cellStyle name="היפר-קישור" xfId="17" builtinId="8" customBuiltin="1"/>
    <cellStyle name="היפר-קישור שהופעל" xfId="18" builtinId="9" customBuiltin="1"/>
    <cellStyle name="הערה 2" xfId="14" xr:uid="{E431A591-FCD9-4EF5-958D-0B6037C28703}"/>
    <cellStyle name="חישוב 2" xfId="25" xr:uid="{B0B819DE-C3F0-43CB-9059-DE4FB594A23F}"/>
    <cellStyle name="טוב 2" xfId="20" xr:uid="{A5B47A95-AE73-4801-A2AF-9601A1710CE6}"/>
    <cellStyle name="טקסט אזהרה 2" xfId="28" xr:uid="{67A08166-D424-49CC-9521-DC4408A8C21E}"/>
    <cellStyle name="טקסט הסברי 2" xfId="29" xr:uid="{38A175FE-F8CA-45CC-A05D-003216B90A14}"/>
    <cellStyle name="כותרת 1 2" xfId="4" xr:uid="{3BA11A65-4540-44BD-A98C-85BB11861B02}"/>
    <cellStyle name="כותרת 2 2" xfId="5" xr:uid="{72A860C7-780E-4787-8F27-7049FA791A39}"/>
    <cellStyle name="כותרת 3 2" xfId="6" xr:uid="{8B055C80-2279-4D49-AED6-86F173C1C4AD}"/>
    <cellStyle name="כותרת 4 2" xfId="7" xr:uid="{768F13CF-1F16-449D-82A5-ECEBAECEDE22}"/>
    <cellStyle name="כותרת 5" xfId="3" xr:uid="{F4373EE8-6BB8-4A91-BA37-5BB51F0B2EB3}"/>
    <cellStyle name="כותרת שונות" xfId="16" xr:uid="{B7017028-CFC1-475C-A61E-7CA8A4444EE1}"/>
    <cellStyle name="מטבע [0] 2" xfId="12" xr:uid="{2B1218D7-9D43-4BE1-A4BE-B12D9D985BCE}"/>
    <cellStyle name="ניטראלי 2" xfId="22" xr:uid="{E7EAB82A-8C2F-4929-849D-60DA0F32EF7B}"/>
    <cellStyle name="סה&quot;כ 2" xfId="8" xr:uid="{CF41D03B-89FE-4358-8A38-5E478666D12F}"/>
    <cellStyle name="פלט 2" xfId="24" xr:uid="{402051E4-D899-4598-A2E3-D70909AC241A}"/>
    <cellStyle name="פסיק [0] 2" xfId="10" xr:uid="{1B1F7E48-9DC8-4CC2-B9EA-F372EA507CB9}"/>
    <cellStyle name="צפוי" xfId="19" xr:uid="{E887BE15-7268-4EDA-8F5E-5C0AA82F9810}"/>
    <cellStyle name="קלט 2" xfId="23" xr:uid="{D3D539BB-8687-4A48-B2A9-7F63FF5B4892}"/>
    <cellStyle name="רע 2" xfId="21" xr:uid="{A0D79937-CBEE-4AAE-A352-BA7E110AE198}"/>
    <cellStyle name="תא מסומן 2" xfId="27" xr:uid="{4BCEB01B-94C9-4F24-8F3D-6F6A36899F30}"/>
    <cellStyle name="תא מקושר 2" xfId="26" xr:uid="{CFA1D982-0A43-427F-962A-8854121E1826}"/>
  </cellStyles>
  <dxfs count="26"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TableStyleMedium2" defaultPivotStyle="PivotStyleLight16">
    <tableStyle name="תקציב משפחתי חודשי" pivot="0" count="10" xr9:uid="{1425724A-65C7-4604-86E5-B3897A585B4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ColumnStripe" dxfId="20"/>
      <tableStyleElement type="secondColumnStripe" dxfId="19"/>
      <tableStyleElement type="firstHeaderCell" dxfId="18"/>
      <tableStyleElement type="lastHeaderCell" dxfId="17"/>
      <tableStyleElement type="lastTotalCell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BD530A-ED59-4D74-ACEA-241D24A0CBA1}" name="טבלה2" displayName="טבלה2" ref="Y3:AJ11" totalsRowShown="0" headerRowDxfId="2" dataDxfId="1" headerRowBorderDxfId="15" tableBorderDxfId="14">
  <autoFilter ref="Y3:AJ11" xr:uid="{7BBD530A-ED59-4D74-ACEA-241D24A0CBA1}"/>
  <tableColumns count="12">
    <tableColumn id="1" xr3:uid="{B0EB08C7-BB5D-40DB-820F-F111C8151E6F}" name="קניות" dataDxfId="13"/>
    <tableColumn id="2" xr3:uid="{740B6FB3-F37F-44FB-98E6-F0F7B3BD6A35}" name="חופשות וטיולים" dataDxfId="12"/>
    <tableColumn id="3" xr3:uid="{6D1742F1-8526-482E-AE8E-14D5D0DF179D}" name="שונות" dataDxfId="11"/>
    <tableColumn id="4" xr3:uid="{A62F6FCF-799F-4E85-8626-95BF0FB60F53}" name="אוכלים בחוץ" dataDxfId="10"/>
    <tableColumn id="5" xr3:uid="{11CEDB2A-B747-4EC2-AE86-CFB3FF5451BA}" name="רכב ותחבורה" dataDxfId="9"/>
    <tableColumn id="6" xr3:uid="{37CB28A8-8BC2-4674-BB97-3CEE2A5FB0B7}" name="פנאי, תרבות והעשרה" dataDxfId="8"/>
    <tableColumn id="7" xr3:uid="{99B1B996-AFA7-4826-AEFE-1CAFB75A43F7}" name="בריאות וטיפוח אישי" dataDxfId="7"/>
    <tableColumn id="8" xr3:uid="{C78FA533-5100-4B89-A8C6-E0B144FF1A5D}" name="לימודים והעשרה עצמית" dataDxfId="6"/>
    <tableColumn id="9" xr3:uid="{F79F71CF-10DA-4748-B8EA-337608CEE3D5}" name="שירותיפ עסקיים" dataDxfId="5"/>
    <tableColumn id="10" xr3:uid="{545901C7-56CF-4D75-8A05-FE816A8BA8AD}" name="ביטוחים וקופת חולים" dataDxfId="4"/>
    <tableColumn id="13" xr3:uid="{60914591-456D-4CE3-88FC-ED37D4CFEA0B}" name="בילויים" dataDxfId="0"/>
    <tableColumn id="11" xr3:uid="{6D7C1C8C-D945-4BB9-8533-31EDE4C0AEF3}" name="מתנות" dataDxfId="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rightToLeft="1" zoomScale="62" zoomScaleNormal="62" workbookViewId="0">
      <selection activeCell="M8" sqref="M8:O8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6" width="7.25" style="1" customWidth="1"/>
    <col min="7" max="7" width="9.9140625" style="1" bestFit="1" customWidth="1"/>
    <col min="8" max="8" width="7.25" style="1" customWidth="1"/>
    <col min="9" max="9" width="9.6640625" style="21" customWidth="1"/>
    <col min="10" max="10" width="4.75" style="3" customWidth="1"/>
    <col min="11" max="11" width="4.1640625" style="3" customWidth="1"/>
    <col min="12" max="12" width="4.1640625" style="1" customWidth="1"/>
    <col min="13" max="13" width="9.9140625" style="1" bestFit="1" customWidth="1"/>
    <col min="14" max="14" width="18.08203125" style="1" bestFit="1" customWidth="1"/>
    <col min="15" max="15" width="18.08203125" style="21" customWidth="1"/>
    <col min="16" max="18" width="4.1640625" style="1" customWidth="1"/>
    <col min="19" max="19" width="10.83203125" style="1" customWidth="1"/>
    <col min="20" max="20" width="15.58203125" style="1" customWidth="1"/>
    <col min="21" max="21" width="5.75" style="1" customWidth="1"/>
    <col min="22" max="22" width="12.5" style="1" customWidth="1"/>
    <col min="23" max="23" width="14.08203125" style="1" customWidth="1"/>
    <col min="24" max="24" width="4.1640625" style="1" customWidth="1"/>
    <col min="25" max="16384" width="8.6640625" style="1"/>
  </cols>
  <sheetData>
    <row r="1" spans="1:22" s="15" customFormat="1" ht="14" customHeight="1" x14ac:dyDescent="0.3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22" s="15" customFormat="1" ht="14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22" s="15" customFormat="1" ht="14" customHeight="1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</row>
    <row r="4" spans="1:22" s="13" customFormat="1" ht="14" customHeight="1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O4" s="21"/>
    </row>
    <row r="5" spans="1:22" s="13" customFormat="1" ht="14" customHeight="1" x14ac:dyDescent="0.3">
      <c r="I5" s="21"/>
      <c r="J5" s="3"/>
      <c r="K5" s="3"/>
      <c r="O5" s="21"/>
    </row>
    <row r="6" spans="1:22" ht="14" customHeight="1" x14ac:dyDescent="0.3">
      <c r="A6" s="91" t="s">
        <v>20</v>
      </c>
      <c r="B6" s="91"/>
      <c r="C6" s="91"/>
      <c r="D6" s="91"/>
      <c r="E6" s="91"/>
      <c r="F6" s="91"/>
      <c r="G6" s="91"/>
      <c r="H6" s="91"/>
      <c r="I6" s="60"/>
      <c r="J6" s="85"/>
      <c r="K6" s="5"/>
      <c r="L6" s="24"/>
      <c r="M6" s="92" t="s">
        <v>21</v>
      </c>
      <c r="N6" s="92"/>
      <c r="O6" s="61"/>
      <c r="P6" s="24"/>
    </row>
    <row r="7" spans="1:22" ht="27.5" customHeight="1" x14ac:dyDescent="0.3">
      <c r="A7" s="94" t="s">
        <v>14</v>
      </c>
      <c r="B7" s="94" t="s">
        <v>0</v>
      </c>
      <c r="C7" s="94" t="s">
        <v>1</v>
      </c>
      <c r="D7" s="93" t="s">
        <v>2</v>
      </c>
      <c r="E7" s="92" t="s">
        <v>3</v>
      </c>
      <c r="F7" s="95" t="s">
        <v>26</v>
      </c>
      <c r="G7" s="95"/>
      <c r="H7" s="95"/>
      <c r="I7" s="84" t="s">
        <v>81</v>
      </c>
      <c r="J7" s="85"/>
      <c r="K7" s="5"/>
      <c r="L7" s="24"/>
      <c r="M7" s="97"/>
      <c r="N7" s="97"/>
      <c r="O7" s="22"/>
      <c r="P7" s="24"/>
    </row>
    <row r="8" spans="1:22" ht="14" customHeight="1" x14ac:dyDescent="0.3">
      <c r="A8" s="94"/>
      <c r="B8" s="94"/>
      <c r="C8" s="94"/>
      <c r="D8" s="93"/>
      <c r="E8" s="92"/>
      <c r="F8" s="7" t="s">
        <v>15</v>
      </c>
      <c r="G8" s="7" t="s">
        <v>19</v>
      </c>
      <c r="H8" s="7" t="s">
        <v>16</v>
      </c>
      <c r="I8" s="84"/>
      <c r="J8" s="85"/>
      <c r="K8" s="5"/>
      <c r="L8" s="24"/>
      <c r="M8" s="84" t="s">
        <v>31</v>
      </c>
      <c r="N8" s="89"/>
      <c r="O8" s="89"/>
      <c r="P8" s="24"/>
      <c r="S8" s="24"/>
      <c r="T8" s="92" t="s">
        <v>34</v>
      </c>
      <c r="U8" s="92"/>
      <c r="V8" s="24"/>
    </row>
    <row r="9" spans="1:22" ht="14" customHeight="1" x14ac:dyDescent="0.3">
      <c r="D9" s="2" t="b">
        <f t="shared" ref="D9:D56" si="0">IF(ISNUMBER($A$9),(IF(ISNUMBER($B$9),(IF(ISNUMBER(C9),DATE($A$9,$B$9,C9))))))</f>
        <v>0</v>
      </c>
      <c r="J9" s="85"/>
      <c r="L9" s="24"/>
      <c r="M9" s="87" t="s">
        <v>22</v>
      </c>
      <c r="N9" s="88"/>
      <c r="O9" s="88"/>
      <c r="P9" s="24"/>
      <c r="S9" s="24"/>
      <c r="T9" s="98" t="s">
        <v>33</v>
      </c>
      <c r="U9" s="98"/>
      <c r="V9" s="24"/>
    </row>
    <row r="10" spans="1:22" ht="14" customHeight="1" x14ac:dyDescent="0.3">
      <c r="A10" s="96"/>
      <c r="B10" s="96"/>
      <c r="D10" s="2" t="b">
        <f t="shared" si="0"/>
        <v>0</v>
      </c>
      <c r="J10" s="85"/>
      <c r="L10" s="24"/>
      <c r="M10" s="6" t="s">
        <v>3</v>
      </c>
      <c r="N10" s="7" t="s">
        <v>4</v>
      </c>
      <c r="O10" s="61" t="s">
        <v>81</v>
      </c>
      <c r="P10" s="24"/>
      <c r="S10" s="24"/>
      <c r="T10" s="7" t="s">
        <v>15</v>
      </c>
      <c r="U10" s="1">
        <f xml:space="preserve"> SUM(F9:F56)</f>
        <v>0</v>
      </c>
      <c r="V10" s="24"/>
    </row>
    <row r="11" spans="1:22" ht="14" customHeight="1" x14ac:dyDescent="0.3">
      <c r="A11" s="96"/>
      <c r="B11" s="96"/>
      <c r="D11" s="2" t="b">
        <f t="shared" si="0"/>
        <v>0</v>
      </c>
      <c r="J11" s="85"/>
      <c r="L11" s="24"/>
      <c r="M11" s="1" t="s">
        <v>7</v>
      </c>
      <c r="N11" s="1">
        <v>8</v>
      </c>
      <c r="P11" s="24"/>
      <c r="S11" s="24"/>
      <c r="T11" s="7" t="s">
        <v>19</v>
      </c>
      <c r="U11" s="1">
        <f xml:space="preserve"> SUM(G9:G56)</f>
        <v>0</v>
      </c>
      <c r="V11" s="24"/>
    </row>
    <row r="12" spans="1:22" ht="14" customHeight="1" x14ac:dyDescent="0.3">
      <c r="A12" s="96"/>
      <c r="B12" s="96"/>
      <c r="D12" s="2" t="b">
        <f t="shared" si="0"/>
        <v>0</v>
      </c>
      <c r="J12" s="85"/>
      <c r="L12" s="24"/>
      <c r="M12" s="1" t="s">
        <v>8</v>
      </c>
      <c r="N12" s="1">
        <v>9.9</v>
      </c>
      <c r="P12" s="24"/>
      <c r="S12" s="24"/>
      <c r="T12" s="7" t="s">
        <v>16</v>
      </c>
      <c r="U12" s="1">
        <f xml:space="preserve"> SUM(H9:H56)</f>
        <v>0</v>
      </c>
      <c r="V12" s="24"/>
    </row>
    <row r="13" spans="1:22" ht="14" customHeight="1" x14ac:dyDescent="0.3">
      <c r="A13" s="96"/>
      <c r="B13" s="96"/>
      <c r="D13" s="2" t="b">
        <f t="shared" si="0"/>
        <v>0</v>
      </c>
      <c r="J13" s="85"/>
      <c r="L13" s="24"/>
      <c r="M13" s="1" t="s">
        <v>9</v>
      </c>
      <c r="N13" s="1">
        <v>11.9</v>
      </c>
      <c r="P13" s="24"/>
      <c r="S13" s="24"/>
      <c r="T13" s="86"/>
      <c r="U13" s="86"/>
      <c r="V13" s="24"/>
    </row>
    <row r="14" spans="1:22" ht="14" customHeight="1" x14ac:dyDescent="0.3">
      <c r="A14" s="96"/>
      <c r="B14" s="96"/>
      <c r="D14" s="2" t="b">
        <f t="shared" si="0"/>
        <v>0</v>
      </c>
      <c r="J14" s="85"/>
      <c r="L14" s="24"/>
      <c r="P14" s="24"/>
      <c r="S14" s="24"/>
      <c r="T14" s="15"/>
      <c r="U14" s="14" t="s">
        <v>33</v>
      </c>
      <c r="V14" s="24"/>
    </row>
    <row r="15" spans="1:22" ht="14" customHeight="1" x14ac:dyDescent="0.3">
      <c r="A15" s="96"/>
      <c r="B15" s="96"/>
      <c r="D15" s="2" t="b">
        <f t="shared" si="0"/>
        <v>0</v>
      </c>
      <c r="J15" s="85"/>
      <c r="L15" s="24"/>
      <c r="P15" s="24"/>
      <c r="S15" s="24"/>
      <c r="T15" s="15"/>
      <c r="U15" s="13">
        <f xml:space="preserve"> SUM(U10,U12)</f>
        <v>0</v>
      </c>
      <c r="V15" s="24"/>
    </row>
    <row r="16" spans="1:22" ht="14" customHeight="1" x14ac:dyDescent="0.3">
      <c r="A16" s="96"/>
      <c r="B16" s="96"/>
      <c r="D16" s="2" t="b">
        <f t="shared" si="0"/>
        <v>0</v>
      </c>
      <c r="J16" s="85"/>
      <c r="L16" s="24"/>
      <c r="P16" s="24"/>
      <c r="S16" s="24"/>
      <c r="T16" s="86"/>
      <c r="U16" s="86"/>
      <c r="V16" s="24"/>
    </row>
    <row r="17" spans="1:24" ht="14" customHeight="1" x14ac:dyDescent="0.3">
      <c r="A17" s="96"/>
      <c r="B17" s="96"/>
      <c r="D17" s="2" t="b">
        <f t="shared" si="0"/>
        <v>0</v>
      </c>
      <c r="J17" s="85"/>
      <c r="L17" s="24"/>
      <c r="M17" s="86"/>
      <c r="N17" s="86"/>
      <c r="P17" s="24"/>
      <c r="S17" s="24"/>
      <c r="T17" s="97"/>
      <c r="U17" s="97"/>
      <c r="V17" s="24"/>
    </row>
    <row r="18" spans="1:24" ht="14" customHeight="1" x14ac:dyDescent="0.3">
      <c r="A18" s="96"/>
      <c r="B18" s="96"/>
      <c r="D18" s="2" t="b">
        <f t="shared" si="0"/>
        <v>0</v>
      </c>
      <c r="J18" s="85"/>
      <c r="L18" s="24"/>
      <c r="M18" s="86"/>
      <c r="N18" s="7" t="s">
        <v>27</v>
      </c>
      <c r="O18" s="23"/>
      <c r="P18" s="24"/>
    </row>
    <row r="19" spans="1:24" ht="14" customHeight="1" x14ac:dyDescent="0.3">
      <c r="A19" s="96"/>
      <c r="B19" s="96"/>
      <c r="D19" s="2" t="b">
        <f t="shared" si="0"/>
        <v>0</v>
      </c>
      <c r="J19" s="85"/>
      <c r="L19" s="24"/>
      <c r="M19" s="86"/>
      <c r="N19" s="1">
        <f xml:space="preserve"> SUM(N11:N17)</f>
        <v>29.799999999999997</v>
      </c>
      <c r="P19" s="24"/>
    </row>
    <row r="20" spans="1:24" ht="14" customHeight="1" x14ac:dyDescent="0.3">
      <c r="A20" s="96"/>
      <c r="B20" s="96"/>
      <c r="D20" s="2" t="b">
        <f t="shared" si="0"/>
        <v>0</v>
      </c>
      <c r="J20" s="85"/>
      <c r="L20" s="24"/>
      <c r="M20" s="86"/>
      <c r="N20" s="86"/>
      <c r="P20" s="24"/>
    </row>
    <row r="21" spans="1:24" ht="14" customHeight="1" x14ac:dyDescent="0.3">
      <c r="A21" s="96"/>
      <c r="B21" s="96"/>
      <c r="D21" s="2" t="b">
        <f t="shared" si="0"/>
        <v>0</v>
      </c>
      <c r="J21" s="85"/>
      <c r="L21" s="24"/>
      <c r="M21" s="99"/>
      <c r="N21" s="99"/>
      <c r="O21" s="22"/>
      <c r="P21" s="24"/>
    </row>
    <row r="22" spans="1:24" ht="14" customHeight="1" x14ac:dyDescent="0.3">
      <c r="A22" s="96"/>
      <c r="B22" s="96"/>
      <c r="D22" s="2" t="b">
        <f t="shared" si="0"/>
        <v>0</v>
      </c>
      <c r="J22" s="85"/>
    </row>
    <row r="23" spans="1:24" ht="14" customHeight="1" x14ac:dyDescent="0.3">
      <c r="A23" s="96"/>
      <c r="B23" s="96"/>
      <c r="D23" s="2" t="b">
        <f t="shared" si="0"/>
        <v>0</v>
      </c>
      <c r="J23" s="85"/>
    </row>
    <row r="24" spans="1:24" ht="14" customHeight="1" x14ac:dyDescent="0.3">
      <c r="A24" s="96"/>
      <c r="B24" s="96"/>
      <c r="D24" s="2" t="b">
        <f t="shared" si="0"/>
        <v>0</v>
      </c>
      <c r="J24" s="85"/>
      <c r="R24" s="100" t="s">
        <v>36</v>
      </c>
      <c r="S24" s="100"/>
    </row>
    <row r="25" spans="1:24" ht="14" customHeight="1" x14ac:dyDescent="0.3">
      <c r="A25" s="96"/>
      <c r="B25" s="96"/>
      <c r="D25" s="2" t="b">
        <f t="shared" si="0"/>
        <v>0</v>
      </c>
      <c r="J25" s="85"/>
      <c r="R25" s="100"/>
      <c r="S25" s="100"/>
    </row>
    <row r="26" spans="1:24" ht="14" customHeight="1" x14ac:dyDescent="0.3">
      <c r="A26" s="96"/>
      <c r="B26" s="96"/>
      <c r="D26" s="2" t="b">
        <f t="shared" si="0"/>
        <v>0</v>
      </c>
      <c r="J26" s="85"/>
      <c r="R26" s="101">
        <f xml:space="preserve"> SUM(F9:F56)+SUM(G9:G56)</f>
        <v>0</v>
      </c>
      <c r="S26" s="101"/>
    </row>
    <row r="27" spans="1:24" ht="14" customHeight="1" x14ac:dyDescent="0.3">
      <c r="A27" s="96"/>
      <c r="B27" s="96"/>
      <c r="D27" s="2" t="b">
        <f t="shared" si="0"/>
        <v>0</v>
      </c>
      <c r="J27" s="85"/>
    </row>
    <row r="28" spans="1:24" ht="14" customHeight="1" x14ac:dyDescent="0.3">
      <c r="A28" s="96"/>
      <c r="B28" s="96"/>
      <c r="D28" s="2" t="b">
        <f t="shared" si="0"/>
        <v>0</v>
      </c>
      <c r="J28" s="85"/>
      <c r="R28" s="3"/>
      <c r="S28" s="3"/>
      <c r="T28" s="3"/>
      <c r="U28" s="3"/>
      <c r="V28" s="3"/>
      <c r="W28" s="3"/>
      <c r="X28" s="10"/>
    </row>
    <row r="29" spans="1:24" ht="14" customHeight="1" x14ac:dyDescent="0.3">
      <c r="A29" s="96"/>
      <c r="B29" s="96"/>
      <c r="D29" s="2" t="b">
        <f t="shared" si="0"/>
        <v>0</v>
      </c>
      <c r="J29" s="85"/>
      <c r="R29" s="10"/>
      <c r="X29" s="10"/>
    </row>
    <row r="30" spans="1:24" ht="14" customHeight="1" x14ac:dyDescent="0.3">
      <c r="A30" s="96"/>
      <c r="B30" s="96"/>
      <c r="D30" s="2" t="b">
        <f t="shared" si="0"/>
        <v>0</v>
      </c>
      <c r="J30" s="85"/>
      <c r="R30" s="10"/>
      <c r="X30" s="10"/>
    </row>
    <row r="31" spans="1:24" ht="14" customHeight="1" x14ac:dyDescent="0.3">
      <c r="A31" s="96"/>
      <c r="B31" s="96"/>
      <c r="D31" s="2" t="b">
        <f t="shared" si="0"/>
        <v>0</v>
      </c>
      <c r="J31" s="85"/>
      <c r="R31" s="10"/>
      <c r="X31" s="10"/>
    </row>
    <row r="32" spans="1:24" ht="14" customHeight="1" x14ac:dyDescent="0.3">
      <c r="A32" s="96"/>
      <c r="B32" s="96"/>
      <c r="D32" s="2" t="b">
        <f t="shared" si="0"/>
        <v>0</v>
      </c>
      <c r="J32" s="85"/>
      <c r="L32" s="10"/>
      <c r="P32" s="10"/>
      <c r="R32" s="10"/>
      <c r="X32" s="10"/>
    </row>
    <row r="33" spans="1:24" ht="14" customHeight="1" x14ac:dyDescent="0.3">
      <c r="A33" s="96"/>
      <c r="B33" s="96"/>
      <c r="D33" s="2" t="b">
        <f t="shared" si="0"/>
        <v>0</v>
      </c>
      <c r="J33" s="85"/>
      <c r="L33" s="10"/>
      <c r="P33" s="10"/>
      <c r="R33" s="3"/>
      <c r="S33" s="3"/>
      <c r="T33" s="3"/>
      <c r="U33" s="3"/>
      <c r="V33" s="3"/>
      <c r="W33" s="3"/>
      <c r="X33" s="3"/>
    </row>
    <row r="34" spans="1:24" ht="14" customHeight="1" x14ac:dyDescent="0.3">
      <c r="A34" s="96"/>
      <c r="B34" s="96"/>
      <c r="D34" s="2" t="b">
        <f t="shared" si="0"/>
        <v>0</v>
      </c>
      <c r="J34" s="85"/>
      <c r="L34" s="10"/>
      <c r="P34" s="15"/>
    </row>
    <row r="35" spans="1:24" ht="14" customHeight="1" x14ac:dyDescent="0.3">
      <c r="A35" s="96"/>
      <c r="B35" s="96"/>
      <c r="D35" s="2" t="b">
        <f t="shared" si="0"/>
        <v>0</v>
      </c>
      <c r="J35" s="85"/>
      <c r="L35" s="10"/>
      <c r="P35" s="10"/>
    </row>
    <row r="36" spans="1:24" ht="14" customHeight="1" x14ac:dyDescent="0.3">
      <c r="A36" s="96"/>
      <c r="B36" s="96"/>
      <c r="D36" s="2" t="b">
        <f t="shared" si="0"/>
        <v>0</v>
      </c>
      <c r="J36" s="85"/>
      <c r="L36" s="10"/>
      <c r="P36" s="10"/>
    </row>
    <row r="37" spans="1:24" ht="14" customHeight="1" x14ac:dyDescent="0.3">
      <c r="A37" s="96"/>
      <c r="B37" s="96"/>
      <c r="D37" s="2" t="b">
        <f t="shared" si="0"/>
        <v>0</v>
      </c>
      <c r="J37" s="85"/>
      <c r="L37" s="10"/>
      <c r="P37" s="10"/>
    </row>
    <row r="38" spans="1:24" ht="14" customHeight="1" x14ac:dyDescent="0.3">
      <c r="A38" s="96"/>
      <c r="B38" s="96"/>
      <c r="D38" s="2" t="b">
        <f t="shared" si="0"/>
        <v>0</v>
      </c>
      <c r="J38" s="85"/>
      <c r="L38" s="10"/>
      <c r="P38" s="10"/>
    </row>
    <row r="39" spans="1:24" ht="14" customHeight="1" x14ac:dyDescent="0.3">
      <c r="A39" s="96"/>
      <c r="B39" s="96"/>
      <c r="D39" s="2" t="b">
        <f t="shared" si="0"/>
        <v>0</v>
      </c>
      <c r="J39" s="85"/>
      <c r="L39" s="10"/>
      <c r="P39" s="10"/>
    </row>
    <row r="40" spans="1:24" ht="14" customHeight="1" x14ac:dyDescent="0.3">
      <c r="A40" s="96"/>
      <c r="B40" s="96"/>
      <c r="D40" s="2" t="b">
        <f t="shared" si="0"/>
        <v>0</v>
      </c>
      <c r="J40" s="85"/>
      <c r="L40" s="10"/>
      <c r="P40" s="10"/>
    </row>
    <row r="41" spans="1:24" ht="14" customHeight="1" x14ac:dyDescent="0.3">
      <c r="A41" s="96"/>
      <c r="B41" s="96"/>
      <c r="D41" s="2" t="b">
        <f t="shared" si="0"/>
        <v>0</v>
      </c>
      <c r="J41" s="85"/>
      <c r="L41" s="10"/>
    </row>
    <row r="42" spans="1:24" ht="14" customHeight="1" x14ac:dyDescent="0.3">
      <c r="A42" s="96"/>
      <c r="B42" s="96"/>
      <c r="D42" s="2" t="b">
        <f t="shared" si="0"/>
        <v>0</v>
      </c>
      <c r="J42" s="85"/>
      <c r="L42" s="10"/>
    </row>
    <row r="43" spans="1:24" ht="14" customHeight="1" x14ac:dyDescent="0.3">
      <c r="A43" s="96"/>
      <c r="B43" s="96"/>
      <c r="D43" s="2" t="b">
        <f t="shared" si="0"/>
        <v>0</v>
      </c>
      <c r="J43" s="85"/>
      <c r="L43" s="10"/>
    </row>
    <row r="44" spans="1:24" ht="14" customHeight="1" x14ac:dyDescent="0.3">
      <c r="A44" s="96"/>
      <c r="B44" s="96"/>
      <c r="D44" s="2" t="b">
        <f t="shared" si="0"/>
        <v>0</v>
      </c>
      <c r="J44" s="85"/>
      <c r="L44" s="10"/>
    </row>
    <row r="45" spans="1:24" ht="14" customHeight="1" x14ac:dyDescent="0.3">
      <c r="A45" s="96"/>
      <c r="B45" s="96"/>
      <c r="D45" s="2" t="b">
        <f t="shared" si="0"/>
        <v>0</v>
      </c>
      <c r="J45" s="85"/>
      <c r="L45" s="10"/>
    </row>
    <row r="46" spans="1:24" ht="14" customHeight="1" x14ac:dyDescent="0.3">
      <c r="A46" s="96"/>
      <c r="B46" s="96"/>
      <c r="D46" s="2" t="b">
        <f t="shared" si="0"/>
        <v>0</v>
      </c>
      <c r="J46" s="85"/>
      <c r="L46" s="10"/>
    </row>
    <row r="47" spans="1:24" ht="14" customHeight="1" x14ac:dyDescent="0.3">
      <c r="A47" s="96"/>
      <c r="B47" s="96"/>
      <c r="D47" s="2" t="b">
        <f t="shared" si="0"/>
        <v>0</v>
      </c>
      <c r="J47" s="85"/>
      <c r="L47" s="10"/>
    </row>
    <row r="48" spans="1:24" ht="14" customHeight="1" x14ac:dyDescent="0.3">
      <c r="A48" s="96"/>
      <c r="B48" s="96"/>
      <c r="D48" s="2" t="b">
        <f t="shared" si="0"/>
        <v>0</v>
      </c>
      <c r="J48" s="85"/>
      <c r="L48" s="10"/>
    </row>
    <row r="49" spans="1:12" ht="14" customHeight="1" x14ac:dyDescent="0.3">
      <c r="A49" s="96"/>
      <c r="B49" s="96"/>
      <c r="D49" s="2" t="b">
        <f t="shared" si="0"/>
        <v>0</v>
      </c>
      <c r="J49" s="85"/>
      <c r="L49" s="10"/>
    </row>
    <row r="50" spans="1:12" ht="14" customHeight="1" x14ac:dyDescent="0.3">
      <c r="A50" s="96"/>
      <c r="B50" s="96"/>
      <c r="D50" s="2" t="b">
        <f t="shared" si="0"/>
        <v>0</v>
      </c>
      <c r="J50" s="85"/>
      <c r="L50" s="10"/>
    </row>
    <row r="51" spans="1:12" ht="14" customHeight="1" x14ac:dyDescent="0.3">
      <c r="A51" s="96"/>
      <c r="B51" s="96"/>
      <c r="D51" s="2" t="b">
        <f t="shared" si="0"/>
        <v>0</v>
      </c>
      <c r="J51" s="85"/>
      <c r="L51" s="10"/>
    </row>
    <row r="52" spans="1:12" ht="14" customHeight="1" x14ac:dyDescent="0.3">
      <c r="A52" s="96"/>
      <c r="B52" s="96"/>
      <c r="D52" s="2" t="b">
        <f t="shared" si="0"/>
        <v>0</v>
      </c>
      <c r="J52" s="85"/>
      <c r="L52" s="10"/>
    </row>
    <row r="53" spans="1:12" ht="14" customHeight="1" x14ac:dyDescent="0.3">
      <c r="A53" s="96"/>
      <c r="B53" s="96"/>
      <c r="D53" s="2" t="b">
        <f t="shared" si="0"/>
        <v>0</v>
      </c>
      <c r="J53" s="85"/>
      <c r="L53" s="10"/>
    </row>
    <row r="54" spans="1:12" ht="14" customHeight="1" x14ac:dyDescent="0.3">
      <c r="A54" s="96"/>
      <c r="B54" s="96"/>
      <c r="D54" s="2" t="b">
        <f t="shared" si="0"/>
        <v>0</v>
      </c>
      <c r="J54" s="85"/>
      <c r="L54" s="10"/>
    </row>
    <row r="55" spans="1:12" ht="14" customHeight="1" x14ac:dyDescent="0.3">
      <c r="A55" s="96"/>
      <c r="B55" s="96"/>
      <c r="D55" s="2" t="b">
        <f t="shared" si="0"/>
        <v>0</v>
      </c>
      <c r="J55" s="85"/>
      <c r="L55" s="10"/>
    </row>
    <row r="56" spans="1:12" ht="14" customHeight="1" x14ac:dyDescent="0.3">
      <c r="A56" s="96"/>
      <c r="B56" s="96"/>
      <c r="D56" s="2" t="b">
        <f t="shared" si="0"/>
        <v>0</v>
      </c>
      <c r="J56" s="85"/>
      <c r="L56" s="10"/>
    </row>
    <row r="57" spans="1:12" ht="14" customHeight="1" x14ac:dyDescent="0.3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"/>
      <c r="L57" s="9"/>
    </row>
    <row r="58" spans="1:12" ht="14" customHeight="1" x14ac:dyDescent="0.3">
      <c r="D58" s="2"/>
      <c r="H58" s="4"/>
      <c r="I58" s="4"/>
      <c r="J58" s="4"/>
      <c r="K58" s="4"/>
      <c r="L58" s="3"/>
    </row>
    <row r="59" spans="1:12" ht="14" customHeight="1" x14ac:dyDescent="0.3">
      <c r="D59" s="2"/>
      <c r="L59" s="3"/>
    </row>
    <row r="60" spans="1:12" ht="14" customHeight="1" x14ac:dyDescent="0.3">
      <c r="D60" s="2"/>
      <c r="J60" s="4"/>
      <c r="K60" s="4"/>
      <c r="L60" s="3"/>
    </row>
    <row r="61" spans="1:12" ht="14" customHeight="1" x14ac:dyDescent="0.3">
      <c r="D61" s="2"/>
      <c r="F61" s="3"/>
      <c r="G61" s="3"/>
      <c r="L61" s="3"/>
    </row>
    <row r="62" spans="1:12" ht="14" customHeight="1" x14ac:dyDescent="0.3">
      <c r="D62" s="2"/>
      <c r="L62" s="3"/>
    </row>
    <row r="63" spans="1:12" ht="14" customHeight="1" x14ac:dyDescent="0.3">
      <c r="D63" s="2"/>
      <c r="L63" s="3"/>
    </row>
    <row r="64" spans="1:12" ht="14" customHeight="1" x14ac:dyDescent="0.3">
      <c r="D64" s="2"/>
      <c r="L64" s="3"/>
    </row>
    <row r="65" spans="4:12" ht="14" customHeight="1" x14ac:dyDescent="0.3">
      <c r="D65" s="2"/>
      <c r="L65" s="3"/>
    </row>
    <row r="66" spans="4:12" ht="14" customHeight="1" x14ac:dyDescent="0.3">
      <c r="D66" s="2"/>
      <c r="L66" s="3"/>
    </row>
    <row r="67" spans="4:12" ht="14" customHeight="1" x14ac:dyDescent="0.3">
      <c r="D67" s="2"/>
      <c r="L67" s="3"/>
    </row>
    <row r="68" spans="4:12" ht="14" customHeight="1" x14ac:dyDescent="0.3">
      <c r="D68" s="2"/>
      <c r="L68" s="3"/>
    </row>
    <row r="69" spans="4:12" ht="14" customHeight="1" x14ac:dyDescent="0.3">
      <c r="D69" s="2"/>
    </row>
    <row r="70" spans="4:12" ht="14" customHeight="1" x14ac:dyDescent="0.3">
      <c r="D70" s="2"/>
    </row>
    <row r="71" spans="4:12" ht="14" customHeight="1" x14ac:dyDescent="0.3">
      <c r="D71" s="2"/>
    </row>
    <row r="72" spans="4:12" ht="14" customHeight="1" x14ac:dyDescent="0.3">
      <c r="D72" s="2"/>
    </row>
    <row r="73" spans="4:12" ht="14" customHeight="1" x14ac:dyDescent="0.3">
      <c r="D73" s="2"/>
    </row>
    <row r="74" spans="4:12" ht="14" customHeight="1" x14ac:dyDescent="0.3">
      <c r="D74" s="2"/>
    </row>
    <row r="75" spans="4:12" ht="14" customHeight="1" x14ac:dyDescent="0.3">
      <c r="D75" s="2"/>
    </row>
    <row r="76" spans="4:12" ht="14" customHeight="1" x14ac:dyDescent="0.3">
      <c r="D76" s="2"/>
    </row>
    <row r="77" spans="4:12" ht="14" customHeight="1" x14ac:dyDescent="0.3">
      <c r="D77" s="2"/>
    </row>
    <row r="78" spans="4:12" ht="14" customHeight="1" x14ac:dyDescent="0.3">
      <c r="D78" s="2"/>
    </row>
    <row r="79" spans="4:12" ht="14" customHeight="1" x14ac:dyDescent="0.3">
      <c r="D79" s="2"/>
    </row>
    <row r="80" spans="4:12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28">
    <mergeCell ref="A57:J57"/>
    <mergeCell ref="T17:U17"/>
    <mergeCell ref="T8:U8"/>
    <mergeCell ref="T9:U9"/>
    <mergeCell ref="B10:B56"/>
    <mergeCell ref="A10:A56"/>
    <mergeCell ref="M21:N21"/>
    <mergeCell ref="R24:S25"/>
    <mergeCell ref="R26:S26"/>
    <mergeCell ref="T13:U13"/>
    <mergeCell ref="M18:M19"/>
    <mergeCell ref="M20:N20"/>
    <mergeCell ref="A1:M4"/>
    <mergeCell ref="A6:H6"/>
    <mergeCell ref="E7:E8"/>
    <mergeCell ref="D7:D8"/>
    <mergeCell ref="C7:C8"/>
    <mergeCell ref="B7:B8"/>
    <mergeCell ref="A7:A8"/>
    <mergeCell ref="F7:H7"/>
    <mergeCell ref="M6:N6"/>
    <mergeCell ref="T16:U16"/>
    <mergeCell ref="M7:N7"/>
    <mergeCell ref="I7:I8"/>
    <mergeCell ref="J6:J56"/>
    <mergeCell ref="M17:N17"/>
    <mergeCell ref="M9:O9"/>
    <mergeCell ref="M8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D9E4-AF7E-4281-9529-5197AF02D768}">
  <dimension ref="A1:X103"/>
  <sheetViews>
    <sheetView rightToLeft="1" zoomScale="49" zoomScaleNormal="85" workbookViewId="0">
      <selection activeCell="V22" sqref="V22"/>
    </sheetView>
  </sheetViews>
  <sheetFormatPr defaultRowHeight="14" x14ac:dyDescent="0.3"/>
  <cols>
    <col min="1" max="1" width="4.83203125" style="19" bestFit="1" customWidth="1"/>
    <col min="2" max="2" width="4.75" style="19" customWidth="1"/>
    <col min="3" max="3" width="8.33203125" style="19" bestFit="1" customWidth="1"/>
    <col min="4" max="4" width="9.83203125" style="19" bestFit="1" customWidth="1"/>
    <col min="5" max="5" width="28.6640625" style="19" customWidth="1"/>
    <col min="6" max="6" width="12.33203125" style="19" bestFit="1" customWidth="1"/>
    <col min="7" max="7" width="7.25" style="19" customWidth="1"/>
    <col min="8" max="8" width="4.75" style="3" customWidth="1"/>
    <col min="9" max="9" width="4.1640625" style="3" customWidth="1"/>
    <col min="10" max="10" width="4.1640625" style="19" customWidth="1"/>
    <col min="11" max="11" width="9.9140625" style="19" bestFit="1" customWidth="1"/>
    <col min="12" max="12" width="18.08203125" style="19" customWidth="1"/>
    <col min="13" max="13" width="4.1640625" style="19" customWidth="1"/>
    <col min="14" max="14" width="11.9140625" style="19" customWidth="1"/>
    <col min="15" max="15" width="18.5" style="19" bestFit="1" customWidth="1"/>
    <col min="16" max="18" width="4.1640625" style="19" customWidth="1"/>
    <col min="19" max="19" width="10.83203125" style="19" customWidth="1"/>
    <col min="20" max="20" width="15.58203125" style="19" customWidth="1"/>
    <col min="21" max="21" width="5.75" style="19" customWidth="1"/>
    <col min="22" max="22" width="12.5" style="19" customWidth="1"/>
    <col min="23" max="23" width="14.08203125" style="19" customWidth="1"/>
    <col min="24" max="24" width="4.1640625" style="19" customWidth="1"/>
    <col min="25" max="16384" width="8.6640625" style="19"/>
  </cols>
  <sheetData>
    <row r="1" spans="1:24" s="15" customFormat="1" ht="14" customHeight="1" x14ac:dyDescent="0.3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24" s="15" customFormat="1" ht="14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24" s="15" customFormat="1" ht="14" customHeight="1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24" ht="14" customHeigh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24" ht="14" customHeight="1" x14ac:dyDescent="0.3"/>
    <row r="6" spans="1:24" ht="14" customHeight="1" x14ac:dyDescent="0.3">
      <c r="A6" s="49" t="s">
        <v>20</v>
      </c>
      <c r="B6" s="49"/>
      <c r="C6" s="49"/>
      <c r="D6" s="49"/>
      <c r="E6" s="49"/>
      <c r="F6" s="49"/>
      <c r="G6" s="50"/>
      <c r="H6" s="24"/>
      <c r="I6" s="5"/>
      <c r="J6" s="24"/>
      <c r="K6" s="26" t="s">
        <v>21</v>
      </c>
      <c r="L6" s="26"/>
      <c r="M6" s="26"/>
      <c r="N6" s="26"/>
      <c r="O6" s="26"/>
      <c r="P6" s="24"/>
      <c r="R6" s="45"/>
      <c r="S6" s="33" t="s">
        <v>21</v>
      </c>
      <c r="T6" s="31"/>
      <c r="U6" s="46"/>
      <c r="V6" s="31"/>
      <c r="W6" s="32"/>
      <c r="X6" s="45"/>
    </row>
    <row r="7" spans="1:24" ht="27.5" customHeight="1" x14ac:dyDescent="0.3">
      <c r="A7" s="47" t="s">
        <v>14</v>
      </c>
      <c r="B7" s="47" t="s">
        <v>0</v>
      </c>
      <c r="C7" s="47" t="s">
        <v>1</v>
      </c>
      <c r="D7" s="48" t="s">
        <v>2</v>
      </c>
      <c r="E7" s="26" t="s">
        <v>3</v>
      </c>
      <c r="F7" s="42" t="s">
        <v>17</v>
      </c>
      <c r="G7" s="42"/>
      <c r="H7" s="24"/>
      <c r="I7" s="5"/>
      <c r="J7" s="24"/>
      <c r="K7" s="25"/>
      <c r="L7" s="25"/>
      <c r="M7" s="25"/>
      <c r="N7" s="25"/>
      <c r="O7" s="25"/>
      <c r="P7" s="24"/>
      <c r="R7" s="45"/>
      <c r="S7" s="25"/>
      <c r="T7" s="25"/>
      <c r="U7" s="25"/>
      <c r="V7" s="25"/>
      <c r="W7" s="25"/>
      <c r="X7" s="45"/>
    </row>
    <row r="8" spans="1:24" ht="14" customHeight="1" x14ac:dyDescent="0.3">
      <c r="A8" s="47"/>
      <c r="B8" s="47"/>
      <c r="C8" s="47"/>
      <c r="D8" s="48"/>
      <c r="E8" s="26"/>
      <c r="F8" s="18" t="s">
        <v>25</v>
      </c>
      <c r="G8" s="18" t="s">
        <v>16</v>
      </c>
      <c r="H8" s="24"/>
      <c r="I8" s="5"/>
      <c r="J8" s="24"/>
      <c r="K8" s="26" t="s">
        <v>31</v>
      </c>
      <c r="L8" s="26"/>
      <c r="M8" s="26"/>
      <c r="N8" s="26"/>
      <c r="O8" s="26"/>
      <c r="P8" s="24"/>
      <c r="R8" s="45"/>
      <c r="S8" s="39" t="s">
        <v>35</v>
      </c>
      <c r="T8" s="26"/>
      <c r="U8" s="40"/>
      <c r="V8" s="26"/>
      <c r="W8" s="41"/>
      <c r="X8" s="45"/>
    </row>
    <row r="9" spans="1:24" ht="14" customHeight="1" x14ac:dyDescent="0.3">
      <c r="D9" s="2" t="b">
        <f t="shared" ref="D9:D56" si="0">IF(ISNUMBER($A$9),(IF(ISNUMBER($B$9),(IF(ISNUMBER(C9),DATE($A$9,$B$9,C9))))))</f>
        <v>0</v>
      </c>
      <c r="H9" s="24"/>
      <c r="J9" s="24"/>
      <c r="K9" s="32" t="s">
        <v>22</v>
      </c>
      <c r="L9" s="33"/>
      <c r="M9" s="24"/>
      <c r="N9" s="42" t="s">
        <v>18</v>
      </c>
      <c r="O9" s="42"/>
      <c r="P9" s="24"/>
      <c r="R9" s="45"/>
      <c r="S9" s="43" t="s">
        <v>29</v>
      </c>
      <c r="T9" s="43"/>
      <c r="U9" s="24"/>
      <c r="V9" s="44" t="s">
        <v>23</v>
      </c>
      <c r="W9" s="44"/>
      <c r="X9" s="45"/>
    </row>
    <row r="10" spans="1:24" ht="14" customHeight="1" x14ac:dyDescent="0.3">
      <c r="A10" s="27"/>
      <c r="B10" s="27"/>
      <c r="D10" s="2" t="b">
        <f t="shared" si="0"/>
        <v>0</v>
      </c>
      <c r="H10" s="24"/>
      <c r="J10" s="24"/>
      <c r="K10" s="17" t="s">
        <v>3</v>
      </c>
      <c r="L10" s="16" t="s">
        <v>4</v>
      </c>
      <c r="M10" s="24"/>
      <c r="N10" s="17" t="s">
        <v>3</v>
      </c>
      <c r="O10" s="18" t="s">
        <v>4</v>
      </c>
      <c r="P10" s="24"/>
      <c r="R10" s="45"/>
      <c r="S10" s="16" t="s">
        <v>15</v>
      </c>
      <c r="T10" s="19" t="e">
        <f xml:space="preserve"> L19+L24</f>
        <v>#REF!</v>
      </c>
      <c r="U10" s="24"/>
      <c r="V10" s="18" t="s">
        <v>24</v>
      </c>
      <c r="W10" s="19">
        <f xml:space="preserve"> O19+O24</f>
        <v>2266</v>
      </c>
      <c r="X10" s="45"/>
    </row>
    <row r="11" spans="1:24" ht="14" customHeight="1" x14ac:dyDescent="0.3">
      <c r="A11" s="27"/>
      <c r="B11" s="27"/>
      <c r="D11" s="2" t="b">
        <f t="shared" si="0"/>
        <v>0</v>
      </c>
      <c r="H11" s="24"/>
      <c r="J11" s="24"/>
      <c r="K11" s="19" t="s">
        <v>7</v>
      </c>
      <c r="L11" s="19">
        <v>8</v>
      </c>
      <c r="M11" s="24"/>
      <c r="N11" s="19" t="s">
        <v>12</v>
      </c>
      <c r="O11" s="19">
        <v>1866</v>
      </c>
      <c r="P11" s="24"/>
      <c r="R11" s="45"/>
      <c r="S11" s="16" t="s">
        <v>16</v>
      </c>
      <c r="T11" s="19" t="e">
        <f xml:space="preserve"> L26</f>
        <v>#REF!</v>
      </c>
      <c r="U11" s="24"/>
      <c r="V11" s="18" t="s">
        <v>16</v>
      </c>
      <c r="W11" s="19">
        <f xml:space="preserve"> O25</f>
        <v>0</v>
      </c>
      <c r="X11" s="45"/>
    </row>
    <row r="12" spans="1:24" ht="14" customHeight="1" x14ac:dyDescent="0.3">
      <c r="A12" s="27"/>
      <c r="B12" s="27"/>
      <c r="D12" s="2" t="b">
        <f t="shared" si="0"/>
        <v>0</v>
      </c>
      <c r="H12" s="24"/>
      <c r="J12" s="24"/>
      <c r="K12" s="19" t="s">
        <v>8</v>
      </c>
      <c r="L12" s="19">
        <v>9.9</v>
      </c>
      <c r="M12" s="24"/>
      <c r="N12" s="19" t="s">
        <v>13</v>
      </c>
      <c r="O12" s="19">
        <v>400</v>
      </c>
      <c r="P12" s="24"/>
      <c r="R12" s="45"/>
      <c r="S12" s="16" t="s">
        <v>19</v>
      </c>
      <c r="T12" s="19" t="e">
        <f xml:space="preserve"> L25</f>
        <v>#REF!</v>
      </c>
      <c r="U12" s="24"/>
      <c r="V12" s="15"/>
      <c r="W12" s="15"/>
      <c r="X12" s="45"/>
    </row>
    <row r="13" spans="1:24" ht="14" customHeight="1" x14ac:dyDescent="0.3">
      <c r="A13" s="27"/>
      <c r="B13" s="27"/>
      <c r="D13" s="2" t="b">
        <f t="shared" si="0"/>
        <v>0</v>
      </c>
      <c r="H13" s="24"/>
      <c r="J13" s="24"/>
      <c r="K13" s="19" t="s">
        <v>9</v>
      </c>
      <c r="L13" s="19">
        <v>11.9</v>
      </c>
      <c r="M13" s="24"/>
      <c r="P13" s="24"/>
      <c r="R13" s="45"/>
      <c r="S13" s="15"/>
      <c r="T13" s="15"/>
      <c r="U13" s="24"/>
      <c r="V13" s="15"/>
      <c r="W13" s="15"/>
      <c r="X13" s="45"/>
    </row>
    <row r="14" spans="1:24" ht="14" customHeight="1" x14ac:dyDescent="0.3">
      <c r="A14" s="27"/>
      <c r="B14" s="27"/>
      <c r="D14" s="2" t="b">
        <f t="shared" si="0"/>
        <v>0</v>
      </c>
      <c r="H14" s="24"/>
      <c r="J14" s="24"/>
      <c r="M14" s="24"/>
      <c r="P14" s="24"/>
      <c r="R14" s="45"/>
      <c r="S14" s="15"/>
      <c r="T14" s="20" t="s">
        <v>6</v>
      </c>
      <c r="U14" s="24"/>
      <c r="V14" s="15"/>
      <c r="W14" s="8" t="s">
        <v>10</v>
      </c>
      <c r="X14" s="45"/>
    </row>
    <row r="15" spans="1:24" ht="14" customHeight="1" x14ac:dyDescent="0.3">
      <c r="A15" s="27"/>
      <c r="B15" s="27"/>
      <c r="D15" s="2" t="b">
        <f t="shared" si="0"/>
        <v>0</v>
      </c>
      <c r="H15" s="24"/>
      <c r="J15" s="24"/>
      <c r="M15" s="24"/>
      <c r="P15" s="24"/>
      <c r="R15" s="45"/>
      <c r="S15" s="15"/>
      <c r="T15" s="19" t="e">
        <f xml:space="preserve"> SUM(T10:T12)</f>
        <v>#REF!</v>
      </c>
      <c r="U15" s="24"/>
      <c r="V15" s="15"/>
      <c r="W15" s="19">
        <f xml:space="preserve"> W10+W11</f>
        <v>2266</v>
      </c>
      <c r="X15" s="45"/>
    </row>
    <row r="16" spans="1:24" ht="14" customHeight="1" x14ac:dyDescent="0.3">
      <c r="A16" s="27"/>
      <c r="B16" s="27"/>
      <c r="D16" s="2" t="b">
        <f t="shared" si="0"/>
        <v>0</v>
      </c>
      <c r="H16" s="24"/>
      <c r="J16" s="24"/>
      <c r="M16" s="24"/>
      <c r="P16" s="24"/>
      <c r="R16" s="45"/>
      <c r="S16" s="15"/>
      <c r="T16" s="15"/>
      <c r="U16" s="24"/>
      <c r="V16" s="15"/>
      <c r="W16" s="15"/>
      <c r="X16" s="45"/>
    </row>
    <row r="17" spans="1:24" ht="14" customHeight="1" x14ac:dyDescent="0.3">
      <c r="A17" s="27"/>
      <c r="B17" s="27"/>
      <c r="D17" s="2" t="b">
        <f t="shared" si="0"/>
        <v>0</v>
      </c>
      <c r="H17" s="24"/>
      <c r="J17" s="24"/>
      <c r="K17" s="15"/>
      <c r="L17" s="15"/>
      <c r="M17" s="24"/>
      <c r="N17" s="15"/>
      <c r="O17" s="15"/>
      <c r="P17" s="24"/>
      <c r="R17" s="45"/>
      <c r="S17" s="25"/>
      <c r="T17" s="25"/>
      <c r="U17" s="25"/>
      <c r="V17" s="25"/>
      <c r="W17" s="25"/>
      <c r="X17" s="45"/>
    </row>
    <row r="18" spans="1:24" ht="14" customHeight="1" x14ac:dyDescent="0.3">
      <c r="A18" s="27"/>
      <c r="B18" s="27"/>
      <c r="D18" s="2" t="b">
        <f t="shared" si="0"/>
        <v>0</v>
      </c>
      <c r="H18" s="24"/>
      <c r="J18" s="24"/>
      <c r="K18" s="15"/>
      <c r="L18" s="16" t="s">
        <v>27</v>
      </c>
      <c r="M18" s="24"/>
      <c r="N18" s="15"/>
      <c r="O18" s="18" t="s">
        <v>18</v>
      </c>
      <c r="P18" s="24"/>
      <c r="R18" s="45"/>
      <c r="S18" s="37" t="s">
        <v>28</v>
      </c>
      <c r="T18" s="37"/>
      <c r="U18" s="37"/>
      <c r="V18" s="37"/>
      <c r="W18" s="37"/>
      <c r="X18" s="45"/>
    </row>
    <row r="19" spans="1:24" ht="14" customHeight="1" x14ac:dyDescent="0.3">
      <c r="A19" s="27"/>
      <c r="B19" s="27"/>
      <c r="D19" s="2" t="b">
        <f t="shared" si="0"/>
        <v>0</v>
      </c>
      <c r="H19" s="24"/>
      <c r="J19" s="24"/>
      <c r="K19" s="15"/>
      <c r="L19" s="19">
        <f xml:space="preserve"> SUM(L11:L17)</f>
        <v>29.799999999999997</v>
      </c>
      <c r="M19" s="24"/>
      <c r="N19" s="15"/>
      <c r="O19" s="19">
        <f xml:space="preserve"> SUM(O11:O17)</f>
        <v>2266</v>
      </c>
      <c r="P19" s="24"/>
      <c r="R19" s="45"/>
      <c r="S19" s="35" t="e">
        <f xml:space="preserve"> W15-T15</f>
        <v>#REF!</v>
      </c>
      <c r="T19" s="35"/>
      <c r="U19" s="35"/>
      <c r="V19" s="35"/>
      <c r="W19" s="35"/>
      <c r="X19" s="45"/>
    </row>
    <row r="20" spans="1:24" ht="14" customHeight="1" x14ac:dyDescent="0.3">
      <c r="A20" s="27"/>
      <c r="B20" s="27"/>
      <c r="D20" s="2" t="b">
        <f t="shared" si="0"/>
        <v>0</v>
      </c>
      <c r="H20" s="24"/>
      <c r="J20" s="24"/>
      <c r="K20" s="15"/>
      <c r="L20" s="15"/>
      <c r="M20" s="24"/>
      <c r="N20" s="15"/>
      <c r="O20" s="15"/>
      <c r="P20" s="24"/>
      <c r="R20" s="45"/>
      <c r="S20" s="38"/>
      <c r="T20" s="38"/>
      <c r="U20" s="38"/>
      <c r="V20" s="38"/>
      <c r="W20" s="38"/>
      <c r="X20" s="45"/>
    </row>
    <row r="21" spans="1:24" ht="14" customHeight="1" x14ac:dyDescent="0.3">
      <c r="A21" s="27"/>
      <c r="B21" s="27"/>
      <c r="D21" s="2" t="b">
        <f t="shared" si="0"/>
        <v>0</v>
      </c>
      <c r="H21" s="24"/>
      <c r="J21" s="24"/>
      <c r="K21" s="29"/>
      <c r="L21" s="29"/>
      <c r="M21" s="29"/>
      <c r="N21" s="29"/>
      <c r="O21" s="29"/>
      <c r="P21" s="24"/>
      <c r="R21" s="45"/>
      <c r="S21" s="30"/>
      <c r="T21" s="30"/>
      <c r="U21" s="30"/>
      <c r="V21" s="30"/>
      <c r="W21" s="30"/>
      <c r="X21" s="45"/>
    </row>
    <row r="22" spans="1:24" ht="14" customHeight="1" x14ac:dyDescent="0.3">
      <c r="A22" s="27"/>
      <c r="B22" s="27"/>
      <c r="D22" s="2" t="b">
        <f t="shared" si="0"/>
        <v>0</v>
      </c>
      <c r="H22" s="24"/>
      <c r="J22" s="24"/>
      <c r="K22" s="26" t="s">
        <v>34</v>
      </c>
      <c r="L22" s="26"/>
      <c r="M22" s="26"/>
      <c r="N22" s="26"/>
      <c r="O22" s="26"/>
      <c r="P22" s="24"/>
      <c r="R22" s="45"/>
      <c r="S22" s="31" t="s">
        <v>30</v>
      </c>
      <c r="T22" s="31"/>
      <c r="U22" s="31"/>
      <c r="V22" s="31"/>
      <c r="W22" s="31"/>
      <c r="X22" s="45"/>
    </row>
    <row r="23" spans="1:24" ht="14" customHeight="1" x14ac:dyDescent="0.3">
      <c r="A23" s="27"/>
      <c r="B23" s="27"/>
      <c r="D23" s="2" t="b">
        <f t="shared" si="0"/>
        <v>0</v>
      </c>
      <c r="H23" s="24"/>
      <c r="J23" s="24"/>
      <c r="K23" s="32" t="s">
        <v>33</v>
      </c>
      <c r="L23" s="33"/>
      <c r="M23" s="24"/>
      <c r="N23" s="34" t="s">
        <v>32</v>
      </c>
      <c r="O23" s="34"/>
      <c r="P23" s="24"/>
      <c r="R23" s="45"/>
      <c r="S23" s="11" t="s">
        <v>5</v>
      </c>
      <c r="T23" s="31" t="s">
        <v>11</v>
      </c>
      <c r="U23" s="31"/>
      <c r="V23" s="31"/>
      <c r="W23" s="31"/>
      <c r="X23" s="45"/>
    </row>
    <row r="24" spans="1:24" ht="14" customHeight="1" x14ac:dyDescent="0.3">
      <c r="A24" s="27"/>
      <c r="B24" s="27"/>
      <c r="D24" s="2" t="b">
        <f t="shared" si="0"/>
        <v>0</v>
      </c>
      <c r="H24" s="24"/>
      <c r="J24" s="24"/>
      <c r="K24" s="16" t="s">
        <v>15</v>
      </c>
      <c r="L24" s="19" t="e">
        <f xml:space="preserve"> SUM(#REF!)</f>
        <v>#REF!</v>
      </c>
      <c r="M24" s="24"/>
      <c r="N24" s="18" t="s">
        <v>24</v>
      </c>
      <c r="O24" s="19">
        <f xml:space="preserve"> SUM(F9:F56)</f>
        <v>0</v>
      </c>
      <c r="P24" s="24"/>
      <c r="R24" s="45"/>
      <c r="S24" s="12">
        <f xml:space="preserve"> W15</f>
        <v>2266</v>
      </c>
      <c r="T24" s="35" t="e">
        <f xml:space="preserve"> S24-T15</f>
        <v>#REF!</v>
      </c>
      <c r="U24" s="35"/>
      <c r="V24" s="35"/>
      <c r="W24" s="35"/>
      <c r="X24" s="45"/>
    </row>
    <row r="25" spans="1:24" ht="14" customHeight="1" x14ac:dyDescent="0.3">
      <c r="A25" s="27"/>
      <c r="B25" s="27"/>
      <c r="D25" s="2" t="b">
        <f t="shared" si="0"/>
        <v>0</v>
      </c>
      <c r="H25" s="24"/>
      <c r="J25" s="24"/>
      <c r="K25" s="16" t="s">
        <v>19</v>
      </c>
      <c r="L25" s="19" t="e">
        <f xml:space="preserve"> SUM(#REF!)</f>
        <v>#REF!</v>
      </c>
      <c r="M25" s="24"/>
      <c r="N25" s="18" t="s">
        <v>16</v>
      </c>
      <c r="O25" s="19">
        <f xml:space="preserve"> SUM(G9:G56)</f>
        <v>0</v>
      </c>
      <c r="P25" s="24"/>
      <c r="R25" s="45"/>
      <c r="S25" s="36"/>
      <c r="T25" s="36"/>
      <c r="U25" s="36"/>
      <c r="V25" s="36"/>
      <c r="W25" s="36"/>
      <c r="X25" s="45"/>
    </row>
    <row r="26" spans="1:24" ht="14" customHeight="1" x14ac:dyDescent="0.3">
      <c r="A26" s="27"/>
      <c r="B26" s="27"/>
      <c r="D26" s="2" t="b">
        <f t="shared" si="0"/>
        <v>0</v>
      </c>
      <c r="H26" s="24"/>
      <c r="J26" s="24"/>
      <c r="K26" s="16" t="s">
        <v>16</v>
      </c>
      <c r="L26" s="19" t="e">
        <f xml:space="preserve"> SUM(#REF!)</f>
        <v>#REF!</v>
      </c>
      <c r="M26" s="24"/>
      <c r="N26" s="15"/>
      <c r="O26" s="15"/>
      <c r="P26" s="24"/>
      <c r="R26" s="45"/>
      <c r="S26" s="15"/>
      <c r="T26" s="15"/>
      <c r="U26" s="15"/>
      <c r="V26" s="15"/>
      <c r="W26" s="15"/>
      <c r="X26" s="45"/>
    </row>
    <row r="27" spans="1:24" ht="14" customHeight="1" x14ac:dyDescent="0.3">
      <c r="A27" s="27"/>
      <c r="B27" s="27"/>
      <c r="D27" s="2" t="b">
        <f t="shared" si="0"/>
        <v>0</v>
      </c>
      <c r="H27" s="24"/>
      <c r="J27" s="24"/>
      <c r="K27" s="15"/>
      <c r="L27" s="15"/>
      <c r="M27" s="24"/>
      <c r="N27" s="15"/>
      <c r="O27" s="15"/>
      <c r="P27" s="24"/>
      <c r="R27" s="45"/>
      <c r="S27" s="28"/>
      <c r="T27" s="28"/>
      <c r="U27" s="28"/>
      <c r="V27" s="28"/>
      <c r="W27" s="28"/>
      <c r="X27" s="45"/>
    </row>
    <row r="28" spans="1:24" ht="14" customHeight="1" x14ac:dyDescent="0.3">
      <c r="A28" s="27"/>
      <c r="B28" s="27"/>
      <c r="D28" s="2" t="b">
        <f t="shared" si="0"/>
        <v>0</v>
      </c>
      <c r="H28" s="24"/>
      <c r="J28" s="24"/>
      <c r="K28" s="15"/>
      <c r="L28" s="16" t="s">
        <v>33</v>
      </c>
      <c r="M28" s="24"/>
      <c r="N28" s="15"/>
      <c r="O28" s="18" t="s">
        <v>32</v>
      </c>
      <c r="P28" s="24"/>
      <c r="R28" s="3"/>
      <c r="S28" s="3"/>
      <c r="T28" s="3"/>
      <c r="U28" s="3"/>
      <c r="V28" s="3"/>
      <c r="W28" s="3"/>
      <c r="X28" s="10"/>
    </row>
    <row r="29" spans="1:24" ht="14" customHeight="1" x14ac:dyDescent="0.3">
      <c r="A29" s="27"/>
      <c r="B29" s="27"/>
      <c r="D29" s="2" t="b">
        <f t="shared" si="0"/>
        <v>0</v>
      </c>
      <c r="H29" s="24"/>
      <c r="J29" s="24"/>
      <c r="K29" s="15"/>
      <c r="L29" s="19" t="e">
        <f xml:space="preserve"> SUM(L24,L26)</f>
        <v>#REF!</v>
      </c>
      <c r="M29" s="24"/>
      <c r="N29" s="15"/>
      <c r="O29" s="19">
        <f xml:space="preserve"> O24+O25</f>
        <v>0</v>
      </c>
      <c r="P29" s="24"/>
      <c r="R29" s="10"/>
      <c r="X29" s="10"/>
    </row>
    <row r="30" spans="1:24" ht="14" customHeight="1" x14ac:dyDescent="0.3">
      <c r="A30" s="27"/>
      <c r="B30" s="27"/>
      <c r="D30" s="2" t="b">
        <f t="shared" si="0"/>
        <v>0</v>
      </c>
      <c r="H30" s="24"/>
      <c r="J30" s="24"/>
      <c r="K30" s="15"/>
      <c r="L30" s="15"/>
      <c r="M30" s="24"/>
      <c r="N30" s="15"/>
      <c r="O30" s="15"/>
      <c r="P30" s="24"/>
      <c r="R30" s="10"/>
      <c r="X30" s="10"/>
    </row>
    <row r="31" spans="1:24" ht="14" customHeight="1" x14ac:dyDescent="0.3">
      <c r="A31" s="27"/>
      <c r="B31" s="27"/>
      <c r="D31" s="2" t="b">
        <f t="shared" si="0"/>
        <v>0</v>
      </c>
      <c r="H31" s="24"/>
      <c r="J31" s="24"/>
      <c r="K31" s="25"/>
      <c r="L31" s="25"/>
      <c r="M31" s="25"/>
      <c r="N31" s="25"/>
      <c r="O31" s="25"/>
      <c r="P31" s="24"/>
      <c r="R31" s="10"/>
      <c r="X31" s="10"/>
    </row>
    <row r="32" spans="1:24" ht="14" customHeight="1" x14ac:dyDescent="0.3">
      <c r="A32" s="27"/>
      <c r="B32" s="27"/>
      <c r="D32" s="2" t="b">
        <f t="shared" si="0"/>
        <v>0</v>
      </c>
      <c r="H32" s="24"/>
      <c r="J32" s="10"/>
      <c r="P32" s="10"/>
      <c r="R32" s="10"/>
      <c r="X32" s="10"/>
    </row>
    <row r="33" spans="1:22" ht="14" customHeight="1" x14ac:dyDescent="0.3">
      <c r="A33" s="27"/>
      <c r="B33" s="27"/>
      <c r="D33" s="2" t="b">
        <f t="shared" si="0"/>
        <v>0</v>
      </c>
      <c r="H33" s="24"/>
      <c r="J33" s="10"/>
      <c r="K33" s="15"/>
      <c r="L33" s="15"/>
      <c r="N33" s="10"/>
      <c r="P33" s="3"/>
      <c r="Q33" s="3"/>
      <c r="R33" s="3"/>
      <c r="S33" s="3"/>
      <c r="T33" s="3"/>
      <c r="U33" s="3"/>
      <c r="V33" s="3"/>
    </row>
    <row r="34" spans="1:22" ht="14" customHeight="1" x14ac:dyDescent="0.3">
      <c r="A34" s="27"/>
      <c r="B34" s="27"/>
      <c r="D34" s="2" t="b">
        <f t="shared" si="0"/>
        <v>0</v>
      </c>
      <c r="H34" s="24"/>
      <c r="J34" s="10"/>
      <c r="K34" s="15"/>
      <c r="L34" s="15"/>
      <c r="M34" s="15"/>
      <c r="N34" s="15"/>
    </row>
    <row r="35" spans="1:22" ht="14" customHeight="1" x14ac:dyDescent="0.3">
      <c r="A35" s="27"/>
      <c r="B35" s="27"/>
      <c r="D35" s="2" t="b">
        <f t="shared" si="0"/>
        <v>0</v>
      </c>
      <c r="H35" s="24"/>
      <c r="J35" s="10"/>
      <c r="K35" s="15"/>
      <c r="L35" s="15"/>
      <c r="N35" s="10"/>
    </row>
    <row r="36" spans="1:22" ht="14" customHeight="1" x14ac:dyDescent="0.3">
      <c r="A36" s="27"/>
      <c r="B36" s="27"/>
      <c r="D36" s="2" t="b">
        <f t="shared" si="0"/>
        <v>0</v>
      </c>
      <c r="H36" s="24"/>
      <c r="J36" s="10"/>
      <c r="P36" s="10"/>
    </row>
    <row r="37" spans="1:22" ht="14" customHeight="1" x14ac:dyDescent="0.3">
      <c r="A37" s="27"/>
      <c r="B37" s="27"/>
      <c r="D37" s="2" t="b">
        <f t="shared" si="0"/>
        <v>0</v>
      </c>
      <c r="H37" s="24"/>
      <c r="J37" s="10"/>
      <c r="P37" s="10"/>
    </row>
    <row r="38" spans="1:22" ht="14" customHeight="1" x14ac:dyDescent="0.3">
      <c r="A38" s="27"/>
      <c r="B38" s="27"/>
      <c r="D38" s="2" t="b">
        <f t="shared" si="0"/>
        <v>0</v>
      </c>
      <c r="H38" s="24"/>
      <c r="J38" s="10"/>
      <c r="P38" s="10"/>
    </row>
    <row r="39" spans="1:22" ht="14" customHeight="1" x14ac:dyDescent="0.3">
      <c r="A39" s="27"/>
      <c r="B39" s="27"/>
      <c r="D39" s="2" t="b">
        <f t="shared" si="0"/>
        <v>0</v>
      </c>
      <c r="H39" s="24"/>
      <c r="J39" s="10"/>
      <c r="P39" s="10"/>
    </row>
    <row r="40" spans="1:22" ht="14" customHeight="1" x14ac:dyDescent="0.3">
      <c r="A40" s="27"/>
      <c r="B40" s="27"/>
      <c r="D40" s="2" t="b">
        <f t="shared" si="0"/>
        <v>0</v>
      </c>
      <c r="H40" s="24"/>
      <c r="J40" s="10"/>
      <c r="P40" s="10"/>
    </row>
    <row r="41" spans="1:22" ht="14" customHeight="1" x14ac:dyDescent="0.3">
      <c r="A41" s="27"/>
      <c r="B41" s="27"/>
      <c r="D41" s="2" t="b">
        <f t="shared" si="0"/>
        <v>0</v>
      </c>
      <c r="H41" s="24"/>
      <c r="J41" s="10"/>
      <c r="P41" s="10"/>
    </row>
    <row r="42" spans="1:22" ht="14" customHeight="1" x14ac:dyDescent="0.3">
      <c r="A42" s="27"/>
      <c r="B42" s="27"/>
      <c r="D42" s="2" t="b">
        <f t="shared" si="0"/>
        <v>0</v>
      </c>
      <c r="H42" s="24"/>
      <c r="J42" s="10"/>
      <c r="P42" s="3"/>
    </row>
    <row r="43" spans="1:22" ht="14" customHeight="1" x14ac:dyDescent="0.3">
      <c r="A43" s="27"/>
      <c r="B43" s="27"/>
      <c r="D43" s="2" t="b">
        <f t="shared" si="0"/>
        <v>0</v>
      </c>
      <c r="H43" s="24"/>
      <c r="J43" s="10"/>
      <c r="P43" s="3"/>
    </row>
    <row r="44" spans="1:22" ht="14" customHeight="1" x14ac:dyDescent="0.3">
      <c r="A44" s="27"/>
      <c r="B44" s="27"/>
      <c r="D44" s="2" t="b">
        <f t="shared" si="0"/>
        <v>0</v>
      </c>
      <c r="H44" s="24"/>
      <c r="J44" s="10"/>
      <c r="P44" s="3"/>
    </row>
    <row r="45" spans="1:22" ht="14" customHeight="1" x14ac:dyDescent="0.3">
      <c r="A45" s="27"/>
      <c r="B45" s="27"/>
      <c r="D45" s="2" t="b">
        <f t="shared" si="0"/>
        <v>0</v>
      </c>
      <c r="H45" s="24"/>
      <c r="J45" s="10"/>
      <c r="P45" s="3"/>
    </row>
    <row r="46" spans="1:22" ht="14" customHeight="1" x14ac:dyDescent="0.3">
      <c r="A46" s="27"/>
      <c r="B46" s="27"/>
      <c r="D46" s="2" t="b">
        <f t="shared" si="0"/>
        <v>0</v>
      </c>
      <c r="H46" s="24"/>
      <c r="J46" s="10"/>
      <c r="P46" s="3"/>
    </row>
    <row r="47" spans="1:22" ht="14" customHeight="1" x14ac:dyDescent="0.3">
      <c r="A47" s="27"/>
      <c r="B47" s="27"/>
      <c r="D47" s="2" t="b">
        <f t="shared" si="0"/>
        <v>0</v>
      </c>
      <c r="H47" s="24"/>
      <c r="J47" s="10"/>
      <c r="P47" s="3"/>
    </row>
    <row r="48" spans="1:22" ht="14" customHeight="1" x14ac:dyDescent="0.3">
      <c r="A48" s="27"/>
      <c r="B48" s="27"/>
      <c r="D48" s="2" t="b">
        <f t="shared" si="0"/>
        <v>0</v>
      </c>
      <c r="H48" s="24"/>
      <c r="J48" s="10"/>
      <c r="P48" s="3"/>
    </row>
    <row r="49" spans="1:16" ht="14" customHeight="1" x14ac:dyDescent="0.3">
      <c r="A49" s="27"/>
      <c r="B49" s="27"/>
      <c r="D49" s="2" t="b">
        <f t="shared" si="0"/>
        <v>0</v>
      </c>
      <c r="H49" s="24"/>
      <c r="J49" s="10"/>
      <c r="P49" s="3"/>
    </row>
    <row r="50" spans="1:16" ht="14" customHeight="1" x14ac:dyDescent="0.3">
      <c r="A50" s="27"/>
      <c r="B50" s="27"/>
      <c r="D50" s="2" t="b">
        <f t="shared" si="0"/>
        <v>0</v>
      </c>
      <c r="H50" s="24"/>
      <c r="J50" s="10"/>
      <c r="P50" s="3"/>
    </row>
    <row r="51" spans="1:16" ht="14" customHeight="1" x14ac:dyDescent="0.3">
      <c r="A51" s="27"/>
      <c r="B51" s="27"/>
      <c r="D51" s="2" t="b">
        <f t="shared" si="0"/>
        <v>0</v>
      </c>
      <c r="H51" s="24"/>
      <c r="J51" s="10"/>
      <c r="P51" s="3"/>
    </row>
    <row r="52" spans="1:16" ht="14" customHeight="1" x14ac:dyDescent="0.3">
      <c r="A52" s="27"/>
      <c r="B52" s="27"/>
      <c r="D52" s="2" t="b">
        <f t="shared" si="0"/>
        <v>0</v>
      </c>
      <c r="H52" s="24"/>
      <c r="J52" s="10"/>
      <c r="P52" s="3"/>
    </row>
    <row r="53" spans="1:16" ht="14" customHeight="1" x14ac:dyDescent="0.3">
      <c r="A53" s="27"/>
      <c r="B53" s="27"/>
      <c r="D53" s="2" t="b">
        <f t="shared" si="0"/>
        <v>0</v>
      </c>
      <c r="H53" s="24"/>
      <c r="J53" s="10"/>
      <c r="P53" s="3"/>
    </row>
    <row r="54" spans="1:16" ht="14" customHeight="1" x14ac:dyDescent="0.3">
      <c r="A54" s="27"/>
      <c r="B54" s="27"/>
      <c r="D54" s="2" t="b">
        <f t="shared" si="0"/>
        <v>0</v>
      </c>
      <c r="H54" s="24"/>
      <c r="J54" s="10"/>
      <c r="P54" s="3"/>
    </row>
    <row r="55" spans="1:16" ht="14" customHeight="1" x14ac:dyDescent="0.3">
      <c r="A55" s="27"/>
      <c r="B55" s="27"/>
      <c r="D55" s="2" t="b">
        <f t="shared" si="0"/>
        <v>0</v>
      </c>
      <c r="H55" s="24"/>
      <c r="J55" s="10"/>
      <c r="P55" s="3"/>
    </row>
    <row r="56" spans="1:16" ht="14" customHeight="1" x14ac:dyDescent="0.3">
      <c r="A56" s="27"/>
      <c r="B56" s="27"/>
      <c r="D56" s="2" t="b">
        <f t="shared" si="0"/>
        <v>0</v>
      </c>
      <c r="H56" s="24"/>
      <c r="J56" s="10"/>
      <c r="P56" s="3"/>
    </row>
    <row r="57" spans="1:16" ht="14" customHeight="1" x14ac:dyDescent="0.3">
      <c r="A57" s="27"/>
      <c r="B57" s="27"/>
      <c r="C57" s="27"/>
      <c r="D57" s="27"/>
      <c r="E57" s="27"/>
      <c r="F57" s="27"/>
      <c r="G57" s="27"/>
      <c r="H57" s="27"/>
      <c r="I57" s="9"/>
      <c r="J57" s="9"/>
      <c r="P57" s="3"/>
    </row>
    <row r="58" spans="1:16" ht="14" customHeight="1" x14ac:dyDescent="0.3">
      <c r="D58" s="2"/>
      <c r="F58" s="4"/>
      <c r="G58" s="4"/>
      <c r="H58" s="4"/>
      <c r="I58" s="4"/>
      <c r="J58" s="3"/>
      <c r="P58" s="3"/>
    </row>
    <row r="59" spans="1:16" ht="14" customHeight="1" x14ac:dyDescent="0.3">
      <c r="D59" s="2"/>
      <c r="F59" s="3"/>
      <c r="G59" s="3"/>
      <c r="J59" s="3"/>
      <c r="P59" s="3"/>
    </row>
    <row r="60" spans="1:16" ht="14" customHeight="1" x14ac:dyDescent="0.3">
      <c r="D60" s="2"/>
      <c r="F60" s="4"/>
      <c r="G60" s="4"/>
      <c r="H60" s="4"/>
      <c r="I60" s="4"/>
      <c r="J60" s="3"/>
      <c r="P60" s="3"/>
    </row>
    <row r="61" spans="1:16" ht="14" customHeight="1" x14ac:dyDescent="0.3">
      <c r="D61" s="2"/>
      <c r="F61" s="3"/>
      <c r="G61" s="3"/>
      <c r="J61" s="3"/>
      <c r="P61" s="3"/>
    </row>
    <row r="62" spans="1:16" ht="14" customHeight="1" x14ac:dyDescent="0.3">
      <c r="D62" s="2"/>
      <c r="J62" s="3"/>
      <c r="P62" s="3"/>
    </row>
    <row r="63" spans="1:16" ht="14" customHeight="1" x14ac:dyDescent="0.3">
      <c r="D63" s="2"/>
      <c r="J63" s="3"/>
      <c r="P63" s="3"/>
    </row>
    <row r="64" spans="1:16" ht="14" customHeight="1" x14ac:dyDescent="0.3">
      <c r="D64" s="2"/>
      <c r="J64" s="3"/>
      <c r="P64" s="3"/>
    </row>
    <row r="65" spans="4:16" ht="14" customHeight="1" x14ac:dyDescent="0.3">
      <c r="D65" s="2"/>
      <c r="J65" s="3"/>
      <c r="P65" s="3"/>
    </row>
    <row r="66" spans="4:16" ht="14" customHeight="1" x14ac:dyDescent="0.3">
      <c r="D66" s="2"/>
      <c r="J66" s="3"/>
    </row>
    <row r="67" spans="4:16" ht="14" customHeight="1" x14ac:dyDescent="0.3">
      <c r="D67" s="2"/>
      <c r="J67" s="3"/>
    </row>
    <row r="68" spans="4:16" ht="14" customHeight="1" x14ac:dyDescent="0.3">
      <c r="D68" s="2"/>
      <c r="J68" s="3"/>
    </row>
    <row r="69" spans="4:16" ht="14" customHeight="1" x14ac:dyDescent="0.3">
      <c r="D69" s="2"/>
    </row>
    <row r="70" spans="4:16" ht="14" customHeight="1" x14ac:dyDescent="0.3">
      <c r="D70" s="2"/>
    </row>
    <row r="71" spans="4:16" ht="14" customHeight="1" x14ac:dyDescent="0.3">
      <c r="D71" s="2"/>
    </row>
    <row r="72" spans="4:16" ht="14" customHeight="1" x14ac:dyDescent="0.3">
      <c r="D72" s="2"/>
    </row>
    <row r="73" spans="4:16" ht="14" customHeight="1" x14ac:dyDescent="0.3">
      <c r="D73" s="2"/>
    </row>
    <row r="74" spans="4:16" ht="14" customHeight="1" x14ac:dyDescent="0.3">
      <c r="D74" s="2"/>
    </row>
    <row r="75" spans="4:16" ht="14" customHeight="1" x14ac:dyDescent="0.3">
      <c r="D75" s="2"/>
    </row>
    <row r="76" spans="4:16" ht="14" customHeight="1" x14ac:dyDescent="0.3">
      <c r="D76" s="2"/>
    </row>
    <row r="77" spans="4:16" ht="14" customHeight="1" x14ac:dyDescent="0.3">
      <c r="D77" s="2"/>
    </row>
    <row r="78" spans="4:16" ht="14" customHeight="1" x14ac:dyDescent="0.3">
      <c r="D78" s="2"/>
    </row>
    <row r="79" spans="4:16" ht="14" customHeight="1" x14ac:dyDescent="0.3">
      <c r="D79" s="2"/>
    </row>
    <row r="80" spans="4:16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F9A2-B8A2-4861-841F-6CDCC0081A8D}">
  <dimension ref="A1:AA103"/>
  <sheetViews>
    <sheetView rightToLeft="1" workbookViewId="0">
      <selection sqref="A1:XFD1048576"/>
    </sheetView>
  </sheetViews>
  <sheetFormatPr defaultRowHeight="14" x14ac:dyDescent="0.3"/>
  <cols>
    <col min="1" max="1" width="4.83203125" style="19" bestFit="1" customWidth="1"/>
    <col min="2" max="2" width="4.75" style="19" customWidth="1"/>
    <col min="3" max="3" width="8.33203125" style="19" bestFit="1" customWidth="1"/>
    <col min="4" max="4" width="9.83203125" style="19" bestFit="1" customWidth="1"/>
    <col min="5" max="5" width="28.6640625" style="19" customWidth="1"/>
    <col min="6" max="6" width="7.25" style="19" customWidth="1"/>
    <col min="7" max="7" width="9.9140625" style="19" bestFit="1" customWidth="1"/>
    <col min="8" max="8" width="7.25" style="19" customWidth="1"/>
    <col min="9" max="9" width="12.33203125" style="19" bestFit="1" customWidth="1"/>
    <col min="10" max="10" width="7.25" style="19" customWidth="1"/>
    <col min="11" max="11" width="4.75" style="3" customWidth="1"/>
    <col min="12" max="12" width="4.1640625" style="3" customWidth="1"/>
    <col min="13" max="13" width="4.1640625" style="19" customWidth="1"/>
    <col min="14" max="14" width="9.9140625" style="19" bestFit="1" customWidth="1"/>
    <col min="15" max="15" width="18.08203125" style="19" bestFit="1" customWidth="1"/>
    <col min="16" max="16" width="4.1640625" style="19" customWidth="1"/>
    <col min="17" max="17" width="11.9140625" style="19" customWidth="1"/>
    <col min="18" max="18" width="18.5" style="19" bestFit="1" customWidth="1"/>
    <col min="19" max="21" width="4.1640625" style="19" customWidth="1"/>
    <col min="22" max="22" width="10.83203125" style="19" customWidth="1"/>
    <col min="23" max="23" width="15.58203125" style="19" customWidth="1"/>
    <col min="24" max="24" width="5.75" style="19" customWidth="1"/>
    <col min="25" max="25" width="12.5" style="19" customWidth="1"/>
    <col min="26" max="26" width="14.08203125" style="19" customWidth="1"/>
    <col min="27" max="27" width="4.1640625" style="19" customWidth="1"/>
    <col min="28" max="16384" width="8.6640625" style="19"/>
  </cols>
  <sheetData>
    <row r="1" spans="1:27" s="15" customFormat="1" ht="14" customHeight="1" x14ac:dyDescent="0.3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27" s="15" customFormat="1" ht="14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27" s="15" customFormat="1" ht="14" customHeight="1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27" ht="14" customHeight="1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1:27" ht="14" customHeight="1" x14ac:dyDescent="0.3"/>
    <row r="6" spans="1:27" ht="14" customHeight="1" x14ac:dyDescent="0.3">
      <c r="A6" s="91" t="s">
        <v>20</v>
      </c>
      <c r="B6" s="91"/>
      <c r="C6" s="91"/>
      <c r="D6" s="91"/>
      <c r="E6" s="91"/>
      <c r="F6" s="91"/>
      <c r="G6" s="91"/>
      <c r="H6" s="91"/>
      <c r="I6" s="91"/>
      <c r="J6" s="102"/>
      <c r="K6" s="85"/>
      <c r="L6" s="5"/>
      <c r="M6" s="85"/>
      <c r="N6" s="92" t="s">
        <v>21</v>
      </c>
      <c r="O6" s="92"/>
      <c r="P6" s="92"/>
      <c r="Q6" s="92"/>
      <c r="R6" s="92"/>
      <c r="S6" s="85"/>
      <c r="U6" s="88"/>
      <c r="V6" s="109" t="s">
        <v>21</v>
      </c>
      <c r="W6" s="95"/>
      <c r="X6" s="110"/>
      <c r="Y6" s="95"/>
      <c r="Z6" s="111"/>
      <c r="AA6" s="88"/>
    </row>
    <row r="7" spans="1:27" ht="27.5" customHeight="1" x14ac:dyDescent="0.3">
      <c r="A7" s="94" t="s">
        <v>14</v>
      </c>
      <c r="B7" s="94" t="s">
        <v>0</v>
      </c>
      <c r="C7" s="94" t="s">
        <v>1</v>
      </c>
      <c r="D7" s="93" t="s">
        <v>2</v>
      </c>
      <c r="E7" s="92" t="s">
        <v>3</v>
      </c>
      <c r="F7" s="95" t="s">
        <v>26</v>
      </c>
      <c r="G7" s="95"/>
      <c r="H7" s="95"/>
      <c r="I7" s="103" t="s">
        <v>17</v>
      </c>
      <c r="J7" s="103"/>
      <c r="K7" s="85"/>
      <c r="L7" s="5"/>
      <c r="M7" s="85"/>
      <c r="N7" s="97"/>
      <c r="O7" s="97"/>
      <c r="P7" s="97"/>
      <c r="Q7" s="97"/>
      <c r="R7" s="97"/>
      <c r="S7" s="85"/>
      <c r="U7" s="88"/>
      <c r="V7" s="97"/>
      <c r="W7" s="97"/>
      <c r="X7" s="97"/>
      <c r="Y7" s="97"/>
      <c r="Z7" s="97"/>
      <c r="AA7" s="88"/>
    </row>
    <row r="8" spans="1:27" ht="14" customHeight="1" x14ac:dyDescent="0.3">
      <c r="A8" s="94"/>
      <c r="B8" s="94"/>
      <c r="C8" s="94"/>
      <c r="D8" s="93"/>
      <c r="E8" s="92"/>
      <c r="F8" s="16" t="s">
        <v>15</v>
      </c>
      <c r="G8" s="16" t="s">
        <v>19</v>
      </c>
      <c r="H8" s="16" t="s">
        <v>16</v>
      </c>
      <c r="I8" s="18" t="s">
        <v>25</v>
      </c>
      <c r="J8" s="18" t="s">
        <v>16</v>
      </c>
      <c r="K8" s="85"/>
      <c r="L8" s="5"/>
      <c r="M8" s="85"/>
      <c r="N8" s="92" t="s">
        <v>31</v>
      </c>
      <c r="O8" s="92"/>
      <c r="P8" s="92"/>
      <c r="Q8" s="92"/>
      <c r="R8" s="92"/>
      <c r="S8" s="85"/>
      <c r="U8" s="88"/>
      <c r="V8" s="104" t="s">
        <v>35</v>
      </c>
      <c r="W8" s="92"/>
      <c r="X8" s="105"/>
      <c r="Y8" s="92"/>
      <c r="Z8" s="106"/>
      <c r="AA8" s="88"/>
    </row>
    <row r="9" spans="1:27" ht="14" customHeight="1" x14ac:dyDescent="0.3">
      <c r="D9" s="2" t="b">
        <f t="shared" ref="D9:D56" si="0">IF(ISNUMBER($A$9),(IF(ISNUMBER($B$9),(IF(ISNUMBER(C9),DATE($A$9,$B$9,C9))))))</f>
        <v>0</v>
      </c>
      <c r="K9" s="85"/>
      <c r="M9" s="85"/>
      <c r="N9" s="95" t="s">
        <v>22</v>
      </c>
      <c r="O9" s="95"/>
      <c r="P9" s="85"/>
      <c r="Q9" s="103" t="s">
        <v>18</v>
      </c>
      <c r="R9" s="103"/>
      <c r="S9" s="85"/>
      <c r="U9" s="88"/>
      <c r="V9" s="107" t="s">
        <v>29</v>
      </c>
      <c r="W9" s="107"/>
      <c r="X9" s="85"/>
      <c r="Y9" s="108" t="s">
        <v>23</v>
      </c>
      <c r="Z9" s="108"/>
      <c r="AA9" s="88"/>
    </row>
    <row r="10" spans="1:27" ht="14" customHeight="1" x14ac:dyDescent="0.3">
      <c r="A10" s="96"/>
      <c r="B10" s="96"/>
      <c r="D10" s="2" t="b">
        <f t="shared" si="0"/>
        <v>0</v>
      </c>
      <c r="K10" s="85"/>
      <c r="M10" s="85"/>
      <c r="N10" s="17" t="s">
        <v>3</v>
      </c>
      <c r="O10" s="16" t="s">
        <v>4</v>
      </c>
      <c r="P10" s="85"/>
      <c r="Q10" s="17" t="s">
        <v>3</v>
      </c>
      <c r="R10" s="18" t="s">
        <v>4</v>
      </c>
      <c r="S10" s="85"/>
      <c r="U10" s="88"/>
      <c r="V10" s="16" t="s">
        <v>15</v>
      </c>
      <c r="W10" s="19">
        <f xml:space="preserve"> O19+O24</f>
        <v>29.799999999999997</v>
      </c>
      <c r="X10" s="85"/>
      <c r="Y10" s="18" t="s">
        <v>24</v>
      </c>
      <c r="Z10" s="19">
        <f xml:space="preserve"> R19+R24</f>
        <v>2266</v>
      </c>
      <c r="AA10" s="88"/>
    </row>
    <row r="11" spans="1:27" ht="14" customHeight="1" x14ac:dyDescent="0.3">
      <c r="A11" s="96"/>
      <c r="B11" s="96"/>
      <c r="D11" s="2" t="b">
        <f t="shared" si="0"/>
        <v>0</v>
      </c>
      <c r="K11" s="85"/>
      <c r="M11" s="85"/>
      <c r="N11" s="19" t="s">
        <v>7</v>
      </c>
      <c r="O11" s="19">
        <v>8</v>
      </c>
      <c r="P11" s="85"/>
      <c r="Q11" s="19" t="s">
        <v>12</v>
      </c>
      <c r="R11" s="19">
        <v>1866</v>
      </c>
      <c r="S11" s="85"/>
      <c r="U11" s="88"/>
      <c r="V11" s="16" t="s">
        <v>16</v>
      </c>
      <c r="W11" s="19">
        <f xml:space="preserve"> O26</f>
        <v>0</v>
      </c>
      <c r="X11" s="85"/>
      <c r="Y11" s="18" t="s">
        <v>16</v>
      </c>
      <c r="Z11" s="19">
        <f xml:space="preserve"> R25</f>
        <v>0</v>
      </c>
      <c r="AA11" s="88"/>
    </row>
    <row r="12" spans="1:27" ht="14" customHeight="1" x14ac:dyDescent="0.3">
      <c r="A12" s="96"/>
      <c r="B12" s="96"/>
      <c r="D12" s="2" t="b">
        <f t="shared" si="0"/>
        <v>0</v>
      </c>
      <c r="K12" s="85"/>
      <c r="M12" s="85"/>
      <c r="N12" s="19" t="s">
        <v>8</v>
      </c>
      <c r="O12" s="19">
        <v>9.9</v>
      </c>
      <c r="P12" s="85"/>
      <c r="Q12" s="19" t="s">
        <v>13</v>
      </c>
      <c r="R12" s="19">
        <v>400</v>
      </c>
      <c r="S12" s="85"/>
      <c r="U12" s="88"/>
      <c r="V12" s="16" t="s">
        <v>19</v>
      </c>
      <c r="W12" s="19">
        <f xml:space="preserve"> O25</f>
        <v>0</v>
      </c>
      <c r="X12" s="85"/>
      <c r="Y12" s="86"/>
      <c r="Z12" s="86"/>
      <c r="AA12" s="88"/>
    </row>
    <row r="13" spans="1:27" ht="14" customHeight="1" x14ac:dyDescent="0.3">
      <c r="A13" s="96"/>
      <c r="B13" s="96"/>
      <c r="D13" s="2" t="b">
        <f t="shared" si="0"/>
        <v>0</v>
      </c>
      <c r="K13" s="85"/>
      <c r="M13" s="85"/>
      <c r="N13" s="19" t="s">
        <v>9</v>
      </c>
      <c r="O13" s="19">
        <v>11.9</v>
      </c>
      <c r="P13" s="85"/>
      <c r="S13" s="85"/>
      <c r="U13" s="88"/>
      <c r="V13" s="86"/>
      <c r="W13" s="86"/>
      <c r="X13" s="85"/>
      <c r="Y13" s="86"/>
      <c r="Z13" s="86"/>
      <c r="AA13" s="88"/>
    </row>
    <row r="14" spans="1:27" ht="14" customHeight="1" x14ac:dyDescent="0.3">
      <c r="A14" s="96"/>
      <c r="B14" s="96"/>
      <c r="D14" s="2" t="b">
        <f t="shared" si="0"/>
        <v>0</v>
      </c>
      <c r="K14" s="85"/>
      <c r="M14" s="85"/>
      <c r="P14" s="85"/>
      <c r="S14" s="85"/>
      <c r="U14" s="88"/>
      <c r="V14" s="86"/>
      <c r="W14" s="20" t="s">
        <v>6</v>
      </c>
      <c r="X14" s="85"/>
      <c r="Y14" s="86"/>
      <c r="Z14" s="8" t="s">
        <v>10</v>
      </c>
      <c r="AA14" s="88"/>
    </row>
    <row r="15" spans="1:27" ht="14" customHeight="1" x14ac:dyDescent="0.3">
      <c r="A15" s="96"/>
      <c r="B15" s="96"/>
      <c r="D15" s="2" t="b">
        <f t="shared" si="0"/>
        <v>0</v>
      </c>
      <c r="K15" s="85"/>
      <c r="M15" s="85"/>
      <c r="P15" s="85"/>
      <c r="S15" s="85"/>
      <c r="U15" s="88"/>
      <c r="V15" s="86"/>
      <c r="W15" s="19">
        <f xml:space="preserve"> SUM(W10:W12)</f>
        <v>29.799999999999997</v>
      </c>
      <c r="X15" s="85"/>
      <c r="Y15" s="86"/>
      <c r="Z15" s="19">
        <f xml:space="preserve"> Z10+Z11</f>
        <v>2266</v>
      </c>
      <c r="AA15" s="88"/>
    </row>
    <row r="16" spans="1:27" ht="14" customHeight="1" x14ac:dyDescent="0.3">
      <c r="A16" s="96"/>
      <c r="B16" s="96"/>
      <c r="D16" s="2" t="b">
        <f t="shared" si="0"/>
        <v>0</v>
      </c>
      <c r="K16" s="85"/>
      <c r="M16" s="85"/>
      <c r="P16" s="85"/>
      <c r="S16" s="85"/>
      <c r="U16" s="88"/>
      <c r="V16" s="86"/>
      <c r="W16" s="86"/>
      <c r="X16" s="85"/>
      <c r="Y16" s="86"/>
      <c r="Z16" s="86"/>
      <c r="AA16" s="88"/>
    </row>
    <row r="17" spans="1:27" ht="14" customHeight="1" x14ac:dyDescent="0.3">
      <c r="A17" s="96"/>
      <c r="B17" s="96"/>
      <c r="D17" s="2" t="b">
        <f t="shared" si="0"/>
        <v>0</v>
      </c>
      <c r="K17" s="85"/>
      <c r="M17" s="85"/>
      <c r="N17" s="86"/>
      <c r="O17" s="86"/>
      <c r="P17" s="85"/>
      <c r="Q17" s="86"/>
      <c r="R17" s="86"/>
      <c r="S17" s="85"/>
      <c r="U17" s="88"/>
      <c r="V17" s="97"/>
      <c r="W17" s="97"/>
      <c r="X17" s="97"/>
      <c r="Y17" s="97"/>
      <c r="Z17" s="97"/>
      <c r="AA17" s="88"/>
    </row>
    <row r="18" spans="1:27" ht="14" customHeight="1" x14ac:dyDescent="0.3">
      <c r="A18" s="96"/>
      <c r="B18" s="96"/>
      <c r="D18" s="2" t="b">
        <f t="shared" si="0"/>
        <v>0</v>
      </c>
      <c r="K18" s="85"/>
      <c r="M18" s="85"/>
      <c r="N18" s="86"/>
      <c r="O18" s="16" t="s">
        <v>27</v>
      </c>
      <c r="P18" s="85"/>
      <c r="Q18" s="86"/>
      <c r="R18" s="18" t="s">
        <v>18</v>
      </c>
      <c r="S18" s="85"/>
      <c r="U18" s="88"/>
      <c r="V18" s="112" t="s">
        <v>28</v>
      </c>
      <c r="W18" s="112"/>
      <c r="X18" s="112"/>
      <c r="Y18" s="112"/>
      <c r="Z18" s="112"/>
      <c r="AA18" s="88"/>
    </row>
    <row r="19" spans="1:27" ht="14" customHeight="1" x14ac:dyDescent="0.3">
      <c r="A19" s="96"/>
      <c r="B19" s="96"/>
      <c r="D19" s="2" t="b">
        <f t="shared" si="0"/>
        <v>0</v>
      </c>
      <c r="K19" s="85"/>
      <c r="M19" s="85"/>
      <c r="N19" s="86"/>
      <c r="O19" s="19">
        <f xml:space="preserve"> SUM(O11:O17)</f>
        <v>29.799999999999997</v>
      </c>
      <c r="P19" s="85"/>
      <c r="Q19" s="86"/>
      <c r="R19" s="19">
        <f xml:space="preserve"> SUM(R11:R17)</f>
        <v>2266</v>
      </c>
      <c r="S19" s="85"/>
      <c r="U19" s="88"/>
      <c r="V19" s="113">
        <f xml:space="preserve"> Z15-W15</f>
        <v>2236.1999999999998</v>
      </c>
      <c r="W19" s="113"/>
      <c r="X19" s="113"/>
      <c r="Y19" s="113"/>
      <c r="Z19" s="113"/>
      <c r="AA19" s="88"/>
    </row>
    <row r="20" spans="1:27" ht="14" customHeight="1" x14ac:dyDescent="0.3">
      <c r="A20" s="96"/>
      <c r="B20" s="96"/>
      <c r="D20" s="2" t="b">
        <f t="shared" si="0"/>
        <v>0</v>
      </c>
      <c r="K20" s="85"/>
      <c r="M20" s="85"/>
      <c r="N20" s="86"/>
      <c r="O20" s="86"/>
      <c r="P20" s="85"/>
      <c r="Q20" s="86"/>
      <c r="R20" s="86"/>
      <c r="S20" s="85"/>
      <c r="U20" s="88"/>
      <c r="V20" s="114"/>
      <c r="W20" s="114"/>
      <c r="X20" s="114"/>
      <c r="Y20" s="114"/>
      <c r="Z20" s="114"/>
      <c r="AA20" s="88"/>
    </row>
    <row r="21" spans="1:27" ht="14" customHeight="1" x14ac:dyDescent="0.3">
      <c r="A21" s="96"/>
      <c r="B21" s="96"/>
      <c r="D21" s="2" t="b">
        <f t="shared" si="0"/>
        <v>0</v>
      </c>
      <c r="K21" s="85"/>
      <c r="M21" s="85"/>
      <c r="N21" s="99"/>
      <c r="O21" s="99"/>
      <c r="P21" s="99"/>
      <c r="Q21" s="99"/>
      <c r="R21" s="99"/>
      <c r="S21" s="85"/>
      <c r="U21" s="88"/>
      <c r="V21" s="116"/>
      <c r="W21" s="116"/>
      <c r="X21" s="116"/>
      <c r="Y21" s="116"/>
      <c r="Z21" s="116"/>
      <c r="AA21" s="88"/>
    </row>
    <row r="22" spans="1:27" ht="14" customHeight="1" x14ac:dyDescent="0.3">
      <c r="A22" s="96"/>
      <c r="B22" s="96"/>
      <c r="D22" s="2" t="b">
        <f t="shared" si="0"/>
        <v>0</v>
      </c>
      <c r="K22" s="85"/>
      <c r="M22" s="85"/>
      <c r="N22" s="92" t="s">
        <v>34</v>
      </c>
      <c r="O22" s="92"/>
      <c r="P22" s="92"/>
      <c r="Q22" s="92"/>
      <c r="R22" s="92"/>
      <c r="S22" s="85"/>
      <c r="U22" s="88"/>
      <c r="V22" s="95" t="s">
        <v>30</v>
      </c>
      <c r="W22" s="95"/>
      <c r="X22" s="95"/>
      <c r="Y22" s="95"/>
      <c r="Z22" s="95"/>
      <c r="AA22" s="88"/>
    </row>
    <row r="23" spans="1:27" ht="14" customHeight="1" x14ac:dyDescent="0.3">
      <c r="A23" s="96"/>
      <c r="B23" s="96"/>
      <c r="D23" s="2" t="b">
        <f t="shared" si="0"/>
        <v>0</v>
      </c>
      <c r="K23" s="85"/>
      <c r="M23" s="85"/>
      <c r="N23" s="98" t="s">
        <v>33</v>
      </c>
      <c r="O23" s="98"/>
      <c r="P23" s="85"/>
      <c r="Q23" s="117" t="s">
        <v>32</v>
      </c>
      <c r="R23" s="117"/>
      <c r="S23" s="85"/>
      <c r="U23" s="88"/>
      <c r="V23" s="11" t="s">
        <v>5</v>
      </c>
      <c r="W23" s="95" t="s">
        <v>11</v>
      </c>
      <c r="X23" s="95"/>
      <c r="Y23" s="95"/>
      <c r="Z23" s="95"/>
      <c r="AA23" s="88"/>
    </row>
    <row r="24" spans="1:27" ht="14" customHeight="1" x14ac:dyDescent="0.3">
      <c r="A24" s="96"/>
      <c r="B24" s="96"/>
      <c r="D24" s="2" t="b">
        <f t="shared" si="0"/>
        <v>0</v>
      </c>
      <c r="K24" s="85"/>
      <c r="M24" s="85"/>
      <c r="N24" s="16" t="s">
        <v>15</v>
      </c>
      <c r="O24" s="19">
        <f xml:space="preserve"> SUM(F9:F56)</f>
        <v>0</v>
      </c>
      <c r="P24" s="85"/>
      <c r="Q24" s="18" t="s">
        <v>24</v>
      </c>
      <c r="R24" s="19">
        <f xml:space="preserve"> SUM(I9:I56)</f>
        <v>0</v>
      </c>
      <c r="S24" s="85"/>
      <c r="U24" s="88"/>
      <c r="V24" s="12">
        <f xml:space="preserve"> Z15</f>
        <v>2266</v>
      </c>
      <c r="W24" s="113">
        <f xml:space="preserve"> V24-W15</f>
        <v>2236.1999999999998</v>
      </c>
      <c r="X24" s="113"/>
      <c r="Y24" s="113"/>
      <c r="Z24" s="113"/>
      <c r="AA24" s="88"/>
    </row>
    <row r="25" spans="1:27" ht="14" customHeight="1" x14ac:dyDescent="0.3">
      <c r="A25" s="96"/>
      <c r="B25" s="96"/>
      <c r="D25" s="2" t="b">
        <f t="shared" si="0"/>
        <v>0</v>
      </c>
      <c r="K25" s="85"/>
      <c r="M25" s="85"/>
      <c r="N25" s="16" t="s">
        <v>19</v>
      </c>
      <c r="O25" s="19">
        <f xml:space="preserve"> SUM(G9:G56)</f>
        <v>0</v>
      </c>
      <c r="P25" s="85"/>
      <c r="Q25" s="18" t="s">
        <v>16</v>
      </c>
      <c r="R25" s="19">
        <f xml:space="preserve"> SUM(J9:J56)</f>
        <v>0</v>
      </c>
      <c r="S25" s="85"/>
      <c r="U25" s="88"/>
      <c r="V25" s="118"/>
      <c r="W25" s="118"/>
      <c r="X25" s="118"/>
      <c r="Y25" s="118"/>
      <c r="Z25" s="118"/>
      <c r="AA25" s="88"/>
    </row>
    <row r="26" spans="1:27" ht="14" customHeight="1" x14ac:dyDescent="0.3">
      <c r="A26" s="96"/>
      <c r="B26" s="96"/>
      <c r="D26" s="2" t="b">
        <f t="shared" si="0"/>
        <v>0</v>
      </c>
      <c r="K26" s="85"/>
      <c r="M26" s="85"/>
      <c r="N26" s="16" t="s">
        <v>16</v>
      </c>
      <c r="O26" s="19">
        <f xml:space="preserve"> SUM(H9:H56)</f>
        <v>0</v>
      </c>
      <c r="P26" s="85"/>
      <c r="Q26" s="86"/>
      <c r="R26" s="86"/>
      <c r="S26" s="85"/>
      <c r="U26" s="88"/>
      <c r="V26" s="86"/>
      <c r="W26" s="86"/>
      <c r="X26" s="86"/>
      <c r="Y26" s="86"/>
      <c r="Z26" s="86"/>
      <c r="AA26" s="88"/>
    </row>
    <row r="27" spans="1:27" ht="14" customHeight="1" x14ac:dyDescent="0.3">
      <c r="A27" s="96"/>
      <c r="B27" s="96"/>
      <c r="D27" s="2" t="b">
        <f t="shared" si="0"/>
        <v>0</v>
      </c>
      <c r="K27" s="85"/>
      <c r="M27" s="85"/>
      <c r="N27" s="86"/>
      <c r="O27" s="86"/>
      <c r="P27" s="85"/>
      <c r="Q27" s="86"/>
      <c r="R27" s="86"/>
      <c r="S27" s="85"/>
      <c r="U27" s="88"/>
      <c r="V27" s="115"/>
      <c r="W27" s="115"/>
      <c r="X27" s="115"/>
      <c r="Y27" s="115"/>
      <c r="Z27" s="115"/>
      <c r="AA27" s="88"/>
    </row>
    <row r="28" spans="1:27" ht="14" customHeight="1" x14ac:dyDescent="0.3">
      <c r="A28" s="96"/>
      <c r="B28" s="96"/>
      <c r="D28" s="2" t="b">
        <f t="shared" si="0"/>
        <v>0</v>
      </c>
      <c r="K28" s="85"/>
      <c r="M28" s="85"/>
      <c r="N28" s="15"/>
      <c r="O28" s="16" t="s">
        <v>33</v>
      </c>
      <c r="P28" s="85"/>
      <c r="Q28" s="86"/>
      <c r="R28" s="18" t="s">
        <v>32</v>
      </c>
      <c r="S28" s="85"/>
      <c r="U28" s="3"/>
      <c r="V28" s="3"/>
      <c r="W28" s="3"/>
      <c r="X28" s="3"/>
      <c r="Y28" s="3"/>
      <c r="Z28" s="3"/>
      <c r="AA28" s="10"/>
    </row>
    <row r="29" spans="1:27" ht="14" customHeight="1" x14ac:dyDescent="0.3">
      <c r="A29" s="96"/>
      <c r="B29" s="96"/>
      <c r="D29" s="2" t="b">
        <f t="shared" si="0"/>
        <v>0</v>
      </c>
      <c r="K29" s="85"/>
      <c r="M29" s="85"/>
      <c r="N29" s="15"/>
      <c r="O29" s="19">
        <f xml:space="preserve"> SUM(O24,O26)</f>
        <v>0</v>
      </c>
      <c r="P29" s="85"/>
      <c r="Q29" s="86"/>
      <c r="R29" s="19">
        <f xml:space="preserve"> R24+R25</f>
        <v>0</v>
      </c>
      <c r="S29" s="85"/>
      <c r="U29" s="10"/>
      <c r="AA29" s="10"/>
    </row>
    <row r="30" spans="1:27" ht="14" customHeight="1" x14ac:dyDescent="0.3">
      <c r="A30" s="96"/>
      <c r="B30" s="96"/>
      <c r="D30" s="2" t="b">
        <f t="shared" si="0"/>
        <v>0</v>
      </c>
      <c r="K30" s="85"/>
      <c r="M30" s="85"/>
      <c r="N30" s="86"/>
      <c r="O30" s="86"/>
      <c r="P30" s="85"/>
      <c r="Q30" s="86"/>
      <c r="R30" s="86"/>
      <c r="S30" s="85"/>
      <c r="U30" s="10"/>
      <c r="AA30" s="10"/>
    </row>
    <row r="31" spans="1:27" ht="14" customHeight="1" x14ac:dyDescent="0.3">
      <c r="A31" s="96"/>
      <c r="B31" s="96"/>
      <c r="D31" s="2" t="b">
        <f t="shared" si="0"/>
        <v>0</v>
      </c>
      <c r="K31" s="85"/>
      <c r="M31" s="85"/>
      <c r="N31" s="97"/>
      <c r="O31" s="97"/>
      <c r="P31" s="97"/>
      <c r="Q31" s="97"/>
      <c r="R31" s="97"/>
      <c r="S31" s="85"/>
      <c r="U31" s="10"/>
      <c r="AA31" s="10"/>
    </row>
    <row r="32" spans="1:27" ht="14" customHeight="1" x14ac:dyDescent="0.3">
      <c r="A32" s="96"/>
      <c r="B32" s="96"/>
      <c r="D32" s="2" t="b">
        <f t="shared" si="0"/>
        <v>0</v>
      </c>
      <c r="K32" s="85"/>
      <c r="M32" s="10"/>
      <c r="S32" s="10"/>
      <c r="U32" s="10"/>
      <c r="AA32" s="10"/>
    </row>
    <row r="33" spans="1:27" ht="14" customHeight="1" x14ac:dyDescent="0.3">
      <c r="A33" s="96"/>
      <c r="B33" s="96"/>
      <c r="D33" s="2" t="b">
        <f t="shared" si="0"/>
        <v>0</v>
      </c>
      <c r="K33" s="85"/>
      <c r="M33" s="10"/>
      <c r="N33" s="100" t="s">
        <v>36</v>
      </c>
      <c r="O33" s="100"/>
      <c r="S33" s="10"/>
      <c r="U33" s="3"/>
      <c r="V33" s="3"/>
      <c r="W33" s="3"/>
      <c r="X33" s="3"/>
      <c r="Y33" s="3"/>
      <c r="Z33" s="3"/>
      <c r="AA33" s="3"/>
    </row>
    <row r="34" spans="1:27" ht="14" customHeight="1" x14ac:dyDescent="0.3">
      <c r="A34" s="96"/>
      <c r="B34" s="96"/>
      <c r="D34" s="2" t="b">
        <f t="shared" si="0"/>
        <v>0</v>
      </c>
      <c r="K34" s="85"/>
      <c r="M34" s="10"/>
      <c r="N34" s="100"/>
      <c r="O34" s="100"/>
      <c r="P34" s="15"/>
      <c r="Q34" s="15"/>
      <c r="R34" s="15"/>
      <c r="S34" s="15"/>
    </row>
    <row r="35" spans="1:27" ht="14" customHeight="1" x14ac:dyDescent="0.3">
      <c r="A35" s="96"/>
      <c r="B35" s="96"/>
      <c r="D35" s="2" t="b">
        <f t="shared" si="0"/>
        <v>0</v>
      </c>
      <c r="K35" s="85"/>
      <c r="M35" s="10"/>
      <c r="N35" s="101">
        <f xml:space="preserve"> SUM(F9:F56)+SUM(G9:G56)</f>
        <v>0</v>
      </c>
      <c r="O35" s="101"/>
      <c r="S35" s="10"/>
    </row>
    <row r="36" spans="1:27" ht="14" customHeight="1" x14ac:dyDescent="0.3">
      <c r="A36" s="96"/>
      <c r="B36" s="96"/>
      <c r="D36" s="2" t="b">
        <f t="shared" si="0"/>
        <v>0</v>
      </c>
      <c r="K36" s="85"/>
      <c r="M36" s="10"/>
      <c r="S36" s="10"/>
    </row>
    <row r="37" spans="1:27" ht="14" customHeight="1" x14ac:dyDescent="0.3">
      <c r="A37" s="96"/>
      <c r="B37" s="96"/>
      <c r="D37" s="2" t="b">
        <f t="shared" si="0"/>
        <v>0</v>
      </c>
      <c r="K37" s="85"/>
      <c r="M37" s="10"/>
      <c r="S37" s="10"/>
    </row>
    <row r="38" spans="1:27" ht="14" customHeight="1" x14ac:dyDescent="0.3">
      <c r="A38" s="96"/>
      <c r="B38" s="96"/>
      <c r="D38" s="2" t="b">
        <f t="shared" si="0"/>
        <v>0</v>
      </c>
      <c r="K38" s="85"/>
      <c r="M38" s="10"/>
      <c r="S38" s="10"/>
    </row>
    <row r="39" spans="1:27" ht="14" customHeight="1" x14ac:dyDescent="0.3">
      <c r="A39" s="96"/>
      <c r="B39" s="96"/>
      <c r="D39" s="2" t="b">
        <f t="shared" si="0"/>
        <v>0</v>
      </c>
      <c r="K39" s="85"/>
      <c r="M39" s="10"/>
      <c r="S39" s="10"/>
    </row>
    <row r="40" spans="1:27" ht="14" customHeight="1" x14ac:dyDescent="0.3">
      <c r="A40" s="96"/>
      <c r="B40" s="96"/>
      <c r="D40" s="2" t="b">
        <f t="shared" si="0"/>
        <v>0</v>
      </c>
      <c r="K40" s="85"/>
      <c r="M40" s="10"/>
      <c r="S40" s="10"/>
    </row>
    <row r="41" spans="1:27" ht="14" customHeight="1" x14ac:dyDescent="0.3">
      <c r="A41" s="96"/>
      <c r="B41" s="96"/>
      <c r="D41" s="2" t="b">
        <f t="shared" si="0"/>
        <v>0</v>
      </c>
      <c r="K41" s="85"/>
      <c r="M41" s="10"/>
      <c r="S41" s="10"/>
    </row>
    <row r="42" spans="1:27" ht="14" customHeight="1" x14ac:dyDescent="0.3">
      <c r="A42" s="96"/>
      <c r="B42" s="96"/>
      <c r="D42" s="2" t="b">
        <f t="shared" si="0"/>
        <v>0</v>
      </c>
      <c r="K42" s="85"/>
      <c r="M42" s="10"/>
      <c r="S42" s="3"/>
    </row>
    <row r="43" spans="1:27" ht="14" customHeight="1" x14ac:dyDescent="0.3">
      <c r="A43" s="96"/>
      <c r="B43" s="96"/>
      <c r="D43" s="2" t="b">
        <f t="shared" si="0"/>
        <v>0</v>
      </c>
      <c r="K43" s="85"/>
      <c r="M43" s="10"/>
      <c r="S43" s="3"/>
    </row>
    <row r="44" spans="1:27" ht="14" customHeight="1" x14ac:dyDescent="0.3">
      <c r="A44" s="96"/>
      <c r="B44" s="96"/>
      <c r="D44" s="2" t="b">
        <f t="shared" si="0"/>
        <v>0</v>
      </c>
      <c r="K44" s="85"/>
      <c r="M44" s="10"/>
      <c r="S44" s="3"/>
    </row>
    <row r="45" spans="1:27" ht="14" customHeight="1" x14ac:dyDescent="0.3">
      <c r="A45" s="96"/>
      <c r="B45" s="96"/>
      <c r="D45" s="2" t="b">
        <f t="shared" si="0"/>
        <v>0</v>
      </c>
      <c r="K45" s="85"/>
      <c r="M45" s="10"/>
      <c r="S45" s="3"/>
    </row>
    <row r="46" spans="1:27" ht="14" customHeight="1" x14ac:dyDescent="0.3">
      <c r="A46" s="96"/>
      <c r="B46" s="96"/>
      <c r="D46" s="2" t="b">
        <f t="shared" si="0"/>
        <v>0</v>
      </c>
      <c r="K46" s="85"/>
      <c r="M46" s="10"/>
      <c r="S46" s="3"/>
    </row>
    <row r="47" spans="1:27" ht="14" customHeight="1" x14ac:dyDescent="0.3">
      <c r="A47" s="96"/>
      <c r="B47" s="96"/>
      <c r="D47" s="2" t="b">
        <f t="shared" si="0"/>
        <v>0</v>
      </c>
      <c r="K47" s="85"/>
      <c r="M47" s="10"/>
      <c r="S47" s="3"/>
    </row>
    <row r="48" spans="1:27" ht="14" customHeight="1" x14ac:dyDescent="0.3">
      <c r="A48" s="96"/>
      <c r="B48" s="96"/>
      <c r="D48" s="2" t="b">
        <f t="shared" si="0"/>
        <v>0</v>
      </c>
      <c r="K48" s="85"/>
      <c r="M48" s="10"/>
      <c r="S48" s="3"/>
    </row>
    <row r="49" spans="1:19" ht="14" customHeight="1" x14ac:dyDescent="0.3">
      <c r="A49" s="96"/>
      <c r="B49" s="96"/>
      <c r="D49" s="2" t="b">
        <f t="shared" si="0"/>
        <v>0</v>
      </c>
      <c r="K49" s="85"/>
      <c r="M49" s="10"/>
      <c r="S49" s="3"/>
    </row>
    <row r="50" spans="1:19" ht="14" customHeight="1" x14ac:dyDescent="0.3">
      <c r="A50" s="96"/>
      <c r="B50" s="96"/>
      <c r="D50" s="2" t="b">
        <f t="shared" si="0"/>
        <v>0</v>
      </c>
      <c r="K50" s="85"/>
      <c r="M50" s="10"/>
      <c r="S50" s="3"/>
    </row>
    <row r="51" spans="1:19" ht="14" customHeight="1" x14ac:dyDescent="0.3">
      <c r="A51" s="96"/>
      <c r="B51" s="96"/>
      <c r="D51" s="2" t="b">
        <f t="shared" si="0"/>
        <v>0</v>
      </c>
      <c r="K51" s="85"/>
      <c r="M51" s="10"/>
      <c r="S51" s="3"/>
    </row>
    <row r="52" spans="1:19" ht="14" customHeight="1" x14ac:dyDescent="0.3">
      <c r="A52" s="96"/>
      <c r="B52" s="96"/>
      <c r="D52" s="2" t="b">
        <f t="shared" si="0"/>
        <v>0</v>
      </c>
      <c r="K52" s="85"/>
      <c r="M52" s="10"/>
      <c r="S52" s="3"/>
    </row>
    <row r="53" spans="1:19" ht="14" customHeight="1" x14ac:dyDescent="0.3">
      <c r="A53" s="96"/>
      <c r="B53" s="96"/>
      <c r="D53" s="2" t="b">
        <f t="shared" si="0"/>
        <v>0</v>
      </c>
      <c r="K53" s="85"/>
      <c r="M53" s="10"/>
      <c r="S53" s="3"/>
    </row>
    <row r="54" spans="1:19" ht="14" customHeight="1" x14ac:dyDescent="0.3">
      <c r="A54" s="96"/>
      <c r="B54" s="96"/>
      <c r="D54" s="2" t="b">
        <f t="shared" si="0"/>
        <v>0</v>
      </c>
      <c r="K54" s="85"/>
      <c r="M54" s="10"/>
      <c r="S54" s="3"/>
    </row>
    <row r="55" spans="1:19" ht="14" customHeight="1" x14ac:dyDescent="0.3">
      <c r="A55" s="96"/>
      <c r="B55" s="96"/>
      <c r="D55" s="2" t="b">
        <f t="shared" si="0"/>
        <v>0</v>
      </c>
      <c r="K55" s="85"/>
      <c r="M55" s="10"/>
      <c r="S55" s="3"/>
    </row>
    <row r="56" spans="1:19" ht="14" customHeight="1" x14ac:dyDescent="0.3">
      <c r="A56" s="96"/>
      <c r="B56" s="96"/>
      <c r="D56" s="2" t="b">
        <f t="shared" si="0"/>
        <v>0</v>
      </c>
      <c r="K56" s="85"/>
      <c r="M56" s="10"/>
      <c r="S56" s="3"/>
    </row>
    <row r="57" spans="1:19" ht="14" customHeight="1" x14ac:dyDescent="0.3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"/>
      <c r="M57" s="9"/>
      <c r="S57" s="3"/>
    </row>
    <row r="58" spans="1:19" ht="14" customHeight="1" x14ac:dyDescent="0.3">
      <c r="D58" s="2"/>
      <c r="H58" s="4"/>
      <c r="I58" s="4"/>
      <c r="J58" s="4"/>
      <c r="K58" s="4"/>
      <c r="L58" s="4"/>
      <c r="M58" s="3"/>
      <c r="S58" s="3"/>
    </row>
    <row r="59" spans="1:19" ht="14" customHeight="1" x14ac:dyDescent="0.3">
      <c r="D59" s="2"/>
      <c r="I59" s="3"/>
      <c r="J59" s="3"/>
      <c r="M59" s="3"/>
      <c r="S59" s="3"/>
    </row>
    <row r="60" spans="1:19" ht="14" customHeight="1" x14ac:dyDescent="0.3">
      <c r="D60" s="2"/>
      <c r="I60" s="4"/>
      <c r="J60" s="4"/>
      <c r="K60" s="4"/>
      <c r="L60" s="4"/>
      <c r="M60" s="3"/>
      <c r="S60" s="3"/>
    </row>
    <row r="61" spans="1:19" ht="14" customHeight="1" x14ac:dyDescent="0.3">
      <c r="D61" s="2"/>
      <c r="F61" s="3"/>
      <c r="G61" s="3"/>
      <c r="I61" s="3"/>
      <c r="J61" s="3"/>
      <c r="M61" s="3"/>
      <c r="S61" s="3"/>
    </row>
    <row r="62" spans="1:19" ht="14" customHeight="1" x14ac:dyDescent="0.3">
      <c r="D62" s="2"/>
      <c r="M62" s="3"/>
      <c r="S62" s="3"/>
    </row>
    <row r="63" spans="1:19" ht="14" customHeight="1" x14ac:dyDescent="0.3">
      <c r="D63" s="2"/>
      <c r="M63" s="3"/>
      <c r="S63" s="3"/>
    </row>
    <row r="64" spans="1:19" ht="14" customHeight="1" x14ac:dyDescent="0.3">
      <c r="D64" s="2"/>
      <c r="M64" s="3"/>
      <c r="S64" s="3"/>
    </row>
    <row r="65" spans="4:19" ht="14" customHeight="1" x14ac:dyDescent="0.3">
      <c r="D65" s="2"/>
      <c r="M65" s="3"/>
      <c r="S65" s="3"/>
    </row>
    <row r="66" spans="4:19" ht="14" customHeight="1" x14ac:dyDescent="0.3">
      <c r="D66" s="2"/>
      <c r="M66" s="3"/>
    </row>
    <row r="67" spans="4:19" ht="14" customHeight="1" x14ac:dyDescent="0.3">
      <c r="D67" s="2"/>
      <c r="M67" s="3"/>
    </row>
    <row r="68" spans="4:19" ht="14" customHeight="1" x14ac:dyDescent="0.3">
      <c r="D68" s="2"/>
      <c r="M68" s="3"/>
    </row>
    <row r="69" spans="4:19" ht="14" customHeight="1" x14ac:dyDescent="0.3">
      <c r="D69" s="2"/>
    </row>
    <row r="70" spans="4:19" ht="14" customHeight="1" x14ac:dyDescent="0.3">
      <c r="D70" s="2"/>
    </row>
    <row r="71" spans="4:19" ht="14" customHeight="1" x14ac:dyDescent="0.3">
      <c r="D71" s="2"/>
    </row>
    <row r="72" spans="4:19" ht="14" customHeight="1" x14ac:dyDescent="0.3">
      <c r="D72" s="2"/>
    </row>
    <row r="73" spans="4:19" ht="14" customHeight="1" x14ac:dyDescent="0.3">
      <c r="D73" s="2"/>
    </row>
    <row r="74" spans="4:19" ht="14" customHeight="1" x14ac:dyDescent="0.3">
      <c r="D74" s="2"/>
    </row>
    <row r="75" spans="4:19" ht="14" customHeight="1" x14ac:dyDescent="0.3">
      <c r="D75" s="2"/>
    </row>
    <row r="76" spans="4:19" ht="14" customHeight="1" x14ac:dyDescent="0.3">
      <c r="D76" s="2"/>
    </row>
    <row r="77" spans="4:19" ht="14" customHeight="1" x14ac:dyDescent="0.3">
      <c r="D77" s="2"/>
    </row>
    <row r="78" spans="4:19" ht="14" customHeight="1" x14ac:dyDescent="0.3">
      <c r="D78" s="2"/>
    </row>
    <row r="79" spans="4:19" ht="14" customHeight="1" x14ac:dyDescent="0.3">
      <c r="D79" s="2"/>
    </row>
    <row r="80" spans="4:19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64">
    <mergeCell ref="N31:R31"/>
    <mergeCell ref="N33:O34"/>
    <mergeCell ref="N35:O35"/>
    <mergeCell ref="A57:K57"/>
    <mergeCell ref="Q26:R27"/>
    <mergeCell ref="N27:O27"/>
    <mergeCell ref="Q30:R30"/>
    <mergeCell ref="N21:R21"/>
    <mergeCell ref="V21:Z21"/>
    <mergeCell ref="N22:R22"/>
    <mergeCell ref="V22:Z22"/>
    <mergeCell ref="N23:O23"/>
    <mergeCell ref="P23:P30"/>
    <mergeCell ref="Q23:R23"/>
    <mergeCell ref="W23:Z23"/>
    <mergeCell ref="W24:Z24"/>
    <mergeCell ref="V25:Z26"/>
    <mergeCell ref="V9:W9"/>
    <mergeCell ref="X9:X16"/>
    <mergeCell ref="Y9:Z9"/>
    <mergeCell ref="Y12:Z13"/>
    <mergeCell ref="U6:U27"/>
    <mergeCell ref="V6:Z6"/>
    <mergeCell ref="V13:W13"/>
    <mergeCell ref="V14:V15"/>
    <mergeCell ref="Y14:Y15"/>
    <mergeCell ref="V16:W16"/>
    <mergeCell ref="Y16:Z16"/>
    <mergeCell ref="V18:Z18"/>
    <mergeCell ref="V19:Z19"/>
    <mergeCell ref="V20:Z20"/>
    <mergeCell ref="V27:Z27"/>
    <mergeCell ref="AA6:AA27"/>
    <mergeCell ref="A7:A8"/>
    <mergeCell ref="B7:B8"/>
    <mergeCell ref="C7:C8"/>
    <mergeCell ref="D7:D8"/>
    <mergeCell ref="E7:E8"/>
    <mergeCell ref="F7:H7"/>
    <mergeCell ref="I7:J7"/>
    <mergeCell ref="S6:S31"/>
    <mergeCell ref="N17:O17"/>
    <mergeCell ref="Q17:R17"/>
    <mergeCell ref="V17:Z17"/>
    <mergeCell ref="V7:Z7"/>
    <mergeCell ref="N8:R8"/>
    <mergeCell ref="V8:Z8"/>
    <mergeCell ref="N9:O9"/>
    <mergeCell ref="A1:N4"/>
    <mergeCell ref="A6:J6"/>
    <mergeCell ref="K6:K56"/>
    <mergeCell ref="M6:M31"/>
    <mergeCell ref="N6:R6"/>
    <mergeCell ref="N7:R7"/>
    <mergeCell ref="A10:A56"/>
    <mergeCell ref="B10:B56"/>
    <mergeCell ref="N18:N19"/>
    <mergeCell ref="P9:P20"/>
    <mergeCell ref="Q9:R9"/>
    <mergeCell ref="Q18:Q19"/>
    <mergeCell ref="N20:O20"/>
    <mergeCell ref="Q20:R20"/>
    <mergeCell ref="Q28:Q29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16B1-0C31-4059-975B-66384B9843E0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331A-63D8-4222-93FF-BCE86149BFA8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DE28-81B5-4794-8E56-1440D35A1278}">
  <dimension ref="A1:M38"/>
  <sheetViews>
    <sheetView rightToLeft="1" zoomScale="71" zoomScaleNormal="85" workbookViewId="0">
      <selection activeCell="M4" sqref="M4:M22"/>
    </sheetView>
  </sheetViews>
  <sheetFormatPr defaultRowHeight="14" x14ac:dyDescent="0.3"/>
  <cols>
    <col min="1" max="1" width="16.4140625" style="52" bestFit="1" customWidth="1"/>
    <col min="2" max="3" width="16" style="52" bestFit="1" customWidth="1"/>
    <col min="4" max="4" width="13.9140625" style="52" bestFit="1" customWidth="1"/>
    <col min="5" max="5" width="13.1640625" style="52" bestFit="1" customWidth="1"/>
    <col min="6" max="6" width="11.6640625" style="52" bestFit="1" customWidth="1"/>
    <col min="7" max="7" width="13.9140625" style="52" bestFit="1" customWidth="1"/>
    <col min="8" max="8" width="20.1640625" style="52" bestFit="1" customWidth="1"/>
    <col min="9" max="9" width="19.08203125" style="52" bestFit="1" customWidth="1"/>
    <col min="10" max="10" width="8.6640625" style="52"/>
    <col min="11" max="11" width="16.4140625" style="52" bestFit="1" customWidth="1"/>
    <col min="12" max="12" width="8.6640625" style="52"/>
    <col min="13" max="13" width="17.83203125" style="52" bestFit="1" customWidth="1"/>
    <col min="14" max="14" width="26.58203125" style="52" bestFit="1" customWidth="1"/>
    <col min="15" max="15" width="20.58203125" style="52" bestFit="1" customWidth="1"/>
    <col min="16" max="16" width="23.6640625" style="52" customWidth="1"/>
    <col min="17" max="17" width="12.5" style="52" bestFit="1" customWidth="1"/>
    <col min="18" max="18" width="13.25" style="52" bestFit="1" customWidth="1"/>
    <col min="19" max="19" width="5.58203125" style="52" customWidth="1"/>
    <col min="20" max="20" width="19.58203125" style="52" bestFit="1" customWidth="1"/>
    <col min="21" max="21" width="14.9140625" style="52" bestFit="1" customWidth="1"/>
    <col min="22" max="16384" width="8.6640625" style="52"/>
  </cols>
  <sheetData>
    <row r="1" spans="1:13" x14ac:dyDescent="0.3">
      <c r="A1" s="59" t="s">
        <v>38</v>
      </c>
    </row>
    <row r="3" spans="1:13" ht="14.5" thickBot="1" x14ac:dyDescent="0.35">
      <c r="A3" s="56" t="s">
        <v>79</v>
      </c>
      <c r="C3" s="119" t="s">
        <v>73</v>
      </c>
      <c r="D3" s="119"/>
      <c r="E3" s="119"/>
      <c r="F3" s="119"/>
      <c r="G3" s="119"/>
      <c r="H3" s="119"/>
      <c r="I3" s="119"/>
      <c r="K3" s="57" t="s">
        <v>80</v>
      </c>
    </row>
    <row r="4" spans="1:13" ht="14.5" thickBot="1" x14ac:dyDescent="0.35">
      <c r="A4" s="53" t="s">
        <v>39</v>
      </c>
      <c r="C4" s="58" t="s">
        <v>45</v>
      </c>
      <c r="D4" s="55" t="s">
        <v>52</v>
      </c>
      <c r="E4" s="58" t="s">
        <v>55</v>
      </c>
      <c r="F4" s="55" t="s">
        <v>58</v>
      </c>
      <c r="G4" s="58" t="s">
        <v>62</v>
      </c>
      <c r="H4" s="55" t="s">
        <v>65</v>
      </c>
      <c r="I4" s="58" t="s">
        <v>70</v>
      </c>
      <c r="K4" s="76" t="s">
        <v>74</v>
      </c>
      <c r="M4" s="52" t="s">
        <v>55</v>
      </c>
    </row>
    <row r="5" spans="1:13" ht="14.5" thickBot="1" x14ac:dyDescent="0.35">
      <c r="A5" s="53" t="s">
        <v>40</v>
      </c>
      <c r="C5" s="53" t="s">
        <v>46</v>
      </c>
      <c r="D5" s="53" t="s">
        <v>53</v>
      </c>
      <c r="E5" s="74" t="s">
        <v>56</v>
      </c>
      <c r="F5" s="53" t="s">
        <v>59</v>
      </c>
      <c r="G5" s="53" t="s">
        <v>63</v>
      </c>
      <c r="H5" s="53" t="s">
        <v>66</v>
      </c>
      <c r="I5" s="53" t="s">
        <v>71</v>
      </c>
      <c r="K5" s="75" t="s">
        <v>75</v>
      </c>
      <c r="M5" s="52" t="s">
        <v>145</v>
      </c>
    </row>
    <row r="6" spans="1:13" ht="14.5" thickBot="1" x14ac:dyDescent="0.35">
      <c r="A6" s="53" t="s">
        <v>41</v>
      </c>
      <c r="C6" s="53" t="s">
        <v>47</v>
      </c>
      <c r="D6" s="53" t="s">
        <v>54</v>
      </c>
      <c r="E6" s="74" t="s">
        <v>57</v>
      </c>
      <c r="F6" s="53" t="s">
        <v>60</v>
      </c>
      <c r="G6" s="53" t="s">
        <v>64</v>
      </c>
      <c r="H6" s="53" t="s">
        <v>67</v>
      </c>
      <c r="I6" s="54" t="s">
        <v>72</v>
      </c>
      <c r="K6" s="75" t="s">
        <v>76</v>
      </c>
      <c r="M6" s="52" t="s">
        <v>58</v>
      </c>
    </row>
    <row r="7" spans="1:13" ht="14.5" thickBot="1" x14ac:dyDescent="0.35">
      <c r="A7" s="53" t="s">
        <v>42</v>
      </c>
      <c r="C7" s="53" t="s">
        <v>48</v>
      </c>
      <c r="F7" s="53" t="s">
        <v>61</v>
      </c>
      <c r="H7" s="53" t="s">
        <v>68</v>
      </c>
      <c r="K7" s="75" t="s">
        <v>77</v>
      </c>
      <c r="M7" s="52" t="s">
        <v>62</v>
      </c>
    </row>
    <row r="8" spans="1:13" ht="14.5" thickBot="1" x14ac:dyDescent="0.35">
      <c r="A8" s="53" t="s">
        <v>43</v>
      </c>
      <c r="C8" s="53" t="s">
        <v>49</v>
      </c>
      <c r="H8" s="53" t="s">
        <v>69</v>
      </c>
      <c r="K8" s="75" t="s">
        <v>78</v>
      </c>
      <c r="M8" s="52" t="s">
        <v>65</v>
      </c>
    </row>
    <row r="9" spans="1:13" x14ac:dyDescent="0.3">
      <c r="A9" s="53" t="s">
        <v>44</v>
      </c>
      <c r="C9" s="53" t="s">
        <v>50</v>
      </c>
      <c r="M9" s="52" t="s">
        <v>70</v>
      </c>
    </row>
    <row r="10" spans="1:13" x14ac:dyDescent="0.3">
      <c r="C10" s="53" t="s">
        <v>51</v>
      </c>
      <c r="M10" s="52" t="s">
        <v>141</v>
      </c>
    </row>
    <row r="11" spans="1:13" x14ac:dyDescent="0.3">
      <c r="M11" s="52" t="s">
        <v>142</v>
      </c>
    </row>
    <row r="12" spans="1:13" x14ac:dyDescent="0.3">
      <c r="A12" s="80" t="s">
        <v>82</v>
      </c>
      <c r="C12" s="83" t="s">
        <v>104</v>
      </c>
      <c r="K12" s="82" t="s">
        <v>95</v>
      </c>
      <c r="M12" s="52" t="s">
        <v>179</v>
      </c>
    </row>
    <row r="13" spans="1:13" x14ac:dyDescent="0.3">
      <c r="A13" s="80" t="s">
        <v>39</v>
      </c>
      <c r="C13" s="83" t="s">
        <v>105</v>
      </c>
      <c r="K13" s="82" t="s">
        <v>96</v>
      </c>
      <c r="M13" s="52" t="s">
        <v>143</v>
      </c>
    </row>
    <row r="14" spans="1:13" x14ac:dyDescent="0.3">
      <c r="A14" s="80" t="s">
        <v>83</v>
      </c>
      <c r="C14" s="83" t="s">
        <v>106</v>
      </c>
      <c r="K14" s="81" t="s">
        <v>97</v>
      </c>
      <c r="M14" s="52" t="s">
        <v>87</v>
      </c>
    </row>
    <row r="15" spans="1:13" x14ac:dyDescent="0.3">
      <c r="A15" s="80" t="s">
        <v>84</v>
      </c>
      <c r="C15" s="83" t="s">
        <v>107</v>
      </c>
      <c r="K15" s="82" t="s">
        <v>98</v>
      </c>
      <c r="M15" s="52" t="s">
        <v>180</v>
      </c>
    </row>
    <row r="16" spans="1:13" x14ac:dyDescent="0.3">
      <c r="A16" s="80" t="s">
        <v>85</v>
      </c>
      <c r="K16" s="82" t="s">
        <v>99</v>
      </c>
      <c r="M16" s="52" t="s">
        <v>43</v>
      </c>
    </row>
    <row r="17" spans="1:13" x14ac:dyDescent="0.3">
      <c r="A17" s="80" t="s">
        <v>86</v>
      </c>
      <c r="K17" s="82" t="s">
        <v>63</v>
      </c>
      <c r="M17" s="52" t="s">
        <v>44</v>
      </c>
    </row>
    <row r="18" spans="1:13" x14ac:dyDescent="0.3">
      <c r="A18" s="80" t="s">
        <v>87</v>
      </c>
      <c r="K18" s="82" t="s">
        <v>100</v>
      </c>
      <c r="M18" s="52" t="s">
        <v>83</v>
      </c>
    </row>
    <row r="19" spans="1:13" x14ac:dyDescent="0.3">
      <c r="A19" s="80" t="s">
        <v>88</v>
      </c>
      <c r="K19" s="82" t="s">
        <v>101</v>
      </c>
      <c r="M19" s="52" t="s">
        <v>55</v>
      </c>
    </row>
    <row r="20" spans="1:13" x14ac:dyDescent="0.3">
      <c r="A20" s="80" t="s">
        <v>89</v>
      </c>
      <c r="K20" s="82" t="s">
        <v>102</v>
      </c>
      <c r="M20" s="52" t="s">
        <v>181</v>
      </c>
    </row>
    <row r="21" spans="1:13" x14ac:dyDescent="0.3">
      <c r="A21" s="79" t="s">
        <v>90</v>
      </c>
      <c r="K21" s="82" t="s">
        <v>103</v>
      </c>
      <c r="M21" s="52" t="s">
        <v>104</v>
      </c>
    </row>
    <row r="22" spans="1:13" x14ac:dyDescent="0.3">
      <c r="A22" s="80" t="s">
        <v>91</v>
      </c>
      <c r="M22" s="52" t="s">
        <v>155</v>
      </c>
    </row>
    <row r="23" spans="1:13" x14ac:dyDescent="0.3">
      <c r="A23" s="80" t="s">
        <v>92</v>
      </c>
    </row>
    <row r="24" spans="1:13" x14ac:dyDescent="0.3">
      <c r="A24" s="80" t="s">
        <v>93</v>
      </c>
    </row>
    <row r="25" spans="1:13" x14ac:dyDescent="0.3">
      <c r="A25" s="80" t="s">
        <v>94</v>
      </c>
    </row>
    <row r="26" spans="1:13" ht="14.5" thickBot="1" x14ac:dyDescent="0.35"/>
    <row r="27" spans="1:13" ht="16" thickBot="1" x14ac:dyDescent="0.35">
      <c r="C27" s="70" t="s">
        <v>108</v>
      </c>
      <c r="D27" s="67" t="s">
        <v>141</v>
      </c>
      <c r="E27" s="67" t="s">
        <v>80</v>
      </c>
      <c r="F27" s="67" t="s">
        <v>142</v>
      </c>
      <c r="G27" s="67" t="s">
        <v>55</v>
      </c>
      <c r="H27" s="68" t="s">
        <v>87</v>
      </c>
      <c r="I27" s="66" t="s">
        <v>143</v>
      </c>
      <c r="J27" s="66" t="s">
        <v>70</v>
      </c>
    </row>
    <row r="28" spans="1:13" ht="31" x14ac:dyDescent="0.3">
      <c r="C28" s="71" t="s">
        <v>109</v>
      </c>
      <c r="D28" s="63" t="s">
        <v>113</v>
      </c>
      <c r="E28" s="63" t="s">
        <v>74</v>
      </c>
      <c r="F28" s="63" t="s">
        <v>119</v>
      </c>
      <c r="G28" s="63" t="s">
        <v>122</v>
      </c>
      <c r="H28" s="62" t="s">
        <v>41</v>
      </c>
      <c r="I28" s="65" t="s">
        <v>130</v>
      </c>
      <c r="J28" s="65" t="s">
        <v>63</v>
      </c>
    </row>
    <row r="29" spans="1:13" ht="31" x14ac:dyDescent="0.3">
      <c r="C29" s="63" t="s">
        <v>110</v>
      </c>
      <c r="D29" s="63" t="s">
        <v>114</v>
      </c>
      <c r="E29" s="63" t="s">
        <v>48</v>
      </c>
      <c r="F29" s="63" t="s">
        <v>120</v>
      </c>
      <c r="G29" s="63" t="s">
        <v>123</v>
      </c>
      <c r="H29" s="65" t="s">
        <v>127</v>
      </c>
      <c r="I29" s="65" t="s">
        <v>131</v>
      </c>
      <c r="J29" s="65" t="s">
        <v>133</v>
      </c>
    </row>
    <row r="30" spans="1:13" ht="46.5" x14ac:dyDescent="0.3">
      <c r="C30" s="63" t="s">
        <v>111</v>
      </c>
      <c r="D30" s="63" t="s">
        <v>115</v>
      </c>
      <c r="E30" s="63" t="s">
        <v>49</v>
      </c>
      <c r="F30" s="63" t="s">
        <v>121</v>
      </c>
      <c r="G30" s="63" t="s">
        <v>124</v>
      </c>
      <c r="H30" s="65" t="s">
        <v>128</v>
      </c>
      <c r="I30" s="65" t="s">
        <v>132</v>
      </c>
      <c r="J30" s="65" t="s">
        <v>134</v>
      </c>
    </row>
    <row r="31" spans="1:13" ht="15.5" x14ac:dyDescent="0.3">
      <c r="C31" s="63" t="s">
        <v>112</v>
      </c>
      <c r="D31" s="63" t="s">
        <v>116</v>
      </c>
      <c r="G31" s="63" t="s">
        <v>125</v>
      </c>
      <c r="H31" s="65" t="s">
        <v>129</v>
      </c>
      <c r="J31" s="65" t="s">
        <v>78</v>
      </c>
    </row>
    <row r="32" spans="1:13" ht="31.5" thickBot="1" x14ac:dyDescent="0.35">
      <c r="D32" s="63" t="s">
        <v>117</v>
      </c>
      <c r="G32" s="64" t="s">
        <v>126</v>
      </c>
      <c r="J32" s="65" t="s">
        <v>135</v>
      </c>
    </row>
    <row r="33" spans="4:10" ht="77.5" x14ac:dyDescent="0.3">
      <c r="D33" s="63" t="s">
        <v>118</v>
      </c>
      <c r="G33" s="53" t="s">
        <v>57</v>
      </c>
      <c r="J33" s="65" t="s">
        <v>136</v>
      </c>
    </row>
    <row r="34" spans="4:10" ht="46.5" x14ac:dyDescent="0.3">
      <c r="J34" s="65" t="s">
        <v>137</v>
      </c>
    </row>
    <row r="35" spans="4:10" ht="31" x14ac:dyDescent="0.3">
      <c r="J35" s="65" t="s">
        <v>99</v>
      </c>
    </row>
    <row r="36" spans="4:10" ht="15.5" x14ac:dyDescent="0.3">
      <c r="J36" s="65" t="s">
        <v>138</v>
      </c>
    </row>
    <row r="37" spans="4:10" ht="15.5" x14ac:dyDescent="0.3">
      <c r="J37" s="65" t="s">
        <v>139</v>
      </c>
    </row>
    <row r="38" spans="4:10" ht="31.5" thickBot="1" x14ac:dyDescent="0.35">
      <c r="J38" s="69" t="s">
        <v>140</v>
      </c>
    </row>
  </sheetData>
  <mergeCells count="1">
    <mergeCell ref="C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1BE8-F937-4272-8316-3F20BF8DC13A}">
  <dimension ref="A1:AM37"/>
  <sheetViews>
    <sheetView rightToLeft="1" tabSelected="1" topLeftCell="U1" zoomScale="62" workbookViewId="0">
      <selection activeCell="AB21" sqref="AB21"/>
    </sheetView>
  </sheetViews>
  <sheetFormatPr defaultRowHeight="14" x14ac:dyDescent="0.3"/>
  <cols>
    <col min="1" max="2" width="8.6640625" style="78"/>
    <col min="3" max="3" width="13.1640625" style="78" bestFit="1" customWidth="1"/>
    <col min="4" max="24" width="8.6640625" style="78"/>
    <col min="25" max="25" width="26.33203125" style="78" bestFit="1" customWidth="1"/>
    <col min="26" max="26" width="16.5" style="78" bestFit="1" customWidth="1"/>
    <col min="27" max="27" width="11.9140625" style="78" bestFit="1" customWidth="1"/>
    <col min="28" max="28" width="19" style="78" bestFit="1" customWidth="1"/>
    <col min="29" max="29" width="15" style="78" bestFit="1" customWidth="1"/>
    <col min="30" max="30" width="17.83203125" style="78" customWidth="1"/>
    <col min="31" max="31" width="23.6640625" style="78" bestFit="1" customWidth="1"/>
    <col min="32" max="32" width="19.5" style="78" customWidth="1"/>
    <col min="33" max="33" width="14.08203125" style="78" customWidth="1"/>
    <col min="34" max="35" width="17.5" style="78" customWidth="1"/>
    <col min="36" max="36" width="8.6640625" style="78" customWidth="1"/>
    <col min="37" max="16384" width="8.6640625" style="78"/>
  </cols>
  <sheetData>
    <row r="1" spans="1:39" ht="28" x14ac:dyDescent="0.3">
      <c r="A1" s="120" t="s">
        <v>38</v>
      </c>
    </row>
    <row r="2" spans="1:39" ht="28" x14ac:dyDescent="0.3">
      <c r="B2" s="120" t="s">
        <v>176</v>
      </c>
      <c r="X2" s="120" t="s">
        <v>177</v>
      </c>
      <c r="AM2" s="120" t="s">
        <v>178</v>
      </c>
    </row>
    <row r="3" spans="1:39" x14ac:dyDescent="0.3">
      <c r="C3" s="52" t="s">
        <v>144</v>
      </c>
      <c r="D3" s="78" t="s">
        <v>87</v>
      </c>
      <c r="E3" s="52" t="s">
        <v>55</v>
      </c>
      <c r="F3" s="52" t="s">
        <v>145</v>
      </c>
      <c r="G3" s="52" t="s">
        <v>58</v>
      </c>
      <c r="H3" s="52" t="s">
        <v>62</v>
      </c>
      <c r="I3" s="52" t="s">
        <v>65</v>
      </c>
      <c r="J3" s="52" t="s">
        <v>70</v>
      </c>
      <c r="K3" s="52" t="s">
        <v>141</v>
      </c>
      <c r="L3" s="52" t="s">
        <v>142</v>
      </c>
      <c r="M3" s="52" t="s">
        <v>179</v>
      </c>
      <c r="N3" s="52" t="s">
        <v>143</v>
      </c>
      <c r="O3" s="52" t="s">
        <v>87</v>
      </c>
      <c r="P3" s="52" t="s">
        <v>180</v>
      </c>
      <c r="Q3" s="52" t="s">
        <v>43</v>
      </c>
      <c r="R3" s="52" t="s">
        <v>44</v>
      </c>
      <c r="S3" s="52" t="s">
        <v>83</v>
      </c>
      <c r="T3" s="52"/>
      <c r="U3" s="52"/>
      <c r="V3" s="52"/>
      <c r="Y3" s="72" t="s">
        <v>146</v>
      </c>
      <c r="Z3" s="72" t="s">
        <v>147</v>
      </c>
      <c r="AA3" s="72" t="s">
        <v>70</v>
      </c>
      <c r="AB3" s="72" t="s">
        <v>148</v>
      </c>
      <c r="AC3" s="72" t="s">
        <v>149</v>
      </c>
      <c r="AD3" s="72" t="s">
        <v>150</v>
      </c>
      <c r="AE3" s="72" t="s">
        <v>151</v>
      </c>
      <c r="AF3" s="72" t="s">
        <v>145</v>
      </c>
      <c r="AG3" s="72" t="s">
        <v>168</v>
      </c>
      <c r="AH3" s="72" t="s">
        <v>172</v>
      </c>
      <c r="AI3" s="72" t="s">
        <v>185</v>
      </c>
      <c r="AJ3" s="72" t="s">
        <v>155</v>
      </c>
    </row>
    <row r="4" spans="1:39" x14ac:dyDescent="0.3">
      <c r="C4" s="78" t="s">
        <v>82</v>
      </c>
      <c r="Y4" s="52" t="s">
        <v>154</v>
      </c>
      <c r="AA4" s="77" t="s">
        <v>158</v>
      </c>
      <c r="AB4" s="52" t="s">
        <v>159</v>
      </c>
      <c r="AC4" s="52" t="s">
        <v>125</v>
      </c>
      <c r="AE4" s="52" t="s">
        <v>162</v>
      </c>
    </row>
    <row r="5" spans="1:39" x14ac:dyDescent="0.3">
      <c r="C5" s="78" t="s">
        <v>39</v>
      </c>
      <c r="Y5" s="52" t="s">
        <v>166</v>
      </c>
      <c r="Z5" s="77" t="s">
        <v>157</v>
      </c>
      <c r="AA5" s="77" t="s">
        <v>167</v>
      </c>
      <c r="AB5" s="77" t="s">
        <v>160</v>
      </c>
      <c r="AC5" s="77" t="s">
        <v>169</v>
      </c>
      <c r="AD5" s="52" t="s">
        <v>161</v>
      </c>
      <c r="AE5" s="77" t="s">
        <v>163</v>
      </c>
    </row>
    <row r="6" spans="1:39" x14ac:dyDescent="0.3">
      <c r="Y6" s="52" t="s">
        <v>153</v>
      </c>
      <c r="Z6" s="77" t="s">
        <v>170</v>
      </c>
      <c r="AB6" s="77"/>
      <c r="AC6" s="77" t="s">
        <v>165</v>
      </c>
      <c r="AD6" s="77"/>
      <c r="AE6" s="77" t="s">
        <v>164</v>
      </c>
    </row>
    <row r="7" spans="1:39" x14ac:dyDescent="0.3">
      <c r="Y7" s="52" t="s">
        <v>152</v>
      </c>
      <c r="Z7" s="77"/>
      <c r="AB7" s="77"/>
      <c r="AC7" s="77" t="s">
        <v>75</v>
      </c>
      <c r="AD7" s="77"/>
      <c r="AE7" s="77" t="s">
        <v>70</v>
      </c>
    </row>
    <row r="8" spans="1:39" x14ac:dyDescent="0.3">
      <c r="Y8" s="52" t="s">
        <v>171</v>
      </c>
      <c r="Z8" s="77"/>
      <c r="AA8" s="77"/>
      <c r="AB8" s="77"/>
      <c r="AC8" s="77" t="s">
        <v>156</v>
      </c>
      <c r="AD8" s="77"/>
      <c r="AE8" s="77"/>
    </row>
    <row r="9" spans="1:39" x14ac:dyDescent="0.3">
      <c r="Y9" s="73"/>
    </row>
    <row r="10" spans="1:39" x14ac:dyDescent="0.3">
      <c r="Y10" s="73"/>
    </row>
    <row r="11" spans="1:39" x14ac:dyDescent="0.3">
      <c r="Y11" s="52" t="s">
        <v>182</v>
      </c>
      <c r="Z11" s="52" t="s">
        <v>183</v>
      </c>
      <c r="AA11" s="77" t="s">
        <v>184</v>
      </c>
    </row>
    <row r="12" spans="1:39" x14ac:dyDescent="0.3">
      <c r="Y12" s="73"/>
    </row>
    <row r="13" spans="1:39" x14ac:dyDescent="0.3">
      <c r="Y13" s="73"/>
    </row>
    <row r="14" spans="1:39" x14ac:dyDescent="0.3">
      <c r="Y14" s="73"/>
    </row>
    <row r="15" spans="1:39" x14ac:dyDescent="0.3">
      <c r="Y15" s="73"/>
      <c r="AE15" s="121"/>
    </row>
    <row r="16" spans="1:39" x14ac:dyDescent="0.3">
      <c r="Y16" s="73"/>
      <c r="AE16" s="121"/>
    </row>
    <row r="17" spans="6:31" x14ac:dyDescent="0.3">
      <c r="Y17" s="73"/>
      <c r="AE17" s="121"/>
    </row>
    <row r="18" spans="6:31" x14ac:dyDescent="0.3">
      <c r="Y18" s="73"/>
      <c r="AE18" s="121"/>
    </row>
    <row r="19" spans="6:31" x14ac:dyDescent="0.3">
      <c r="AE19" s="53"/>
    </row>
    <row r="20" spans="6:31" x14ac:dyDescent="0.3">
      <c r="F20" s="52"/>
    </row>
    <row r="21" spans="6:31" x14ac:dyDescent="0.3">
      <c r="F21" s="52"/>
    </row>
    <row r="22" spans="6:31" x14ac:dyDescent="0.3">
      <c r="F22" s="52"/>
    </row>
    <row r="23" spans="6:31" x14ac:dyDescent="0.3">
      <c r="F23" s="52"/>
    </row>
    <row r="24" spans="6:31" x14ac:dyDescent="0.3">
      <c r="F24" s="52"/>
    </row>
    <row r="25" spans="6:31" x14ac:dyDescent="0.3">
      <c r="F25" s="52"/>
    </row>
    <row r="26" spans="6:31" x14ac:dyDescent="0.3">
      <c r="F26" s="52"/>
    </row>
    <row r="27" spans="6:31" x14ac:dyDescent="0.3">
      <c r="F27" s="52"/>
    </row>
    <row r="28" spans="6:31" x14ac:dyDescent="0.3">
      <c r="F28" s="52"/>
    </row>
    <row r="29" spans="6:31" x14ac:dyDescent="0.3">
      <c r="F29" s="52"/>
    </row>
    <row r="30" spans="6:31" x14ac:dyDescent="0.3">
      <c r="F30" s="52"/>
    </row>
    <row r="31" spans="6:31" x14ac:dyDescent="0.3">
      <c r="F31" s="52"/>
    </row>
    <row r="32" spans="6:31" x14ac:dyDescent="0.3">
      <c r="F32" s="52"/>
    </row>
    <row r="33" spans="6:6" x14ac:dyDescent="0.3">
      <c r="F33" s="52"/>
    </row>
    <row r="34" spans="6:6" x14ac:dyDescent="0.3">
      <c r="F34" s="52"/>
    </row>
    <row r="35" spans="6:6" x14ac:dyDescent="0.3">
      <c r="F35" s="52"/>
    </row>
    <row r="36" spans="6:6" x14ac:dyDescent="0.3">
      <c r="F36" s="52"/>
    </row>
    <row r="37" spans="6:6" x14ac:dyDescent="0.3">
      <c r="F37" s="5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5302-1F87-496E-B985-F061CE91D280}">
  <dimension ref="A1:D4"/>
  <sheetViews>
    <sheetView rightToLeft="1" topLeftCell="E1" workbookViewId="0">
      <selection activeCell="E4" sqref="E4:K4"/>
    </sheetView>
  </sheetViews>
  <sheetFormatPr defaultRowHeight="14" x14ac:dyDescent="0.3"/>
  <cols>
    <col min="1" max="1" width="13.08203125" bestFit="1" customWidth="1"/>
    <col min="2" max="2" width="11.75" bestFit="1" customWidth="1"/>
    <col min="4" max="4" width="12.4140625" bestFit="1" customWidth="1"/>
    <col min="5" max="5" width="9.4140625" bestFit="1" customWidth="1"/>
    <col min="6" max="6" width="10.25" bestFit="1" customWidth="1"/>
    <col min="7" max="7" width="16.08203125" bestFit="1" customWidth="1"/>
    <col min="8" max="8" width="14.83203125" bestFit="1" customWidth="1"/>
    <col min="9" max="9" width="17.83203125" bestFit="1" customWidth="1"/>
    <col min="10" max="10" width="12.25" bestFit="1" customWidth="1"/>
    <col min="11" max="11" width="15.75" bestFit="1" customWidth="1"/>
  </cols>
  <sheetData>
    <row r="1" spans="1:4" x14ac:dyDescent="0.3">
      <c r="A1" t="s">
        <v>173</v>
      </c>
    </row>
    <row r="4" spans="1:4" x14ac:dyDescent="0.3">
      <c r="B4" t="s">
        <v>174</v>
      </c>
      <c r="D4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הוצאות</vt:lpstr>
      <vt:lpstr>הכנסות</vt:lpstr>
      <vt:lpstr>סיכום</vt:lpstr>
      <vt:lpstr>תובנות</vt:lpstr>
      <vt:lpstr>מצב פיננסי עכשווי</vt:lpstr>
      <vt:lpstr>קטגוריות הוצאות (לעדכן תמיד)</vt:lpstr>
      <vt:lpstr>גיליון2</vt:lpstr>
      <vt:lpstr>קטגוריות הכנסות (לעדכן תמיד)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2021-10-09T21:17:24Z</dcterms:modified>
</cp:coreProperties>
</file>