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twicklung\GitHub\Privat\pone-sustainability-manager\assets\Faktoren\"/>
    </mc:Choice>
  </mc:AlternateContent>
  <xr:revisionPtr revIDLastSave="0" documentId="13_ncr:1_{59B28848-E795-436F-97A5-B58063623E32}" xr6:coauthVersionLast="47" xr6:coauthVersionMax="47" xr10:uidLastSave="{00000000-0000-0000-0000-000000000000}"/>
  <bookViews>
    <workbookView xWindow="-108" yWindow="-108" windowWidth="23256" windowHeight="12456" xr2:uid="{2E3008BD-76C0-405B-A00B-157738C054CE}"/>
  </bookViews>
  <sheets>
    <sheet name="Tabelle1" sheetId="1" r:id="rId1"/>
  </sheets>
  <definedNames>
    <definedName name="_xlnm._FilterDatabase" localSheetId="0" hidden="1">Tabelle1!$E$1:$U$660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K8" i="1"/>
  <c r="P2" i="1"/>
  <c r="P3" i="1"/>
  <c r="K3" i="1"/>
  <c r="P7" i="1"/>
  <c r="P49" i="1"/>
  <c r="P35" i="1"/>
  <c r="P37" i="1"/>
  <c r="P41" i="1"/>
  <c r="P33" i="1"/>
  <c r="P31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3" i="1"/>
  <c r="K204" i="1"/>
  <c r="K205" i="1"/>
  <c r="K206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9" i="1"/>
  <c r="K240" i="1"/>
  <c r="K241" i="1"/>
  <c r="K242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50" i="1"/>
  <c r="K651" i="1"/>
  <c r="K652" i="1"/>
  <c r="K653" i="1"/>
  <c r="K654" i="1"/>
  <c r="K656" i="1"/>
  <c r="K658" i="1"/>
  <c r="K660" i="1"/>
  <c r="K4" i="1"/>
  <c r="K5" i="1"/>
  <c r="K6" i="1"/>
  <c r="K7" i="1"/>
  <c r="K9" i="1"/>
  <c r="K10" i="1"/>
  <c r="K11" i="1"/>
  <c r="K12" i="1"/>
  <c r="K13" i="1"/>
  <c r="K14" i="1"/>
  <c r="K15" i="1"/>
  <c r="K16" i="1"/>
  <c r="K17" i="1"/>
  <c r="K18" i="1"/>
  <c r="K20" i="1"/>
  <c r="K21" i="1"/>
  <c r="K22" i="1"/>
  <c r="K23" i="1"/>
  <c r="K24" i="1"/>
  <c r="K25" i="1"/>
  <c r="K26" i="1"/>
  <c r="K27" i="1"/>
  <c r="K29" i="1"/>
  <c r="K31" i="1"/>
  <c r="K33" i="1"/>
  <c r="K35" i="1"/>
  <c r="K37" i="1"/>
  <c r="K39" i="1"/>
  <c r="K41" i="1"/>
  <c r="K43" i="1"/>
  <c r="K44" i="1"/>
  <c r="K46" i="1"/>
  <c r="K47" i="1"/>
  <c r="K48" i="1"/>
  <c r="K49" i="1"/>
  <c r="K51" i="1"/>
  <c r="K52" i="1"/>
  <c r="K53" i="1"/>
  <c r="K54" i="1"/>
  <c r="K55" i="1"/>
  <c r="K57" i="1"/>
  <c r="K59" i="1"/>
  <c r="K61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HH_BE</author>
  </authors>
  <commentList>
    <comment ref="B1" authorId="0" shapeId="0" xr:uid="{68790A3F-8B6E-47F1-B089-C444890DAE69}">
      <text>
        <r>
          <rPr>
            <b/>
            <sz val="9"/>
            <color indexed="81"/>
            <rFont val="Segoe UI"/>
            <family val="2"/>
          </rPr>
          <t>HH_BE:</t>
        </r>
        <r>
          <rPr>
            <sz val="9"/>
            <color indexed="81"/>
            <rFont val="Segoe UI"/>
            <family val="2"/>
          </rPr>
          <t xml:space="preserve">
Hier kommt ein "v" für "vorheriger" rein, falls die Berechnung in 2 Schritten ausgeführt werden muss.</t>
        </r>
      </text>
    </comment>
  </commentList>
</comments>
</file>

<file path=xl/sharedStrings.xml><?xml version="1.0" encoding="utf-8"?>
<sst xmlns="http://schemas.openxmlformats.org/spreadsheetml/2006/main" count="8900" uniqueCount="847">
  <si>
    <t>Flottenverbrauch</t>
  </si>
  <si>
    <t>mobility</t>
  </si>
  <si>
    <t>Angezeigter Name</t>
  </si>
  <si>
    <t>l</t>
  </si>
  <si>
    <t>Scope</t>
  </si>
  <si>
    <t>heat</t>
  </si>
  <si>
    <t>Direkter Brennstoffeinsatz</t>
  </si>
  <si>
    <t>Bioethanol​</t>
  </si>
  <si>
    <t>Erdgas​</t>
  </si>
  <si>
    <t>Biogas​</t>
  </si>
  <si>
    <t>Flüssiggas​</t>
  </si>
  <si>
    <t>Deponiegas​</t>
  </si>
  <si>
    <t>Klärgas​</t>
  </si>
  <si>
    <t>Steinkohle​</t>
  </si>
  <si>
    <t>Braunkohle​</t>
  </si>
  <si>
    <t>Biodiesel​</t>
  </si>
  <si>
    <t>kWh</t>
  </si>
  <si>
    <t>R134a​</t>
  </si>
  <si>
    <t>R404A​</t>
  </si>
  <si>
    <t>R407F​</t>
  </si>
  <si>
    <t>R410A​</t>
  </si>
  <si>
    <t>R744​</t>
  </si>
  <si>
    <t>R717​</t>
  </si>
  <si>
    <t>R600a​</t>
  </si>
  <si>
    <t>SF6</t>
  </si>
  <si>
    <t>Raumwärme</t>
  </si>
  <si>
    <t>kg</t>
  </si>
  <si>
    <t>direct_fuel</t>
  </si>
  <si>
    <t>Bezug von Strom</t>
  </si>
  <si>
    <t>Bezug von Wärme</t>
  </si>
  <si>
    <t>Bezug von Dampf</t>
  </si>
  <si>
    <t>Bezug von Kälte</t>
  </si>
  <si>
    <t>Strom​</t>
  </si>
  <si>
    <t>Fernwärme​</t>
  </si>
  <si>
    <t>Nahwärme</t>
  </si>
  <si>
    <t>Papier</t>
  </si>
  <si>
    <t>km</t>
  </si>
  <si>
    <t>Wasser</t>
  </si>
  <si>
    <t>Abwasser</t>
  </si>
  <si>
    <t>Quelle</t>
  </si>
  <si>
    <t>Benzin</t>
  </si>
  <si>
    <t>CNG</t>
  </si>
  <si>
    <t>LPG</t>
  </si>
  <si>
    <t>Gemis 5.1</t>
  </si>
  <si>
    <t>EEW 2023</t>
  </si>
  <si>
    <t>Altöl</t>
  </si>
  <si>
    <t>Klärschlamm</t>
  </si>
  <si>
    <t>Rapsöl</t>
  </si>
  <si>
    <t>Restholz</t>
  </si>
  <si>
    <t>Technische Gase</t>
  </si>
  <si>
    <t>Methan</t>
  </si>
  <si>
    <t>UBA</t>
  </si>
  <si>
    <t>R116</t>
  </si>
  <si>
    <t>R1233zd</t>
  </si>
  <si>
    <t>R125</t>
  </si>
  <si>
    <t>R1336mzz</t>
  </si>
  <si>
    <t>R134</t>
  </si>
  <si>
    <t>R14</t>
  </si>
  <si>
    <t>R143</t>
  </si>
  <si>
    <t>R152</t>
  </si>
  <si>
    <t>R152a</t>
  </si>
  <si>
    <t>R216</t>
  </si>
  <si>
    <t>R218</t>
  </si>
  <si>
    <t>R227ea</t>
  </si>
  <si>
    <t>R236cb</t>
  </si>
  <si>
    <t>R236ea</t>
  </si>
  <si>
    <t>R236fa</t>
  </si>
  <si>
    <t>R239A</t>
  </si>
  <si>
    <t>R245ca</t>
  </si>
  <si>
    <t>R245fa</t>
  </si>
  <si>
    <t>R365mfc</t>
  </si>
  <si>
    <t>R407A​</t>
  </si>
  <si>
    <t>R407B</t>
  </si>
  <si>
    <t>R407C</t>
  </si>
  <si>
    <t>R407E</t>
  </si>
  <si>
    <t>R407D</t>
  </si>
  <si>
    <t>R407G</t>
  </si>
  <si>
    <t>R410B</t>
  </si>
  <si>
    <t>R413A​</t>
  </si>
  <si>
    <t>R417A​</t>
  </si>
  <si>
    <t>R417AC</t>
  </si>
  <si>
    <t>technical_gases</t>
  </si>
  <si>
    <t>R419A</t>
  </si>
  <si>
    <t>R419B</t>
  </si>
  <si>
    <t>R421A</t>
  </si>
  <si>
    <t>R421B</t>
  </si>
  <si>
    <t>R422A</t>
  </si>
  <si>
    <t>R422B</t>
  </si>
  <si>
    <t>R422C</t>
  </si>
  <si>
    <t>R422D</t>
  </si>
  <si>
    <t>R422E</t>
  </si>
  <si>
    <t>R423A</t>
  </si>
  <si>
    <t>R424A</t>
  </si>
  <si>
    <t>R425A</t>
  </si>
  <si>
    <t>R426A</t>
  </si>
  <si>
    <t>R427A</t>
  </si>
  <si>
    <t>R428A</t>
  </si>
  <si>
    <t>R429A</t>
  </si>
  <si>
    <t>R430A</t>
  </si>
  <si>
    <t>R43-10mee</t>
  </si>
  <si>
    <t>R431A</t>
  </si>
  <si>
    <t>R434A</t>
  </si>
  <si>
    <t>R435A</t>
  </si>
  <si>
    <t>R437A</t>
  </si>
  <si>
    <t>R438A</t>
  </si>
  <si>
    <t>R440A</t>
  </si>
  <si>
    <t>R444A</t>
  </si>
  <si>
    <t>R442A</t>
  </si>
  <si>
    <t>R444B</t>
  </si>
  <si>
    <t>R445A</t>
  </si>
  <si>
    <t>R446A</t>
  </si>
  <si>
    <t>R447A</t>
  </si>
  <si>
    <t>R448A</t>
  </si>
  <si>
    <t>R449A</t>
  </si>
  <si>
    <t>R449B</t>
  </si>
  <si>
    <t>R449C</t>
  </si>
  <si>
    <t>R450A</t>
  </si>
  <si>
    <t>R451A</t>
  </si>
  <si>
    <t>R451B</t>
  </si>
  <si>
    <t>R452A</t>
  </si>
  <si>
    <t>R452B</t>
  </si>
  <si>
    <t>R452C</t>
  </si>
  <si>
    <t>R453A</t>
  </si>
  <si>
    <t>R454A</t>
  </si>
  <si>
    <t>R454B</t>
  </si>
  <si>
    <t>R454C</t>
  </si>
  <si>
    <t>R455A</t>
  </si>
  <si>
    <t>R456A</t>
  </si>
  <si>
    <t>R457A</t>
  </si>
  <si>
    <t>R507A</t>
  </si>
  <si>
    <t>R508A</t>
  </si>
  <si>
    <t>R508B</t>
  </si>
  <si>
    <t>R511A</t>
  </si>
  <si>
    <t>R512A</t>
  </si>
  <si>
    <t>R513A</t>
  </si>
  <si>
    <t>R513B</t>
  </si>
  <si>
    <t>R514A</t>
  </si>
  <si>
    <t>R515A</t>
  </si>
  <si>
    <t>RC318</t>
  </si>
  <si>
    <t>Sauerstoff flüssig</t>
  </si>
  <si>
    <t>Sauerstoff gasförmig</t>
  </si>
  <si>
    <t>Stickstoff flüssig</t>
  </si>
  <si>
    <t>Stickstoff gasförmig</t>
  </si>
  <si>
    <t>Wasserstoff</t>
  </si>
  <si>
    <t>Argon</t>
  </si>
  <si>
    <t>Helium</t>
  </si>
  <si>
    <t>Externe Transportmittel</t>
  </si>
  <si>
    <t>Bus</t>
  </si>
  <si>
    <t>Diesel</t>
  </si>
  <si>
    <t>Strom</t>
  </si>
  <si>
    <t>chemestry</t>
  </si>
  <si>
    <t>Chemische Grundstoffe und Produkte</t>
  </si>
  <si>
    <t>2- Phenylpropan</t>
  </si>
  <si>
    <t>Acetoxylsäure</t>
  </si>
  <si>
    <t>Adipinsäure</t>
  </si>
  <si>
    <t>Aluminiumfluorid</t>
  </si>
  <si>
    <t>Aluminiumoxid</t>
  </si>
  <si>
    <t>Ammoniumnitrat</t>
  </si>
  <si>
    <t>Ammonnitrat</t>
  </si>
  <si>
    <t>Ammonsalpeter</t>
  </si>
  <si>
    <t>Äthansäure</t>
  </si>
  <si>
    <t>Azan</t>
  </si>
  <si>
    <t>Bauxit</t>
  </si>
  <si>
    <t>Bentonit</t>
  </si>
  <si>
    <t>Benzen</t>
  </si>
  <si>
    <t>Benzol</t>
  </si>
  <si>
    <t>Biozide</t>
  </si>
  <si>
    <t>Bitumen</t>
  </si>
  <si>
    <t>Chlor</t>
  </si>
  <si>
    <t>Chlorethen</t>
  </si>
  <si>
    <t>Chlorethrid</t>
  </si>
  <si>
    <t>Chloroform</t>
  </si>
  <si>
    <t>Cumen</t>
  </si>
  <si>
    <t>Cumenylwasserstoff</t>
  </si>
  <si>
    <t>Cumol</t>
  </si>
  <si>
    <t>Destilliertes Wasser</t>
  </si>
  <si>
    <t>Ethoxylsäure</t>
  </si>
  <si>
    <t>Glyzerin</t>
  </si>
  <si>
    <t xml:space="preserve"> Harnstoff</t>
  </si>
  <si>
    <t>Holzsäure</t>
  </si>
  <si>
    <t>Hydrauliköl</t>
  </si>
  <si>
    <t>Methancarbonsäure</t>
  </si>
  <si>
    <t>Methenylchlorür</t>
  </si>
  <si>
    <t>Methinchlorid</t>
  </si>
  <si>
    <t>Methylbenzol</t>
  </si>
  <si>
    <t>Pflanzenschutzmittel</t>
  </si>
  <si>
    <t>Phenol</t>
  </si>
  <si>
    <t>Phenylmethan</t>
  </si>
  <si>
    <t>Phosphate</t>
  </si>
  <si>
    <t>Phosphorpaste</t>
  </si>
  <si>
    <t>Phosphorsäure</t>
  </si>
  <si>
    <t>Propylen</t>
  </si>
  <si>
    <t>p-Xylol</t>
  </si>
  <si>
    <t>Retinyl</t>
  </si>
  <si>
    <t>Ruß</t>
  </si>
  <si>
    <t>Schmieröl</t>
  </si>
  <si>
    <t>Schwefelsäure</t>
  </si>
  <si>
    <t>Silan</t>
  </si>
  <si>
    <t>Soda</t>
  </si>
  <si>
    <t>TCM</t>
  </si>
  <si>
    <t>Toluol</t>
  </si>
  <si>
    <t>Tonerde</t>
  </si>
  <si>
    <t>Trichlormethan</t>
  </si>
  <si>
    <t>Holz, Papier und Pappe</t>
  </si>
  <si>
    <t>wood_paper</t>
  </si>
  <si>
    <t>Altpapier</t>
  </si>
  <si>
    <t>Altpapierstoff</t>
  </si>
  <si>
    <t>Buche</t>
  </si>
  <si>
    <t>Faserholz</t>
  </si>
  <si>
    <t>Fichte</t>
  </si>
  <si>
    <t>Holzstoff</t>
  </si>
  <si>
    <t>Kiefer</t>
  </si>
  <si>
    <t>Spanplatte</t>
  </si>
  <si>
    <t>ProBas</t>
  </si>
  <si>
    <t>Zeitungspapier</t>
  </si>
  <si>
    <t>Kunststoff</t>
  </si>
  <si>
    <t>ÖKOBAUDAT</t>
  </si>
  <si>
    <t>Bitumen Emulsion</t>
  </si>
  <si>
    <t>Gummi</t>
  </si>
  <si>
    <t>Kohlenstofffaserverstärkte Kunststoffe</t>
  </si>
  <si>
    <t>Naturkautschuk</t>
  </si>
  <si>
    <t>Nylon 6</t>
  </si>
  <si>
    <t>Nylon 66</t>
  </si>
  <si>
    <t>Recycling-Kunststoff</t>
  </si>
  <si>
    <t>Entsorgung</t>
  </si>
  <si>
    <t>Metalle</t>
  </si>
  <si>
    <t>Mineralien und Baustoffe</t>
  </si>
  <si>
    <t>Probas</t>
  </si>
  <si>
    <t>water</t>
  </si>
  <si>
    <t>Trinkwasser</t>
  </si>
  <si>
    <t>Anfahrt Mitarbeiter</t>
  </si>
  <si>
    <t>Busreise</t>
  </si>
  <si>
    <t>Asphaltbinder</t>
  </si>
  <si>
    <t>Basalt</t>
  </si>
  <si>
    <t>Beton</t>
  </si>
  <si>
    <t>Bims</t>
  </si>
  <si>
    <t>Bimssand</t>
  </si>
  <si>
    <t>Bimsstein</t>
  </si>
  <si>
    <t>Blähglas Körnung</t>
  </si>
  <si>
    <t>Blähschiefer</t>
  </si>
  <si>
    <t>Blähton Sand</t>
  </si>
  <si>
    <t>Borate</t>
  </si>
  <si>
    <t>Brunchkies</t>
  </si>
  <si>
    <t>Dachziegel</t>
  </si>
  <si>
    <t>VdL</t>
  </si>
  <si>
    <t>Dispersionsputz</t>
  </si>
  <si>
    <t>Dispersionssilikatputz</t>
  </si>
  <si>
    <t>Epoxid-Pulverlack</t>
  </si>
  <si>
    <t>Flachglas</t>
  </si>
  <si>
    <t>Fliesenkleber</t>
  </si>
  <si>
    <t>Flugasche</t>
  </si>
  <si>
    <t>Gips</t>
  </si>
  <si>
    <t>Gipsplatte</t>
  </si>
  <si>
    <t>Glasbausteine</t>
  </si>
  <si>
    <t>Glaswolle</t>
  </si>
  <si>
    <t>Graphit</t>
  </si>
  <si>
    <t>Gussasphalt</t>
  </si>
  <si>
    <t>Hybrid-Pulverlack</t>
  </si>
  <si>
    <t>Kalk</t>
  </si>
  <si>
    <t>Kalkstein</t>
  </si>
  <si>
    <t>Kalksandstein</t>
  </si>
  <si>
    <t>Kaolin</t>
  </si>
  <si>
    <t>Keramik</t>
  </si>
  <si>
    <t>Kesselsand</t>
  </si>
  <si>
    <t>Kies</t>
  </si>
  <si>
    <t>Kieselgur</t>
  </si>
  <si>
    <t>Lehmpulver</t>
  </si>
  <si>
    <t>Lehmstein</t>
  </si>
  <si>
    <t>Mineralfaser Deckenplatte</t>
  </si>
  <si>
    <t>Mineralstoffe</t>
  </si>
  <si>
    <t>Natursteinplatte</t>
  </si>
  <si>
    <t>Normalmauermörtel</t>
  </si>
  <si>
    <t>Perlite</t>
  </si>
  <si>
    <t>Polyester-Pulverlack</t>
  </si>
  <si>
    <t>Porenbetonstein</t>
  </si>
  <si>
    <t>Quarzsand</t>
  </si>
  <si>
    <t>Sand</t>
  </si>
  <si>
    <t>Schamottstein</t>
  </si>
  <si>
    <t>Schiefer</t>
  </si>
  <si>
    <t>Schotter</t>
  </si>
  <si>
    <t>Siedesalz</t>
  </si>
  <si>
    <t>Silikonharzputz</t>
  </si>
  <si>
    <t>Splitt</t>
  </si>
  <si>
    <t>Steinwolle</t>
  </si>
  <si>
    <t>Tonziegel</t>
  </si>
  <si>
    <t>Universal-Spachtelmasse</t>
  </si>
  <si>
    <t>Vermikulit</t>
  </si>
  <si>
    <t>Zement</t>
  </si>
  <si>
    <t>Zementklinker</t>
  </si>
  <si>
    <t>Zement-Klinkerbrenner</t>
  </si>
  <si>
    <t>Ziegel für Mauerwerk</t>
  </si>
  <si>
    <t>Bronze</t>
  </si>
  <si>
    <t>Edelstahlblech</t>
  </si>
  <si>
    <t>Eisenerz</t>
  </si>
  <si>
    <t>Eisenerzkonzentrat</t>
  </si>
  <si>
    <t>Elektrostahl</t>
  </si>
  <si>
    <t>Gusseisen</t>
  </si>
  <si>
    <t>Kupfer</t>
  </si>
  <si>
    <t>Kupferblech</t>
  </si>
  <si>
    <t>Kupferdraht</t>
  </si>
  <si>
    <t>Kupferrohre</t>
  </si>
  <si>
    <t>Messing</t>
  </si>
  <si>
    <t>Roheisen</t>
  </si>
  <si>
    <t>Sintermetall</t>
  </si>
  <si>
    <t>Stahl</t>
  </si>
  <si>
    <t>Stahlblech</t>
  </si>
  <si>
    <t>Walzdraht</t>
  </si>
  <si>
    <t>Individuell</t>
  </si>
  <si>
    <t>plastic</t>
  </si>
  <si>
    <t>metal</t>
  </si>
  <si>
    <t>buildingmaterials</t>
  </si>
  <si>
    <t>waste</t>
  </si>
  <si>
    <t>-</t>
  </si>
  <si>
    <t>Pellets</t>
  </si>
  <si>
    <t>KWh</t>
  </si>
  <si>
    <t>Rohbenzin</t>
  </si>
  <si>
    <t>Alternative Bezeichnung</t>
  </si>
  <si>
    <t>Äquivalent zu</t>
  </si>
  <si>
    <t>1,2-Dicholorethan</t>
  </si>
  <si>
    <t>Chloräther</t>
  </si>
  <si>
    <t>1,3-Butadien</t>
  </si>
  <si>
    <t>Vinlethylen</t>
  </si>
  <si>
    <t>Ethin</t>
  </si>
  <si>
    <t>Witherit</t>
  </si>
  <si>
    <t>1-Butanol</t>
  </si>
  <si>
    <t>n-Butanol</t>
  </si>
  <si>
    <t>Acetclen</t>
  </si>
  <si>
    <t>Methansäure
Formylsäure
Formalinsäure
Hydrocarbonsäure</t>
  </si>
  <si>
    <t>Benzenamin
Benzolamin
Aminobenzol
Phenylamin</t>
  </si>
  <si>
    <t>Antimon</t>
  </si>
  <si>
    <t>Barit
Schwerspalt</t>
  </si>
  <si>
    <t>Gibbsit
Böhmit
Diaspor</t>
  </si>
  <si>
    <t>Orthoborsäure
Borofax
Trihydrogenborat</t>
  </si>
  <si>
    <t>But-1-en
(Z)-But-2-en
(e)-But-3-en
2-Methylprop-1-en</t>
  </si>
  <si>
    <t>Butylene</t>
  </si>
  <si>
    <t>Kalk
kohlensaurer Kalk
Kreide
Kalksteinmehl</t>
  </si>
  <si>
    <t>Flussspat</t>
  </si>
  <si>
    <t>Calciumdihydroxid
Weißkalkhydrat
Calciumlauge
Kalklauge
Kalkwasser
Kalkmilch</t>
  </si>
  <si>
    <t>Methylchlorid
Monochlormethan</t>
  </si>
  <si>
    <t>Hexahydrobenzol
Hexamethylen
Naphthen</t>
  </si>
  <si>
    <t>Kunstharz</t>
  </si>
  <si>
    <t>Ethansäure</t>
  </si>
  <si>
    <t>Methylenchlorid
Methylendichlorid</t>
  </si>
  <si>
    <t>Epoxidharz</t>
  </si>
  <si>
    <t>Ethansäure
Acetoxylsäure
Acetylsäure
Methylameisensäure
Methancarbonsäure
Methylcarbonsäure</t>
  </si>
  <si>
    <t>Ethylen
Äthen
Äthylen
Elaylgas
Vinylwasserstoff
Etherin
Acetan</t>
  </si>
  <si>
    <t>Ethylbenzen
Phenylethan</t>
  </si>
  <si>
    <t>Oxiran
1,2-Epoxyethan
Dimethylenoxid
Oxacyclopropan</t>
  </si>
  <si>
    <t>Methanal
Methylaldehyd
Oxomethan
Formylhydrat
Ameisensäurealdehyd
Ameisenaldehyd</t>
  </si>
  <si>
    <t>Formalin</t>
  </si>
  <si>
    <t>Phenol
Karbolsäure
Bezolol
Benzenol</t>
  </si>
  <si>
    <t>Cumol
(Propan-2-yl)benzen
2-Phenylpropan
Cumenylwasserstoff
Cumen
Retinyl
(1-Methylethyl)benzol</t>
  </si>
  <si>
    <t>Chlorwasserstoffsäure</t>
  </si>
  <si>
    <t>Bittersalz
Epsom-Salz
Epsomit</t>
  </si>
  <si>
    <t>D-Glucose</t>
  </si>
  <si>
    <t>Methylalkohol
Carbinol
Holzgeist</t>
  </si>
  <si>
    <t>Naphtha</t>
  </si>
  <si>
    <t>Soda
Dinatriumcarbonat</t>
  </si>
  <si>
    <t>Natronlauge</t>
  </si>
  <si>
    <t>Dihydrogenphosphate
Hydrogenphosphate</t>
  </si>
  <si>
    <t>1,2-Propandiol
1,2-Propylenglycol
1,2-Dihydroxypropan
Monopropylenglycol
Monopropylenglykol</t>
  </si>
  <si>
    <t>2-Methyloxiran
1,2-Epoxypropan
Aceton
Methyloxiran</t>
  </si>
  <si>
    <t>1,4-Dimethylbenzol
1,4-Dimethylbenzen</t>
  </si>
  <si>
    <t>o-Xylol
m-Xylol</t>
  </si>
  <si>
    <t>Schwefel(VI)-säure
Dihydrogensulfat
Monothionsäure</t>
  </si>
  <si>
    <r>
      <t>schwefelige Säure(H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</si>
  <si>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Styren
Ethenylbenzen
Phenylethylen
Monostyrol
Vinylbenzol
Cinnamol
Phenylethen
Ethenylbenzol</t>
  </si>
  <si>
    <t>Retinaphtha
Methylbenzol
Methylbenzen
Anisen
Toluen
Phenylmethan</t>
  </si>
  <si>
    <t>Chlorethen
Chlorethylen</t>
  </si>
  <si>
    <t>Holzschliff
Druckschliff
TMP</t>
  </si>
  <si>
    <t>Glasfasern</t>
  </si>
  <si>
    <t>HDPE</t>
  </si>
  <si>
    <t>LDPE</t>
  </si>
  <si>
    <t>EPS</t>
  </si>
  <si>
    <t>PP</t>
  </si>
  <si>
    <t>PS</t>
  </si>
  <si>
    <t>PUR</t>
  </si>
  <si>
    <t>Polypropylen</t>
  </si>
  <si>
    <t>Polystyrol</t>
  </si>
  <si>
    <t>Polyurethane</t>
  </si>
  <si>
    <t>Aluminiumbronze
Bleibronze
Arsenbronze
Zinnbronze</t>
  </si>
  <si>
    <t>Magnetit
Hämatit
Siderit</t>
  </si>
  <si>
    <t>Pyrit</t>
  </si>
  <si>
    <t>Kupferkonzentrate</t>
  </si>
  <si>
    <t>Manganerz</t>
  </si>
  <si>
    <t>Braunstein
Manganit
Hausmannit</t>
  </si>
  <si>
    <t>Nickelerz</t>
  </si>
  <si>
    <t>Tantalkonzentrate</t>
  </si>
  <si>
    <t>Niobkonzentrate</t>
  </si>
  <si>
    <t>Wolframerz</t>
  </si>
  <si>
    <t>Wolframit
Scheelit
Stolzit
Tuneptit</t>
  </si>
  <si>
    <t>Zinkerze</t>
  </si>
  <si>
    <t>Zinksulfid
Sphalerit
Wurtzit
Galmei
Smithsonit
Willemit
Zinkit
Hemimorphit
Adamin
Minrecordit
Franklinit</t>
  </si>
  <si>
    <t>Boracit
Borax
Priceit
Colemanit
Sassolin
Kernit
Ulexit</t>
  </si>
  <si>
    <t>Bims
Pumis</t>
  </si>
  <si>
    <t>Chromerze</t>
  </si>
  <si>
    <t>Schlackensand</t>
  </si>
  <si>
    <t>Molybdänit</t>
  </si>
  <si>
    <t>Dolomitspat
Rautenspat
Perlspat</t>
  </si>
  <si>
    <t>Gesteinsmehl</t>
  </si>
  <si>
    <t>Schluff</t>
  </si>
  <si>
    <t>Hüttensand</t>
  </si>
  <si>
    <t>Menaccanit
Titaneisen</t>
  </si>
  <si>
    <t>Sylvin
Carnallit
Kainit</t>
  </si>
  <si>
    <t>Kieserit
Halit</t>
  </si>
  <si>
    <t>Kalisalz</t>
  </si>
  <si>
    <t>Porzellanerde
Porzellanton
Weiße Tonerde</t>
  </si>
  <si>
    <t>Bergmehl
Diatomit
Kieselmehl
Novaculit
Tripolit
Celit</t>
  </si>
  <si>
    <t>Eisstein
Orsugisat</t>
  </si>
  <si>
    <t>Alumosilikat</t>
  </si>
  <si>
    <t>Wulfenit
Powellit</t>
  </si>
  <si>
    <t>Molybdänerz</t>
  </si>
  <si>
    <t>Puzzolan</t>
  </si>
  <si>
    <t>Schamott</t>
  </si>
  <si>
    <t>Silicate</t>
  </si>
  <si>
    <t>Glimmer
Granat
Olivin</t>
  </si>
  <si>
    <t>Sillimanit</t>
  </si>
  <si>
    <t>Talk</t>
  </si>
  <si>
    <t>Steatit
Speckstein
Magnesiumsilikathydrat
Talkum</t>
  </si>
  <si>
    <t>Trass</t>
  </si>
  <si>
    <t>Natronwasserglas
Kaliwasserglas
Lithiumwasserglas</t>
  </si>
  <si>
    <t>Wasserglas</t>
  </si>
  <si>
    <t>Schleifmittel
Korund
Granat
Rubin</t>
  </si>
  <si>
    <t>PET
PETE
PETP
Ethylenterephthalatpolymer</t>
  </si>
  <si>
    <t>Polyethylenterephthalat</t>
  </si>
  <si>
    <t>Inertgase</t>
  </si>
  <si>
    <t>Neon
Xenon
Krypton</t>
  </si>
  <si>
    <t>Als Restholz versteht man die Holzrückstände, die beim Einschlag im Wald, bei der Be- und Verarbeitung von Holz in der Industrie, sowie im Bauwesen und Bergbau anfallen.</t>
  </si>
  <si>
    <t>steam</t>
  </si>
  <si>
    <t>chill</t>
  </si>
  <si>
    <t>electricity</t>
  </si>
  <si>
    <t>external_transport</t>
  </si>
  <si>
    <t>district_heating</t>
  </si>
  <si>
    <t>directions_employees</t>
  </si>
  <si>
    <t>R723</t>
  </si>
  <si>
    <t xml:space="preserve">RE170 </t>
  </si>
  <si>
    <t>Dimethylether</t>
  </si>
  <si>
    <t>Dispersionsbasis, Nassabriebbeständigkeit</t>
  </si>
  <si>
    <t>mit organischem Bindemittel</t>
  </si>
  <si>
    <t>CO2-Faktor für die Bilanzierung von Mehrverbräuchen an elektrischer Energie beim Wechsel zu elektrischer Energie</t>
  </si>
  <si>
    <t>Ladestrom</t>
  </si>
  <si>
    <t>Tankstelle</t>
  </si>
  <si>
    <t xml:space="preserve">Ladestrom </t>
  </si>
  <si>
    <t>Baumwollgewebe</t>
  </si>
  <si>
    <t>Zucker</t>
  </si>
  <si>
    <t>Pflanzliche Öle</t>
  </si>
  <si>
    <t>Glucose
Dextrose
Saccharose
Maltose
Fructose</t>
  </si>
  <si>
    <t>R1150</t>
  </si>
  <si>
    <t>Ethylen</t>
  </si>
  <si>
    <t>Propen</t>
  </si>
  <si>
    <t>Ethan</t>
  </si>
  <si>
    <t>Propan</t>
  </si>
  <si>
    <t>Fluormethan</t>
  </si>
  <si>
    <t>R1270</t>
  </si>
  <si>
    <t xml:space="preserve"> Propen</t>
  </si>
  <si>
    <t>R161</t>
  </si>
  <si>
    <t xml:space="preserve"> Fluorethan</t>
  </si>
  <si>
    <t xml:space="preserve">R170 </t>
  </si>
  <si>
    <t xml:space="preserve">R290 </t>
  </si>
  <si>
    <t xml:space="preserve">R41 </t>
  </si>
  <si>
    <t xml:space="preserve">R702 </t>
  </si>
  <si>
    <t xml:space="preserve">R718 </t>
  </si>
  <si>
    <t>R50</t>
  </si>
  <si>
    <t>R600</t>
  </si>
  <si>
    <t xml:space="preserve"> n-Butan</t>
  </si>
  <si>
    <t>geschätzt</t>
  </si>
  <si>
    <t>vorläufig</t>
  </si>
  <si>
    <t>ABS</t>
  </si>
  <si>
    <t>Butadien
Acrylat
A/B/A</t>
  </si>
  <si>
    <t>Acrylnitril-Butadien-Styrol</t>
  </si>
  <si>
    <t>Acrylnitril</t>
  </si>
  <si>
    <t>hochrein</t>
  </si>
  <si>
    <t>2-Propanol</t>
  </si>
  <si>
    <t>1-Methylethyl</t>
  </si>
  <si>
    <t>R22</t>
  </si>
  <si>
    <t>Chlordifluormethan</t>
  </si>
  <si>
    <t>EVA</t>
  </si>
  <si>
    <t>Ethylenvinylacetat</t>
  </si>
  <si>
    <t>Kaltanstrich</t>
  </si>
  <si>
    <t xml:space="preserve">Ethen </t>
  </si>
  <si>
    <t>C2H4</t>
  </si>
  <si>
    <t>Alumiumhydroxid</t>
  </si>
  <si>
    <t>Ameisensäure</t>
  </si>
  <si>
    <t>Amin</t>
  </si>
  <si>
    <t>Ammoniak</t>
  </si>
  <si>
    <t>Anilin</t>
  </si>
  <si>
    <t>Bariumcarbonat</t>
  </si>
  <si>
    <t>Bariumsulfat</t>
  </si>
  <si>
    <t>Borsäure</t>
  </si>
  <si>
    <t>Butene</t>
  </si>
  <si>
    <t>Calciumcarbonat</t>
  </si>
  <si>
    <t>Calciumfluorid</t>
  </si>
  <si>
    <t>Calciumhydroxid</t>
  </si>
  <si>
    <t>Chlormethan</t>
  </si>
  <si>
    <t>Cyclohexan</t>
  </si>
  <si>
    <t>Dichlormethan</t>
  </si>
  <si>
    <t>Essigsäure</t>
  </si>
  <si>
    <t>Ethanol</t>
  </si>
  <si>
    <t>Ethen</t>
  </si>
  <si>
    <t>Ethylbenzol</t>
  </si>
  <si>
    <t>Ethylenoxid</t>
  </si>
  <si>
    <t>Formaldehyd</t>
  </si>
  <si>
    <t>Gallium</t>
  </si>
  <si>
    <t>Gold</t>
  </si>
  <si>
    <t>PTFE</t>
  </si>
  <si>
    <t>Fluorpolymere</t>
  </si>
  <si>
    <t>Glasfaserverstärkte Kunststoffe</t>
  </si>
  <si>
    <t>GFK</t>
  </si>
  <si>
    <t>Blei</t>
  </si>
  <si>
    <t>Pb</t>
  </si>
  <si>
    <t>Fe</t>
  </si>
  <si>
    <t>CaSO4</t>
  </si>
  <si>
    <t>Cr</t>
  </si>
  <si>
    <t>Calciumsulfat</t>
  </si>
  <si>
    <t>Eisen</t>
  </si>
  <si>
    <t>Chromit</t>
  </si>
  <si>
    <t>Chrom</t>
  </si>
  <si>
    <t>Dolomit</t>
  </si>
  <si>
    <t>Fassadenfarben</t>
  </si>
  <si>
    <t xml:space="preserve"> auf Dispersionsbasis</t>
  </si>
  <si>
    <t>Glas</t>
  </si>
  <si>
    <t>Behälterglas
Flachglas</t>
  </si>
  <si>
    <t>Hexafluorethan</t>
  </si>
  <si>
    <t>H-FCKW</t>
  </si>
  <si>
    <t>Hydroxybenzol</t>
  </si>
  <si>
    <t>Indium</t>
  </si>
  <si>
    <t>In</t>
  </si>
  <si>
    <t>ISO-Butan</t>
  </si>
  <si>
    <t>Isopropylbenzol</t>
  </si>
  <si>
    <t>Korund</t>
  </si>
  <si>
    <t xml:space="preserve"> Mineral</t>
  </si>
  <si>
    <t>Stoff</t>
  </si>
  <si>
    <t>NaOH</t>
  </si>
  <si>
    <t>Natriumlauge</t>
  </si>
  <si>
    <t>Polyethylen</t>
  </si>
  <si>
    <t>High density Polyethylen</t>
  </si>
  <si>
    <t>Low density Polyethylen</t>
  </si>
  <si>
    <t>Eissgsäure</t>
  </si>
  <si>
    <t>Lösemittel</t>
  </si>
  <si>
    <t>Magnesiumsulfat</t>
  </si>
  <si>
    <t>Methanol</t>
  </si>
  <si>
    <t>Co</t>
  </si>
  <si>
    <t>Cu</t>
  </si>
  <si>
    <t>Natriumcarbonat</t>
  </si>
  <si>
    <t>Natriumchlorid</t>
  </si>
  <si>
    <t xml:space="preserve"> Steinsalz</t>
  </si>
  <si>
    <t>Natriumhydroxid</t>
  </si>
  <si>
    <t>Holz</t>
  </si>
  <si>
    <t xml:space="preserve"> unbehandelt, trocken</t>
  </si>
  <si>
    <t>Glasfaser-Verbund</t>
  </si>
  <si>
    <t xml:space="preserve"> zur Papierverarbeitung</t>
  </si>
  <si>
    <t>Harz</t>
  </si>
  <si>
    <t xml:space="preserve"> aus Polyethylen</t>
  </si>
  <si>
    <t>+ 30 % Glasfaser</t>
  </si>
  <si>
    <t>Li</t>
  </si>
  <si>
    <t>Ni</t>
  </si>
  <si>
    <t>Ilmenit</t>
  </si>
  <si>
    <t>Innenwandfarben</t>
  </si>
  <si>
    <t>Mg</t>
  </si>
  <si>
    <t>Mn</t>
  </si>
  <si>
    <t>Kobalt</t>
  </si>
  <si>
    <t>Lithium</t>
  </si>
  <si>
    <t>Magnesium</t>
  </si>
  <si>
    <t>Mangan</t>
  </si>
  <si>
    <t>Baukies</t>
  </si>
  <si>
    <t>Lösemittelbasis</t>
  </si>
  <si>
    <t>Klebstoffe</t>
  </si>
  <si>
    <t>Deponie</t>
  </si>
  <si>
    <t>Hausmüll</t>
  </si>
  <si>
    <t xml:space="preserve"> 70% Kupfer, 30% Zink</t>
  </si>
  <si>
    <t>Nickel</t>
  </si>
  <si>
    <t>MVA</t>
  </si>
  <si>
    <t>Haftvermittler</t>
  </si>
  <si>
    <t xml:space="preserve"> auf Dispersionsilikatsbasis</t>
  </si>
  <si>
    <t>Kleber</t>
  </si>
  <si>
    <t xml:space="preserve">Unterputz </t>
  </si>
  <si>
    <t>Kryolith</t>
  </si>
  <si>
    <t xml:space="preserve"> Na2NaAIF6</t>
  </si>
  <si>
    <t>Lack</t>
  </si>
  <si>
    <t>Leim</t>
  </si>
  <si>
    <t>Molybdän</t>
  </si>
  <si>
    <t>Sauerstoff</t>
  </si>
  <si>
    <t xml:space="preserve"> flüssig</t>
  </si>
  <si>
    <t>flüssig</t>
  </si>
  <si>
    <t>gasförmig</t>
  </si>
  <si>
    <t>P4</t>
  </si>
  <si>
    <t xml:space="preserve"> gasförmig</t>
  </si>
  <si>
    <t xml:space="preserve">Stickstoff </t>
  </si>
  <si>
    <t>Stickstoff</t>
  </si>
  <si>
    <t>O2</t>
  </si>
  <si>
    <t>N2</t>
  </si>
  <si>
    <t>C3H8</t>
  </si>
  <si>
    <t xml:space="preserve"> C3H6</t>
  </si>
  <si>
    <t>Schwefel-Hexafluorid</t>
  </si>
  <si>
    <t>Erneuerbare Quelle</t>
  </si>
  <si>
    <t>C8H4O3</t>
  </si>
  <si>
    <t>Kühlmittel</t>
  </si>
  <si>
    <t>Phosphor</t>
  </si>
  <si>
    <t>weiß (P)</t>
  </si>
  <si>
    <t>Phthalsäureanhydrid</t>
  </si>
  <si>
    <t xml:space="preserve"> C3H8</t>
  </si>
  <si>
    <t>S</t>
  </si>
  <si>
    <t>Propylenglycol</t>
  </si>
  <si>
    <t>Propylenoxid</t>
  </si>
  <si>
    <t>Salzsäure</t>
  </si>
  <si>
    <t>Se</t>
  </si>
  <si>
    <t>Schwefelhexafluorid</t>
  </si>
  <si>
    <t>Schwefel</t>
  </si>
  <si>
    <t>Selen</t>
  </si>
  <si>
    <t>Si</t>
  </si>
  <si>
    <t>Stärke</t>
  </si>
  <si>
    <t>Siliziumcarbid</t>
  </si>
  <si>
    <t>Stickstofftrifluorid</t>
  </si>
  <si>
    <t>Styrol</t>
  </si>
  <si>
    <t>H2</t>
  </si>
  <si>
    <t>H2O2</t>
  </si>
  <si>
    <t>Sulfatzellstoff</t>
  </si>
  <si>
    <t>Tetrafluormethan</t>
  </si>
  <si>
    <t>CF4</t>
  </si>
  <si>
    <t>Vinylchlorid</t>
  </si>
  <si>
    <t>Kartonage</t>
  </si>
  <si>
    <t>Heu</t>
  </si>
  <si>
    <t>expandiert</t>
  </si>
  <si>
    <t>PLA</t>
  </si>
  <si>
    <t>PET</t>
  </si>
  <si>
    <t>Flasche</t>
  </si>
  <si>
    <t>Wasserstoffperoxid</t>
  </si>
  <si>
    <t>überwiegend Recyclat</t>
  </si>
  <si>
    <t>PET-Flasche</t>
  </si>
  <si>
    <t>PVC</t>
  </si>
  <si>
    <t>Polyvinylchlorid</t>
  </si>
  <si>
    <t>SIR</t>
  </si>
  <si>
    <t>Pd</t>
  </si>
  <si>
    <t>Pappe</t>
  </si>
  <si>
    <t>hohe Dichte</t>
  </si>
  <si>
    <t>geringe Dichte</t>
  </si>
  <si>
    <t>Stroh</t>
  </si>
  <si>
    <t>Zellstoff</t>
  </si>
  <si>
    <t xml:space="preserve"> Sulfatzellstoff</t>
  </si>
  <si>
    <t>Pt</t>
  </si>
  <si>
    <t>Hg</t>
  </si>
  <si>
    <t>Rh</t>
  </si>
  <si>
    <t>Ag</t>
  </si>
  <si>
    <t xml:space="preserve"> Sulfitzellstoff</t>
  </si>
  <si>
    <t>Polyactide</t>
  </si>
  <si>
    <t>Emulsionsverfahren</t>
  </si>
  <si>
    <t>Masseverfahren</t>
  </si>
  <si>
    <t>Suspensionsverfahren</t>
  </si>
  <si>
    <t>PVC
Poly(1-chlorethylen)</t>
  </si>
  <si>
    <t>Weichschaum</t>
  </si>
  <si>
    <t>Silicon-Kautschuk</t>
  </si>
  <si>
    <t>Konverterstahl</t>
  </si>
  <si>
    <t>verzinkt</t>
  </si>
  <si>
    <t>Blassstahlverfahren</t>
  </si>
  <si>
    <t>Warmwalz</t>
  </si>
  <si>
    <t>Weißblech</t>
  </si>
  <si>
    <t>Ta</t>
  </si>
  <si>
    <t>Tl</t>
  </si>
  <si>
    <t>Ti</t>
  </si>
  <si>
    <t>Bi</t>
  </si>
  <si>
    <t>Zn</t>
  </si>
  <si>
    <t>Sn</t>
  </si>
  <si>
    <t>Gestein</t>
  </si>
  <si>
    <t>Palladium</t>
  </si>
  <si>
    <t>Platin</t>
  </si>
  <si>
    <t>Quecksilber</t>
  </si>
  <si>
    <t>Rhodium</t>
  </si>
  <si>
    <t>Silber</t>
  </si>
  <si>
    <t>Silizium</t>
  </si>
  <si>
    <t>EG für die Solarzellenfertigung</t>
  </si>
  <si>
    <t xml:space="preserve"> Elektrostahl</t>
  </si>
  <si>
    <t>Tantal</t>
  </si>
  <si>
    <t>Thallium</t>
  </si>
  <si>
    <t>Titan</t>
  </si>
  <si>
    <t>Wismut</t>
  </si>
  <si>
    <t>Zink</t>
  </si>
  <si>
    <t>Zinn</t>
  </si>
  <si>
    <t>Perlit</t>
  </si>
  <si>
    <t>nur Einspeisung</t>
  </si>
  <si>
    <t>H2O</t>
  </si>
  <si>
    <t>Obsidian
Gestein</t>
  </si>
  <si>
    <t>Tiefquarz
α-Quarz
Quarzite</t>
  </si>
  <si>
    <t>Quarz</t>
  </si>
  <si>
    <t>Salz</t>
  </si>
  <si>
    <t xml:space="preserve"> Bausand</t>
  </si>
  <si>
    <t>für Bauanwendung</t>
  </si>
  <si>
    <t>Schmirgel</t>
  </si>
  <si>
    <t>Siliziumdioxid</t>
  </si>
  <si>
    <t>Steinzeugfliesen</t>
  </si>
  <si>
    <t xml:space="preserve"> unglasiert</t>
  </si>
  <si>
    <t>Steinzeugrohre</t>
  </si>
  <si>
    <t xml:space="preserve"> DN 250</t>
  </si>
  <si>
    <t>VE-Wasser</t>
  </si>
  <si>
    <t>Schlacke</t>
  </si>
  <si>
    <t>Torf</t>
  </si>
  <si>
    <t>Ar</t>
  </si>
  <si>
    <t>AlOH3</t>
  </si>
  <si>
    <t xml:space="preserve"> CH2O2</t>
  </si>
  <si>
    <t xml:space="preserve"> NMe3</t>
  </si>
  <si>
    <t xml:space="preserve"> NH3</t>
  </si>
  <si>
    <t xml:space="preserve"> C6H7N</t>
  </si>
  <si>
    <t xml:space="preserve"> Sb</t>
  </si>
  <si>
    <t xml:space="preserve"> Ar</t>
  </si>
  <si>
    <t>BaCO3</t>
  </si>
  <si>
    <t xml:space="preserve"> BaSO4</t>
  </si>
  <si>
    <t xml:space="preserve"> C6H6</t>
  </si>
  <si>
    <t xml:space="preserve"> H3BO3</t>
  </si>
  <si>
    <t xml:space="preserve"> C4H8</t>
  </si>
  <si>
    <t xml:space="preserve"> CaCO3</t>
  </si>
  <si>
    <t xml:space="preserve"> CaF2</t>
  </si>
  <si>
    <t xml:space="preserve"> CaOH2</t>
  </si>
  <si>
    <t xml:space="preserve"> Cl</t>
  </si>
  <si>
    <t xml:space="preserve"> CH3Cl</t>
  </si>
  <si>
    <t xml:space="preserve"> C6H12</t>
  </si>
  <si>
    <t xml:space="preserve"> CH2CI2</t>
  </si>
  <si>
    <t xml:space="preserve"> C2H4O2</t>
  </si>
  <si>
    <t>C2H6</t>
  </si>
  <si>
    <t xml:space="preserve"> C2H4</t>
  </si>
  <si>
    <t xml:space="preserve"> C8H10</t>
  </si>
  <si>
    <t xml:space="preserve"> C2H4O</t>
  </si>
  <si>
    <t xml:space="preserve"> CH2O</t>
  </si>
  <si>
    <t xml:space="preserve"> Ga</t>
  </si>
  <si>
    <t xml:space="preserve"> Au</t>
  </si>
  <si>
    <t>C6H6O</t>
  </si>
  <si>
    <t xml:space="preserve"> C9H12</t>
  </si>
  <si>
    <t xml:space="preserve"> MgSO4</t>
  </si>
  <si>
    <t xml:space="preserve"> CH3OH</t>
  </si>
  <si>
    <t xml:space="preserve"> Na2CO3</t>
  </si>
  <si>
    <t xml:space="preserve"> 3H8O2</t>
  </si>
  <si>
    <t xml:space="preserve"> C3H8O2</t>
  </si>
  <si>
    <t xml:space="preserve"> C3H6O</t>
  </si>
  <si>
    <t xml:space="preserve"> HCI</t>
  </si>
  <si>
    <t xml:space="preserve"> H2SO4</t>
  </si>
  <si>
    <t xml:space="preserve"> C6H10O5</t>
  </si>
  <si>
    <t xml:space="preserve"> C8H8</t>
  </si>
  <si>
    <t xml:space="preserve"> C7H8</t>
  </si>
  <si>
    <t xml:space="preserve"> C2H3CI</t>
  </si>
  <si>
    <t xml:space="preserve"> FeCr2O4</t>
  </si>
  <si>
    <t xml:space="preserve"> CaMgCO32</t>
  </si>
  <si>
    <t xml:space="preserve"> FeTiO3</t>
  </si>
  <si>
    <t xml:space="preserve"> NaCI</t>
  </si>
  <si>
    <t xml:space="preserve"> Al2O3</t>
  </si>
  <si>
    <t xml:space="preserve"> Si</t>
  </si>
  <si>
    <t xml:space="preserve"> SiCO2</t>
  </si>
  <si>
    <t>groß</t>
  </si>
  <si>
    <t>mittel</t>
  </si>
  <si>
    <t>klein</t>
  </si>
  <si>
    <t>PKW</t>
  </si>
  <si>
    <t>Tonnen km</t>
  </si>
  <si>
    <t>Heizöl</t>
  </si>
  <si>
    <t>leicht</t>
  </si>
  <si>
    <t>schwer</t>
  </si>
  <si>
    <t>für 2023</t>
  </si>
  <si>
    <t>für 2017</t>
  </si>
  <si>
    <t>für 2018</t>
  </si>
  <si>
    <t>für 2019</t>
  </si>
  <si>
    <t>für 2020</t>
  </si>
  <si>
    <t>für 2021</t>
  </si>
  <si>
    <t>für 2022</t>
  </si>
  <si>
    <t>Fernwärme</t>
  </si>
  <si>
    <t>Dampf</t>
  </si>
  <si>
    <t>Kälte</t>
  </si>
  <si>
    <t>Biodiesel</t>
  </si>
  <si>
    <t>Biomasse</t>
  </si>
  <si>
    <t>NH3</t>
  </si>
  <si>
    <t>Schweröl</t>
  </si>
  <si>
    <t>national</t>
  </si>
  <si>
    <t>international</t>
  </si>
  <si>
    <t>Flug</t>
  </si>
  <si>
    <t>Straßenbahn</t>
  </si>
  <si>
    <t>ÖPNV</t>
  </si>
  <si>
    <t>Güterzug</t>
  </si>
  <si>
    <t>Schiff</t>
  </si>
  <si>
    <t>Binnen</t>
  </si>
  <si>
    <t>Energieträgerwechel zu Strom</t>
  </si>
  <si>
    <t>trocken &lt; 20 % Restfeuchte</t>
  </si>
  <si>
    <t>Gemisch 60:40</t>
  </si>
  <si>
    <t>Dimethylether - Ammoniak</t>
  </si>
  <si>
    <t>Energiemix Deutschland</t>
  </si>
  <si>
    <t>Nur lokale Eigenerzeugung</t>
  </si>
  <si>
    <t>Testliner</t>
  </si>
  <si>
    <t>3,5 - 7,5 Tonnen</t>
  </si>
  <si>
    <t xml:space="preserve">LKW </t>
  </si>
  <si>
    <t>7,5 - 12 Tonnen</t>
  </si>
  <si>
    <t>&gt; 12 Tonnen</t>
  </si>
  <si>
    <t>40 Tonnen</t>
  </si>
  <si>
    <t>gebleicht</t>
  </si>
  <si>
    <t>80% Neufaser</t>
  </si>
  <si>
    <t>ungebleicht</t>
  </si>
  <si>
    <t>Klasse 1</t>
  </si>
  <si>
    <t>m³</t>
  </si>
  <si>
    <t>LKW</t>
  </si>
  <si>
    <t>Nm³</t>
  </si>
  <si>
    <t>Name 1</t>
  </si>
  <si>
    <t>Name 2</t>
  </si>
  <si>
    <t>Alternative Einheit</t>
  </si>
  <si>
    <t>Name 3</t>
  </si>
  <si>
    <t>Bemerkungen</t>
  </si>
  <si>
    <t xml:space="preserve"> geschätzt</t>
  </si>
  <si>
    <t>sekundär</t>
  </si>
  <si>
    <t>primär</t>
  </si>
  <si>
    <t>Feinerz</t>
  </si>
  <si>
    <t>importiert</t>
  </si>
  <si>
    <t>lösemittelfrei</t>
  </si>
  <si>
    <t>lösemittelhaltig</t>
  </si>
  <si>
    <t>Dispersionsbasierte Produkte</t>
  </si>
  <si>
    <t>Umrechnungsfaktor</t>
  </si>
  <si>
    <t xml:space="preserve"> 6°C / 12 °C</t>
  </si>
  <si>
    <t xml:space="preserve"> 12°C / 18 °C</t>
  </si>
  <si>
    <t>Ca-Basis</t>
  </si>
  <si>
    <t>Dünger</t>
  </si>
  <si>
    <t>K-Basis</t>
  </si>
  <si>
    <t>N-Basis</t>
  </si>
  <si>
    <t xml:space="preserve"> P-Basis</t>
  </si>
  <si>
    <t>Expandiert</t>
  </si>
  <si>
    <t>Polyurethan</t>
  </si>
  <si>
    <t xml:space="preserve"> Hartschaum</t>
  </si>
  <si>
    <t>Aluminium</t>
  </si>
  <si>
    <t xml:space="preserve"> Gusslegierung</t>
  </si>
  <si>
    <t>Knetlegierung</t>
  </si>
  <si>
    <t>​ Brikett</t>
  </si>
  <si>
    <t xml:space="preserve"> Lausitz</t>
  </si>
  <si>
    <t>Personenzug</t>
  </si>
  <si>
    <t xml:space="preserve"> Nahverkehr</t>
  </si>
  <si>
    <t>Fernverkehr</t>
  </si>
  <si>
    <t>Güterschiff</t>
  </si>
  <si>
    <t>Übersee</t>
  </si>
  <si>
    <t>Flachen</t>
  </si>
  <si>
    <t>Oxygen</t>
  </si>
  <si>
    <t xml:space="preserve"> Brikett</t>
  </si>
  <si>
    <t>rheinisch</t>
  </si>
  <si>
    <t>Behälterglas | Flachglas</t>
  </si>
  <si>
    <t>CH4</t>
  </si>
  <si>
    <t>N,N-Dimethylmethanamin
TMA
Trymethylamin
Fagin</t>
  </si>
  <si>
    <t>Kategorie</t>
  </si>
  <si>
    <t>Kategorie (technisch)</t>
  </si>
  <si>
    <t>Bemerkung</t>
  </si>
  <si>
    <t>Einheit Eingabe</t>
  </si>
  <si>
    <t>Faktor</t>
  </si>
  <si>
    <t>Parent</t>
  </si>
  <si>
    <t>Einheit Ausgabe</t>
  </si>
  <si>
    <t>Abstammung</t>
  </si>
  <si>
    <t>XLS-ID</t>
  </si>
  <si>
    <t>Zusatz Name</t>
  </si>
  <si>
    <t>Methan
Biogen</t>
  </si>
  <si>
    <t>Technisches Wasser</t>
  </si>
  <si>
    <t>2-Benzofuran-1,3-dion
1,3-Dioxophthalon
1,3-Isobenzofurandion
Enzol-1,2dicarbonsäureanhydrid
PSA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</si>
</sst>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0"/>
    <numFmt numFmtId="165" formatCode="0.00\ &quot;kWh/l&quot;"/>
    <numFmt numFmtId="166" formatCode="0.000\ &quot;m³/l&quot;"/>
    <numFmt numFmtId="167" formatCode="0.00\ &quot;kWh/kg&quot;"/>
    <numFmt numFmtId="168" formatCode="0.000\ &quot;l/kWh&quot;"/>
    <numFmt numFmtId="169" formatCode="0.00\ &quot;kWh/Nm³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168" fontId="8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  <xf numFmtId="169" fontId="8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166" fontId="9" fillId="0" borderId="0" xfId="0" applyNumberFormat="1" applyFont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908A3-0EB9-42CE-AB1D-A9294B11BAFC}">
  <dimension ref="A1:U660"/>
  <sheetViews>
    <sheetView tabSelected="1" zoomScaleNormal="100" workbookViewId="0">
      <selection activeCell="G8" sqref="G8"/>
    </sheetView>
  </sheetViews>
  <sheetFormatPr baseColWidth="10" defaultRowHeight="14.4" x14ac:dyDescent="0.3"/>
  <cols>
    <col min="1" max="1" width="5.88671875" customWidth="1"/>
    <col min="2" max="2" width="6.5546875" style="2" bestFit="1" customWidth="1"/>
    <col min="3" max="3" width="5.88671875" style="2" customWidth="1"/>
    <col min="4" max="4" width="10.5546875" style="4" bestFit="1" customWidth="1"/>
    <col min="5" max="5" width="31.6640625" style="3" bestFit="1" customWidth="1"/>
    <col min="6" max="6" width="23.6640625" style="4" customWidth="1"/>
    <col min="7" max="7" width="27.33203125" style="3" customWidth="1"/>
    <col min="8" max="9" width="27.33203125" style="4" customWidth="1"/>
    <col min="10" max="10" width="18.88671875" style="4" customWidth="1"/>
    <col min="11" max="11" width="41.21875" style="6" customWidth="1"/>
    <col min="12" max="12" width="24.6640625" style="4" customWidth="1"/>
    <col min="13" max="13" width="18.33203125" style="4" bestFit="1" customWidth="1"/>
    <col min="14" max="14" width="18.33203125" style="4" customWidth="1"/>
    <col min="15" max="16" width="17.6640625" style="31" customWidth="1"/>
    <col min="17" max="17" width="14.88671875" style="4" customWidth="1"/>
    <col min="18" max="18" width="23.6640625" style="4" customWidth="1"/>
    <col min="19" max="19" width="29" style="4" customWidth="1"/>
    <col min="20" max="20" width="35" style="4" customWidth="1"/>
    <col min="21" max="21" width="25.109375" style="4" customWidth="1"/>
  </cols>
  <sheetData>
    <row r="1" spans="1:21" s="1" customFormat="1" x14ac:dyDescent="0.3">
      <c r="A1" s="1" t="s">
        <v>842</v>
      </c>
      <c r="B1" s="23" t="s">
        <v>839</v>
      </c>
      <c r="C1" s="23" t="s">
        <v>841</v>
      </c>
      <c r="D1" s="19" t="s">
        <v>4</v>
      </c>
      <c r="E1" s="18" t="s">
        <v>834</v>
      </c>
      <c r="F1" s="19" t="s">
        <v>835</v>
      </c>
      <c r="G1" s="18" t="s">
        <v>793</v>
      </c>
      <c r="H1" s="22" t="s">
        <v>794</v>
      </c>
      <c r="I1" s="22" t="s">
        <v>796</v>
      </c>
      <c r="J1" s="19" t="s">
        <v>843</v>
      </c>
      <c r="K1" s="5" t="s">
        <v>2</v>
      </c>
      <c r="L1" s="22" t="s">
        <v>836</v>
      </c>
      <c r="M1" s="19" t="s">
        <v>837</v>
      </c>
      <c r="N1" s="19" t="s">
        <v>840</v>
      </c>
      <c r="O1" s="24" t="s">
        <v>795</v>
      </c>
      <c r="P1" s="24" t="s">
        <v>806</v>
      </c>
      <c r="Q1" s="19" t="s">
        <v>838</v>
      </c>
      <c r="R1" s="19" t="s">
        <v>39</v>
      </c>
      <c r="S1" s="22" t="s">
        <v>797</v>
      </c>
      <c r="T1" s="19" t="s">
        <v>316</v>
      </c>
      <c r="U1" s="20" t="s">
        <v>317</v>
      </c>
    </row>
    <row r="2" spans="1:21" x14ac:dyDescent="0.3">
      <c r="A2">
        <v>1</v>
      </c>
      <c r="B2" s="2" t="s">
        <v>312</v>
      </c>
      <c r="D2" s="2">
        <v>1</v>
      </c>
      <c r="E2" t="s">
        <v>0</v>
      </c>
      <c r="F2" s="2" t="s">
        <v>1</v>
      </c>
      <c r="G2" s="8" t="s">
        <v>148</v>
      </c>
      <c r="H2" s="2" t="s">
        <v>312</v>
      </c>
      <c r="I2" s="2" t="s">
        <v>312</v>
      </c>
      <c r="J2" s="2" t="s">
        <v>312</v>
      </c>
      <c r="K2" s="8" t="str">
        <f>E2&amp;" ["&amp;G2&amp;"_"&amp;H2&amp;"_"&amp;I2&amp;"]"</f>
        <v>Flottenverbrauch [Diesel_-_-]</v>
      </c>
      <c r="L2" s="2" t="s">
        <v>312</v>
      </c>
      <c r="M2" s="7" t="s">
        <v>3</v>
      </c>
      <c r="N2" s="7" t="s">
        <v>26</v>
      </c>
      <c r="O2" s="25" t="s">
        <v>16</v>
      </c>
      <c r="P2" s="26">
        <f>9.96</f>
        <v>9.9600000000000009</v>
      </c>
      <c r="Q2" s="10">
        <v>3.1023700000000001</v>
      </c>
      <c r="R2" s="2" t="s">
        <v>43</v>
      </c>
      <c r="S2" s="2" t="s">
        <v>312</v>
      </c>
      <c r="T2" s="2" t="s">
        <v>312</v>
      </c>
      <c r="U2" s="2" t="s">
        <v>312</v>
      </c>
    </row>
    <row r="3" spans="1:21" x14ac:dyDescent="0.3">
      <c r="A3">
        <v>2</v>
      </c>
      <c r="B3" s="2">
        <v>1</v>
      </c>
      <c r="D3" s="2">
        <v>1</v>
      </c>
      <c r="E3" t="s">
        <v>0</v>
      </c>
      <c r="F3" s="2" t="s">
        <v>1</v>
      </c>
      <c r="G3" s="8" t="s">
        <v>148</v>
      </c>
      <c r="H3" s="2" t="s">
        <v>312</v>
      </c>
      <c r="I3" s="2" t="s">
        <v>312</v>
      </c>
      <c r="J3" s="2" t="s">
        <v>312</v>
      </c>
      <c r="K3" s="8" t="str">
        <f>E3&amp;" ["&amp;G3&amp;"_"&amp;H3&amp;"_"&amp;I3&amp;"]"</f>
        <v>Flottenverbrauch [Diesel_-_-]</v>
      </c>
      <c r="L3" s="2" t="s">
        <v>312</v>
      </c>
      <c r="M3" s="7" t="s">
        <v>16</v>
      </c>
      <c r="N3" s="7" t="s">
        <v>3</v>
      </c>
      <c r="O3" s="25" t="s">
        <v>16</v>
      </c>
      <c r="P3" s="26">
        <f>9.96</f>
        <v>9.9600000000000009</v>
      </c>
      <c r="Q3" s="10">
        <v>9.9600000000000009</v>
      </c>
      <c r="R3" s="2" t="s">
        <v>43</v>
      </c>
      <c r="S3" s="2" t="s">
        <v>312</v>
      </c>
      <c r="T3" s="2" t="s">
        <v>312</v>
      </c>
      <c r="U3" s="2" t="s">
        <v>312</v>
      </c>
    </row>
    <row r="4" spans="1:21" x14ac:dyDescent="0.3">
      <c r="A4">
        <v>3</v>
      </c>
      <c r="D4" s="2">
        <v>1</v>
      </c>
      <c r="E4" t="s">
        <v>0</v>
      </c>
      <c r="F4" s="2" t="s">
        <v>1</v>
      </c>
      <c r="G4" t="s">
        <v>148</v>
      </c>
      <c r="H4" s="2" t="s">
        <v>747</v>
      </c>
      <c r="I4" s="2" t="s">
        <v>744</v>
      </c>
      <c r="J4" s="2" t="s">
        <v>312</v>
      </c>
      <c r="K4" s="8" t="str">
        <f>E4&amp;" ["&amp;G4&amp;"_"&amp;H4&amp;"_"&amp;I4&amp;"]"</f>
        <v>Flottenverbrauch [Diesel_PKW_groß]</v>
      </c>
      <c r="L4" s="2" t="s">
        <v>312</v>
      </c>
      <c r="M4" s="2" t="s">
        <v>36</v>
      </c>
      <c r="N4" s="2"/>
      <c r="O4" s="27" t="s">
        <v>312</v>
      </c>
      <c r="P4" s="27" t="s">
        <v>312</v>
      </c>
      <c r="Q4" s="10">
        <v>0.21939</v>
      </c>
      <c r="R4" s="2" t="s">
        <v>43</v>
      </c>
      <c r="S4" s="2" t="s">
        <v>312</v>
      </c>
      <c r="T4" s="2" t="s">
        <v>312</v>
      </c>
      <c r="U4" s="2" t="s">
        <v>312</v>
      </c>
    </row>
    <row r="5" spans="1:21" x14ac:dyDescent="0.3">
      <c r="A5">
        <v>4</v>
      </c>
      <c r="D5" s="2">
        <v>1</v>
      </c>
      <c r="E5" t="s">
        <v>0</v>
      </c>
      <c r="F5" s="2" t="s">
        <v>1</v>
      </c>
      <c r="G5" t="s">
        <v>148</v>
      </c>
      <c r="H5" s="2" t="s">
        <v>747</v>
      </c>
      <c r="I5" s="2" t="s">
        <v>745</v>
      </c>
      <c r="J5" s="2" t="s">
        <v>312</v>
      </c>
      <c r="K5" s="8" t="str">
        <f>E5&amp;" ["&amp;G5&amp;"_"&amp;H5&amp;"_"&amp;I5&amp;"]"</f>
        <v>Flottenverbrauch [Diesel_PKW_mittel]</v>
      </c>
      <c r="L5" s="2" t="s">
        <v>312</v>
      </c>
      <c r="M5" s="2" t="s">
        <v>36</v>
      </c>
      <c r="N5" s="2"/>
      <c r="O5" s="27" t="s">
        <v>312</v>
      </c>
      <c r="P5" s="27" t="s">
        <v>312</v>
      </c>
      <c r="Q5" s="10">
        <v>0.18373</v>
      </c>
      <c r="R5" s="2" t="s">
        <v>43</v>
      </c>
      <c r="S5" s="2" t="s">
        <v>312</v>
      </c>
      <c r="T5" s="2" t="s">
        <v>312</v>
      </c>
      <c r="U5" s="2" t="s">
        <v>312</v>
      </c>
    </row>
    <row r="6" spans="1:21" x14ac:dyDescent="0.3">
      <c r="A6">
        <v>5</v>
      </c>
      <c r="D6" s="2">
        <v>1</v>
      </c>
      <c r="E6" t="s">
        <v>0</v>
      </c>
      <c r="F6" s="2" t="s">
        <v>1</v>
      </c>
      <c r="G6" t="s">
        <v>148</v>
      </c>
      <c r="H6" s="2" t="s">
        <v>747</v>
      </c>
      <c r="I6" s="2" t="s">
        <v>746</v>
      </c>
      <c r="J6" s="2" t="s">
        <v>312</v>
      </c>
      <c r="K6" s="8" t="str">
        <f>E6&amp;" ["&amp;G6&amp;"_"&amp;H6&amp;"_"&amp;I6&amp;"]"</f>
        <v>Flottenverbrauch [Diesel_PKW_klein]</v>
      </c>
      <c r="L6" s="2" t="s">
        <v>312</v>
      </c>
      <c r="M6" s="2" t="s">
        <v>36</v>
      </c>
      <c r="N6" s="2"/>
      <c r="O6" s="27" t="s">
        <v>312</v>
      </c>
      <c r="P6" s="27" t="s">
        <v>312</v>
      </c>
      <c r="Q6" s="10">
        <v>0.14348</v>
      </c>
      <c r="R6" s="2" t="s">
        <v>43</v>
      </c>
      <c r="S6" s="2" t="s">
        <v>312</v>
      </c>
      <c r="T6" s="2" t="s">
        <v>312</v>
      </c>
      <c r="U6" s="2" t="s">
        <v>312</v>
      </c>
    </row>
    <row r="7" spans="1:21" x14ac:dyDescent="0.3">
      <c r="A7">
        <v>6</v>
      </c>
      <c r="D7" s="2">
        <v>1</v>
      </c>
      <c r="E7" t="s">
        <v>0</v>
      </c>
      <c r="F7" s="2" t="s">
        <v>1</v>
      </c>
      <c r="G7" s="8" t="s">
        <v>40</v>
      </c>
      <c r="H7" s="2" t="s">
        <v>312</v>
      </c>
      <c r="I7" s="2" t="s">
        <v>312</v>
      </c>
      <c r="J7" s="2" t="s">
        <v>312</v>
      </c>
      <c r="K7" s="8" t="str">
        <f>E7&amp;" ["&amp;G7&amp;"_"&amp;H7&amp;"_"&amp;I7&amp;"]"</f>
        <v>Flottenverbrauch [Benzin_-_-]</v>
      </c>
      <c r="L7" s="2" t="s">
        <v>312</v>
      </c>
      <c r="M7" s="2" t="s">
        <v>3</v>
      </c>
      <c r="N7" s="2"/>
      <c r="O7" s="25" t="s">
        <v>16</v>
      </c>
      <c r="P7" s="26">
        <f>9.02</f>
        <v>9.02</v>
      </c>
      <c r="Q7" s="10">
        <v>2.8792260000000001</v>
      </c>
      <c r="R7" s="2" t="s">
        <v>43</v>
      </c>
      <c r="S7" s="2" t="s">
        <v>312</v>
      </c>
      <c r="T7" s="2" t="s">
        <v>312</v>
      </c>
      <c r="U7" s="2" t="s">
        <v>312</v>
      </c>
    </row>
    <row r="8" spans="1:21" x14ac:dyDescent="0.3">
      <c r="A8">
        <v>6</v>
      </c>
      <c r="D8" s="2">
        <v>1</v>
      </c>
      <c r="E8" t="s">
        <v>0</v>
      </c>
      <c r="F8" s="2" t="s">
        <v>1</v>
      </c>
      <c r="G8" s="8" t="s">
        <v>40</v>
      </c>
      <c r="H8" s="2" t="s">
        <v>312</v>
      </c>
      <c r="I8" s="2" t="s">
        <v>312</v>
      </c>
      <c r="J8" s="2" t="s">
        <v>312</v>
      </c>
      <c r="K8" s="8" t="str">
        <f>E8&amp;" ["&amp;G8&amp;"_"&amp;H8&amp;"_"&amp;I8&amp;"]"</f>
        <v>Flottenverbrauch [Benzin_-_-]</v>
      </c>
      <c r="L8" s="2" t="s">
        <v>312</v>
      </c>
      <c r="M8" s="2" t="s">
        <v>16</v>
      </c>
      <c r="N8" s="2"/>
      <c r="O8" s="25" t="s">
        <v>16</v>
      </c>
      <c r="P8" s="26">
        <f>9.02</f>
        <v>9.02</v>
      </c>
      <c r="Q8" s="10">
        <v>9.02</v>
      </c>
      <c r="R8" s="2" t="s">
        <v>43</v>
      </c>
      <c r="S8" s="2" t="s">
        <v>312</v>
      </c>
      <c r="T8" s="2" t="s">
        <v>312</v>
      </c>
      <c r="U8" s="2" t="s">
        <v>312</v>
      </c>
    </row>
    <row r="9" spans="1:21" x14ac:dyDescent="0.3">
      <c r="A9">
        <v>7</v>
      </c>
      <c r="D9" s="2">
        <v>1</v>
      </c>
      <c r="E9" t="s">
        <v>0</v>
      </c>
      <c r="F9" s="2" t="s">
        <v>1</v>
      </c>
      <c r="G9" t="s">
        <v>40</v>
      </c>
      <c r="H9" s="2" t="s">
        <v>747</v>
      </c>
      <c r="I9" s="2" t="s">
        <v>744</v>
      </c>
      <c r="J9" s="2" t="s">
        <v>312</v>
      </c>
      <c r="K9" s="8" t="str">
        <f>E9&amp;" ["&amp;G9&amp;"_"&amp;H9&amp;"_"&amp;I9&amp;"]"</f>
        <v>Flottenverbrauch [Benzin_PKW_groß]</v>
      </c>
      <c r="L9" s="2" t="s">
        <v>312</v>
      </c>
      <c r="M9" s="2" t="s">
        <v>36</v>
      </c>
      <c r="N9" s="2"/>
      <c r="O9" s="27" t="s">
        <v>312</v>
      </c>
      <c r="P9" s="27" t="s">
        <v>312</v>
      </c>
      <c r="Q9" s="10">
        <v>0.25866</v>
      </c>
      <c r="R9" s="2" t="s">
        <v>43</v>
      </c>
      <c r="S9" s="2" t="s">
        <v>312</v>
      </c>
      <c r="T9" s="2" t="s">
        <v>312</v>
      </c>
      <c r="U9" s="2" t="s">
        <v>312</v>
      </c>
    </row>
    <row r="10" spans="1:21" x14ac:dyDescent="0.3">
      <c r="D10" s="2">
        <v>1</v>
      </c>
      <c r="E10" t="s">
        <v>0</v>
      </c>
      <c r="F10" s="2" t="s">
        <v>1</v>
      </c>
      <c r="G10" t="s">
        <v>40</v>
      </c>
      <c r="H10" s="2" t="s">
        <v>747</v>
      </c>
      <c r="I10" s="2" t="s">
        <v>745</v>
      </c>
      <c r="J10" s="2" t="s">
        <v>312</v>
      </c>
      <c r="K10" s="8" t="str">
        <f>E10&amp;" ["&amp;G10&amp;"_"&amp;H10&amp;"_"&amp;I10&amp;"]"</f>
        <v>Flottenverbrauch [Benzin_PKW_mittel]</v>
      </c>
      <c r="L10" s="2" t="s">
        <v>312</v>
      </c>
      <c r="M10" s="2" t="s">
        <v>36</v>
      </c>
      <c r="N10" s="2"/>
      <c r="O10" s="27" t="s">
        <v>312</v>
      </c>
      <c r="P10" s="27" t="s">
        <v>312</v>
      </c>
      <c r="Q10" s="10">
        <v>0.20716000000000001</v>
      </c>
      <c r="R10" s="2" t="s">
        <v>43</v>
      </c>
      <c r="S10" s="2" t="s">
        <v>312</v>
      </c>
      <c r="T10" s="2" t="s">
        <v>312</v>
      </c>
      <c r="U10" s="2" t="s">
        <v>312</v>
      </c>
    </row>
    <row r="11" spans="1:21" x14ac:dyDescent="0.3">
      <c r="D11" s="2">
        <v>1</v>
      </c>
      <c r="E11" t="s">
        <v>0</v>
      </c>
      <c r="F11" s="2" t="s">
        <v>1</v>
      </c>
      <c r="G11" t="s">
        <v>40</v>
      </c>
      <c r="H11" s="2" t="s">
        <v>747</v>
      </c>
      <c r="I11" s="2" t="s">
        <v>746</v>
      </c>
      <c r="J11" s="2" t="s">
        <v>312</v>
      </c>
      <c r="K11" s="8" t="str">
        <f>E11&amp;" ["&amp;G11&amp;"_"&amp;H11&amp;"_"&amp;I11&amp;"]"</f>
        <v>Flottenverbrauch [Benzin_PKW_klein]</v>
      </c>
      <c r="L11" s="2" t="s">
        <v>312</v>
      </c>
      <c r="M11" s="2" t="s">
        <v>36</v>
      </c>
      <c r="N11" s="2"/>
      <c r="O11" s="27" t="s">
        <v>312</v>
      </c>
      <c r="P11" s="27" t="s">
        <v>312</v>
      </c>
      <c r="Q11" s="10">
        <v>0.17577000000000001</v>
      </c>
      <c r="R11" s="2" t="s">
        <v>43</v>
      </c>
      <c r="S11" s="2" t="s">
        <v>312</v>
      </c>
      <c r="T11" s="2" t="s">
        <v>312</v>
      </c>
      <c r="U11" s="2" t="s">
        <v>312</v>
      </c>
    </row>
    <row r="12" spans="1:21" x14ac:dyDescent="0.3">
      <c r="D12" s="2">
        <v>1</v>
      </c>
      <c r="E12" t="s">
        <v>0</v>
      </c>
      <c r="F12" s="2" t="s">
        <v>1</v>
      </c>
      <c r="G12" t="s">
        <v>148</v>
      </c>
      <c r="H12" s="7" t="s">
        <v>782</v>
      </c>
      <c r="I12" s="7" t="s">
        <v>781</v>
      </c>
      <c r="J12" s="2" t="s">
        <v>312</v>
      </c>
      <c r="K12" s="8" t="str">
        <f>E12&amp;" ["&amp;G12&amp;"_"&amp;H12&amp;"_"&amp;I12&amp;"]"</f>
        <v>Flottenverbrauch [Diesel_LKW _3,5 - 7,5 Tonnen]</v>
      </c>
      <c r="L12" s="7" t="s">
        <v>312</v>
      </c>
      <c r="M12" s="7" t="s">
        <v>748</v>
      </c>
      <c r="N12" s="7"/>
      <c r="O12" s="25" t="s">
        <v>312</v>
      </c>
      <c r="P12" s="27" t="s">
        <v>312</v>
      </c>
      <c r="Q12" s="12">
        <v>0.12955</v>
      </c>
      <c r="R12" s="7" t="s">
        <v>43</v>
      </c>
      <c r="S12" s="7" t="s">
        <v>312</v>
      </c>
      <c r="T12" s="2" t="s">
        <v>312</v>
      </c>
      <c r="U12" s="2" t="s">
        <v>312</v>
      </c>
    </row>
    <row r="13" spans="1:21" x14ac:dyDescent="0.3">
      <c r="D13" s="2">
        <v>1</v>
      </c>
      <c r="E13" t="s">
        <v>0</v>
      </c>
      <c r="F13" s="2" t="s">
        <v>1</v>
      </c>
      <c r="G13" t="s">
        <v>148</v>
      </c>
      <c r="H13" s="7" t="s">
        <v>782</v>
      </c>
      <c r="I13" s="7" t="s">
        <v>783</v>
      </c>
      <c r="J13" s="2" t="s">
        <v>312</v>
      </c>
      <c r="K13" s="8" t="str">
        <f>E13&amp;" ["&amp;G13&amp;"_"&amp;H13&amp;"_"&amp;I13&amp;"]"</f>
        <v>Flottenverbrauch [Diesel_LKW _7,5 - 12 Tonnen]</v>
      </c>
      <c r="L13" s="7" t="s">
        <v>312</v>
      </c>
      <c r="M13" s="7" t="s">
        <v>748</v>
      </c>
      <c r="N13" s="7"/>
      <c r="O13" s="25" t="s">
        <v>312</v>
      </c>
      <c r="P13" s="27" t="s">
        <v>312</v>
      </c>
      <c r="Q13" s="12">
        <v>9.3670000000000003E-2</v>
      </c>
      <c r="R13" s="7" t="s">
        <v>43</v>
      </c>
      <c r="S13" s="7" t="s">
        <v>312</v>
      </c>
      <c r="T13" s="2" t="s">
        <v>312</v>
      </c>
      <c r="U13" s="2" t="s">
        <v>312</v>
      </c>
    </row>
    <row r="14" spans="1:21" x14ac:dyDescent="0.3">
      <c r="D14" s="2">
        <v>1</v>
      </c>
      <c r="E14" t="s">
        <v>0</v>
      </c>
      <c r="F14" s="2" t="s">
        <v>1</v>
      </c>
      <c r="G14" t="s">
        <v>148</v>
      </c>
      <c r="H14" s="7" t="s">
        <v>782</v>
      </c>
      <c r="I14" s="7" t="s">
        <v>784</v>
      </c>
      <c r="J14" s="2" t="s">
        <v>312</v>
      </c>
      <c r="K14" s="8" t="str">
        <f>E14&amp;" ["&amp;G14&amp;"_"&amp;H14&amp;"_"&amp;I14&amp;"]"</f>
        <v>Flottenverbrauch [Diesel_LKW _&gt; 12 Tonnen]</v>
      </c>
      <c r="L14" s="7" t="s">
        <v>312</v>
      </c>
      <c r="M14" s="7" t="s">
        <v>748</v>
      </c>
      <c r="N14" s="7"/>
      <c r="O14" s="25" t="s">
        <v>312</v>
      </c>
      <c r="P14" s="27" t="s">
        <v>312</v>
      </c>
      <c r="Q14" s="12">
        <v>3.7350000000000001E-2</v>
      </c>
      <c r="R14" s="7" t="s">
        <v>43</v>
      </c>
      <c r="S14" s="7" t="s">
        <v>312</v>
      </c>
      <c r="T14" s="2" t="s">
        <v>312</v>
      </c>
      <c r="U14" s="2" t="s">
        <v>312</v>
      </c>
    </row>
    <row r="15" spans="1:21" x14ac:dyDescent="0.3">
      <c r="D15" s="2">
        <v>1</v>
      </c>
      <c r="E15" t="s">
        <v>0</v>
      </c>
      <c r="F15" s="2" t="s">
        <v>1</v>
      </c>
      <c r="G15" t="s">
        <v>148</v>
      </c>
      <c r="H15" s="7" t="s">
        <v>782</v>
      </c>
      <c r="I15" s="7" t="s">
        <v>785</v>
      </c>
      <c r="J15" s="2" t="s">
        <v>312</v>
      </c>
      <c r="K15" s="8" t="str">
        <f>E15&amp;" ["&amp;G15&amp;"_"&amp;H15&amp;"_"&amp;I15&amp;"]"</f>
        <v>Flottenverbrauch [Diesel_LKW _40 Tonnen]</v>
      </c>
      <c r="L15" s="7" t="s">
        <v>312</v>
      </c>
      <c r="M15" s="7" t="s">
        <v>748</v>
      </c>
      <c r="N15" s="7"/>
      <c r="O15" s="25" t="s">
        <v>312</v>
      </c>
      <c r="P15" s="27" t="s">
        <v>312</v>
      </c>
      <c r="Q15" s="12">
        <v>5.0189999999999999E-2</v>
      </c>
      <c r="R15" s="7" t="s">
        <v>43</v>
      </c>
      <c r="S15" s="7" t="s">
        <v>312</v>
      </c>
      <c r="T15" s="2" t="s">
        <v>312</v>
      </c>
      <c r="U15" s="2" t="s">
        <v>312</v>
      </c>
    </row>
    <row r="16" spans="1:21" x14ac:dyDescent="0.3">
      <c r="D16" s="2">
        <v>1</v>
      </c>
      <c r="E16" t="s">
        <v>0</v>
      </c>
      <c r="F16" s="2" t="s">
        <v>1</v>
      </c>
      <c r="G16" t="s">
        <v>41</v>
      </c>
      <c r="H16" s="7" t="s">
        <v>782</v>
      </c>
      <c r="I16" s="7" t="s">
        <v>781</v>
      </c>
      <c r="J16" s="2" t="s">
        <v>312</v>
      </c>
      <c r="K16" s="8" t="str">
        <f>E16&amp;" ["&amp;G16&amp;"_"&amp;H16&amp;"_"&amp;I16&amp;"]"</f>
        <v>Flottenverbrauch [CNG_LKW _3,5 - 7,5 Tonnen]</v>
      </c>
      <c r="L16" s="7" t="s">
        <v>312</v>
      </c>
      <c r="M16" s="7" t="s">
        <v>748</v>
      </c>
      <c r="N16" s="7"/>
      <c r="O16" s="25" t="s">
        <v>312</v>
      </c>
      <c r="P16" s="27" t="s">
        <v>312</v>
      </c>
      <c r="Q16" s="12">
        <v>0.12434000000000001</v>
      </c>
      <c r="R16" s="7" t="s">
        <v>43</v>
      </c>
      <c r="S16" s="7" t="s">
        <v>312</v>
      </c>
      <c r="T16" s="2" t="s">
        <v>312</v>
      </c>
      <c r="U16" s="2" t="s">
        <v>312</v>
      </c>
    </row>
    <row r="17" spans="4:21" x14ac:dyDescent="0.3">
      <c r="D17" s="2">
        <v>1</v>
      </c>
      <c r="E17" t="s">
        <v>0</v>
      </c>
      <c r="F17" s="2" t="s">
        <v>1</v>
      </c>
      <c r="G17" t="s">
        <v>41</v>
      </c>
      <c r="H17" s="7" t="s">
        <v>782</v>
      </c>
      <c r="I17" s="7" t="s">
        <v>783</v>
      </c>
      <c r="J17" s="2" t="s">
        <v>312</v>
      </c>
      <c r="K17" s="8" t="str">
        <f>E17&amp;" ["&amp;G17&amp;"_"&amp;H17&amp;"_"&amp;I17&amp;"]"</f>
        <v>Flottenverbrauch [CNG_LKW _7,5 - 12 Tonnen]</v>
      </c>
      <c r="L17" s="7" t="s">
        <v>312</v>
      </c>
      <c r="M17" s="7" t="s">
        <v>748</v>
      </c>
      <c r="N17" s="7"/>
      <c r="O17" s="25" t="s">
        <v>312</v>
      </c>
      <c r="P17" s="27" t="s">
        <v>312</v>
      </c>
      <c r="Q17" s="12">
        <v>9.1980000000000006E-2</v>
      </c>
      <c r="R17" s="7" t="s">
        <v>43</v>
      </c>
      <c r="S17" s="7" t="s">
        <v>312</v>
      </c>
      <c r="T17" s="2" t="s">
        <v>312</v>
      </c>
      <c r="U17" s="2" t="s">
        <v>312</v>
      </c>
    </row>
    <row r="18" spans="4:21" x14ac:dyDescent="0.3">
      <c r="D18" s="2">
        <v>1</v>
      </c>
      <c r="E18" t="s">
        <v>0</v>
      </c>
      <c r="F18" s="2" t="s">
        <v>1</v>
      </c>
      <c r="G18" s="6" t="s">
        <v>762</v>
      </c>
      <c r="H18" s="2" t="s">
        <v>312</v>
      </c>
      <c r="I18" s="7" t="s">
        <v>312</v>
      </c>
      <c r="J18" s="2" t="s">
        <v>312</v>
      </c>
      <c r="K18" s="8" t="str">
        <f>E18&amp;" ["&amp;G18&amp;"_"&amp;H18&amp;"_"&amp;I18&amp;"]"</f>
        <v>Flottenverbrauch [Biodiesel_-_-]</v>
      </c>
      <c r="L18" s="2" t="s">
        <v>312</v>
      </c>
      <c r="M18" s="2" t="s">
        <v>16</v>
      </c>
      <c r="N18" s="2"/>
      <c r="O18" s="25" t="s">
        <v>3</v>
      </c>
      <c r="P18" s="28">
        <v>9.9600000000000009</v>
      </c>
      <c r="Q18" s="10">
        <v>7.0000000000000007E-2</v>
      </c>
      <c r="R18" s="2" t="s">
        <v>44</v>
      </c>
      <c r="S18" s="2" t="s">
        <v>312</v>
      </c>
      <c r="T18" s="2" t="s">
        <v>312</v>
      </c>
      <c r="U18" s="2" t="s">
        <v>312</v>
      </c>
    </row>
    <row r="19" spans="4:21" x14ac:dyDescent="0.3">
      <c r="D19" s="2"/>
      <c r="E19"/>
      <c r="F19" s="2"/>
      <c r="G19" s="6"/>
      <c r="H19" s="2"/>
      <c r="I19" s="7"/>
      <c r="J19" s="2"/>
      <c r="K19" s="8"/>
      <c r="L19" s="2"/>
      <c r="M19" s="2"/>
      <c r="N19" s="2"/>
      <c r="O19" s="25"/>
      <c r="P19" s="28"/>
      <c r="Q19" s="10"/>
      <c r="R19" s="2"/>
      <c r="S19" s="2"/>
      <c r="T19" s="2"/>
      <c r="U19" s="2"/>
    </row>
    <row r="20" spans="4:21" x14ac:dyDescent="0.3">
      <c r="D20" s="2">
        <v>1</v>
      </c>
      <c r="E20" t="s">
        <v>0</v>
      </c>
      <c r="F20" s="2" t="s">
        <v>1</v>
      </c>
      <c r="G20" t="s">
        <v>440</v>
      </c>
      <c r="H20" s="2" t="s">
        <v>774</v>
      </c>
      <c r="I20" s="2" t="s">
        <v>312</v>
      </c>
      <c r="J20" s="2" t="s">
        <v>312</v>
      </c>
      <c r="K20" s="8" t="str">
        <f>E20&amp;" ["&amp;G20&amp;"_"&amp;H20&amp;"_"&amp;S20&amp;"]"</f>
        <v>Flottenverbrauch [Ladestrom_Energieträgerwechel zu Strom_CO2-Faktor für die Bilanzierung von Mehrverbräuchen an elektrischer Energie beim Wechsel zu elektrischer Energie]</v>
      </c>
      <c r="L20" s="2" t="s">
        <v>439</v>
      </c>
      <c r="M20" s="2" t="s">
        <v>16</v>
      </c>
      <c r="N20" s="2"/>
      <c r="O20" s="27" t="s">
        <v>312</v>
      </c>
      <c r="P20" s="27" t="s">
        <v>312</v>
      </c>
      <c r="Q20" s="10">
        <v>0.107</v>
      </c>
      <c r="R20" s="2" t="s">
        <v>44</v>
      </c>
      <c r="S20" s="2" t="s">
        <v>439</v>
      </c>
      <c r="T20" s="2" t="s">
        <v>312</v>
      </c>
      <c r="U20" s="2" t="s">
        <v>312</v>
      </c>
    </row>
    <row r="21" spans="4:21" x14ac:dyDescent="0.3">
      <c r="D21" s="2">
        <v>1</v>
      </c>
      <c r="E21" t="s">
        <v>0</v>
      </c>
      <c r="F21" s="2" t="s">
        <v>1</v>
      </c>
      <c r="G21" t="s">
        <v>440</v>
      </c>
      <c r="H21" s="2" t="s">
        <v>778</v>
      </c>
      <c r="I21" s="2" t="s">
        <v>758</v>
      </c>
      <c r="J21" s="2" t="s">
        <v>312</v>
      </c>
      <c r="K21" s="8" t="str">
        <f>E21&amp;" ["&amp;G21&amp;"_"&amp;H21&amp;"_"&amp;I21&amp;"]"</f>
        <v>Flottenverbrauch [Ladestrom_Energiemix Deutschland_für 2022]</v>
      </c>
      <c r="L21" s="2" t="s">
        <v>798</v>
      </c>
      <c r="M21" s="2" t="s">
        <v>16</v>
      </c>
      <c r="N21" s="2"/>
      <c r="O21" s="27" t="s">
        <v>312</v>
      </c>
      <c r="P21" s="27" t="s">
        <v>312</v>
      </c>
      <c r="Q21" s="10">
        <v>0.434</v>
      </c>
      <c r="R21" s="2" t="s">
        <v>51</v>
      </c>
      <c r="S21" s="2" t="s">
        <v>798</v>
      </c>
      <c r="T21" s="2" t="s">
        <v>312</v>
      </c>
      <c r="U21" s="2" t="s">
        <v>312</v>
      </c>
    </row>
    <row r="22" spans="4:21" x14ac:dyDescent="0.3">
      <c r="D22" s="2">
        <v>1</v>
      </c>
      <c r="E22" t="s">
        <v>0</v>
      </c>
      <c r="F22" s="2" t="s">
        <v>1</v>
      </c>
      <c r="G22" t="s">
        <v>440</v>
      </c>
      <c r="H22" s="2" t="s">
        <v>594</v>
      </c>
      <c r="I22" s="2" t="s">
        <v>312</v>
      </c>
      <c r="J22" s="2" t="s">
        <v>312</v>
      </c>
      <c r="K22" s="8" t="str">
        <f>E22&amp;" ["&amp;G22&amp;"_"&amp;H22&amp;"_"&amp;I22&amp;"]"</f>
        <v>Flottenverbrauch [Ladestrom_Erneuerbare Quelle_-]</v>
      </c>
      <c r="L22" s="2" t="s">
        <v>312</v>
      </c>
      <c r="M22" s="2" t="s">
        <v>16</v>
      </c>
      <c r="N22" s="2"/>
      <c r="O22" s="27" t="s">
        <v>312</v>
      </c>
      <c r="P22" s="27" t="s">
        <v>312</v>
      </c>
      <c r="Q22" s="10">
        <v>0</v>
      </c>
      <c r="R22" s="2" t="s">
        <v>44</v>
      </c>
      <c r="S22" s="2" t="s">
        <v>312</v>
      </c>
      <c r="T22" s="2" t="s">
        <v>312</v>
      </c>
      <c r="U22" s="2" t="s">
        <v>312</v>
      </c>
    </row>
    <row r="23" spans="4:21" x14ac:dyDescent="0.3">
      <c r="D23" s="2">
        <v>1</v>
      </c>
      <c r="E23" t="s">
        <v>0</v>
      </c>
      <c r="F23" s="2" t="s">
        <v>1</v>
      </c>
      <c r="G23" t="s">
        <v>440</v>
      </c>
      <c r="H23" s="2" t="s">
        <v>441</v>
      </c>
      <c r="I23" s="2" t="s">
        <v>312</v>
      </c>
      <c r="J23" s="2" t="s">
        <v>312</v>
      </c>
      <c r="K23" s="8" t="str">
        <f>E23&amp;" ["&amp;G23&amp;"_"&amp;H23&amp;"_"&amp;I23&amp;"]"</f>
        <v>Flottenverbrauch [Ladestrom_Tankstelle_-]</v>
      </c>
      <c r="L23" s="2" t="s">
        <v>312</v>
      </c>
      <c r="M23" s="2" t="s">
        <v>16</v>
      </c>
      <c r="N23" s="2"/>
      <c r="O23" s="27" t="s">
        <v>312</v>
      </c>
      <c r="P23" s="27" t="s">
        <v>312</v>
      </c>
      <c r="Q23" s="10">
        <v>0.43920999999999999</v>
      </c>
      <c r="R23" s="2" t="s">
        <v>43</v>
      </c>
      <c r="S23" s="2" t="s">
        <v>312</v>
      </c>
      <c r="T23" s="2" t="s">
        <v>312</v>
      </c>
      <c r="U23" s="2" t="s">
        <v>312</v>
      </c>
    </row>
    <row r="24" spans="4:21" x14ac:dyDescent="0.3">
      <c r="D24" s="2">
        <v>1</v>
      </c>
      <c r="E24" t="s">
        <v>0</v>
      </c>
      <c r="F24" s="2" t="s">
        <v>1</v>
      </c>
      <c r="G24" s="8" t="s">
        <v>41</v>
      </c>
      <c r="H24" s="2" t="s">
        <v>312</v>
      </c>
      <c r="I24" s="2" t="s">
        <v>312</v>
      </c>
      <c r="J24" s="2" t="s">
        <v>312</v>
      </c>
      <c r="K24" s="8" t="str">
        <f>E24&amp;" ["&amp;G24&amp;"_"&amp;H24&amp;"_"&amp;I24&amp;"]"</f>
        <v>Flottenverbrauch [CNG_-_-]</v>
      </c>
      <c r="L24" s="2" t="s">
        <v>312</v>
      </c>
      <c r="M24" s="2" t="s">
        <v>26</v>
      </c>
      <c r="N24" s="2"/>
      <c r="O24" s="25" t="s">
        <v>312</v>
      </c>
      <c r="P24" s="27" t="s">
        <v>312</v>
      </c>
      <c r="Q24" s="10">
        <v>3.0755910000000002</v>
      </c>
      <c r="R24" s="2" t="s">
        <v>43</v>
      </c>
      <c r="S24" s="2" t="s">
        <v>312</v>
      </c>
      <c r="T24" s="2" t="s">
        <v>312</v>
      </c>
      <c r="U24" s="2" t="s">
        <v>312</v>
      </c>
    </row>
    <row r="25" spans="4:21" x14ac:dyDescent="0.3">
      <c r="D25" s="2">
        <v>1</v>
      </c>
      <c r="E25" t="s">
        <v>0</v>
      </c>
      <c r="F25" s="2" t="s">
        <v>1</v>
      </c>
      <c r="G25" s="8" t="s">
        <v>42</v>
      </c>
      <c r="H25" s="2" t="s">
        <v>312</v>
      </c>
      <c r="I25" s="2" t="s">
        <v>312</v>
      </c>
      <c r="J25" s="2" t="s">
        <v>312</v>
      </c>
      <c r="K25" s="8" t="str">
        <f>E25&amp;" ["&amp;G25&amp;"_"&amp;H25&amp;"_"&amp;I25&amp;"]"</f>
        <v>Flottenverbrauch [LPG_-_-]</v>
      </c>
      <c r="L25" s="2" t="s">
        <v>312</v>
      </c>
      <c r="M25" s="2" t="s">
        <v>3</v>
      </c>
      <c r="N25" s="2"/>
      <c r="O25" s="25" t="s">
        <v>312</v>
      </c>
      <c r="P25" s="27" t="s">
        <v>312</v>
      </c>
      <c r="Q25" s="10">
        <v>2.0357759999999998</v>
      </c>
      <c r="R25" s="2" t="s">
        <v>43</v>
      </c>
      <c r="S25" s="2" t="s">
        <v>312</v>
      </c>
      <c r="T25" s="2" t="s">
        <v>312</v>
      </c>
      <c r="U25" s="2" t="s">
        <v>312</v>
      </c>
    </row>
    <row r="26" spans="4:21" x14ac:dyDescent="0.3">
      <c r="D26" s="2">
        <v>1</v>
      </c>
      <c r="E26" t="s">
        <v>6</v>
      </c>
      <c r="F26" s="2" t="s">
        <v>27</v>
      </c>
      <c r="G26" s="8" t="s">
        <v>45</v>
      </c>
      <c r="H26" s="2" t="s">
        <v>312</v>
      </c>
      <c r="I26" s="2" t="s">
        <v>312</v>
      </c>
      <c r="J26" s="2" t="s">
        <v>312</v>
      </c>
      <c r="K26" s="8" t="str">
        <f>E26&amp;" ["&amp;G26&amp;"_"&amp;H26&amp;"_"&amp;I26&amp;"]"</f>
        <v>Direkter Brennstoffeinsatz [Altöl_-_-]</v>
      </c>
      <c r="L26" s="2" t="s">
        <v>312</v>
      </c>
      <c r="M26" s="7" t="s">
        <v>16</v>
      </c>
      <c r="N26" s="7"/>
      <c r="O26" s="27" t="s">
        <v>312</v>
      </c>
      <c r="P26" s="27" t="s">
        <v>312</v>
      </c>
      <c r="Q26" s="10">
        <v>0.28999999999999998</v>
      </c>
      <c r="R26" s="2" t="s">
        <v>44</v>
      </c>
      <c r="S26" s="2" t="s">
        <v>312</v>
      </c>
      <c r="T26" s="2" t="s">
        <v>312</v>
      </c>
      <c r="U26" s="2" t="s">
        <v>312</v>
      </c>
    </row>
    <row r="27" spans="4:21" x14ac:dyDescent="0.3">
      <c r="D27" s="2">
        <v>1</v>
      </c>
      <c r="E27" t="s">
        <v>6</v>
      </c>
      <c r="F27" s="2" t="s">
        <v>27</v>
      </c>
      <c r="G27" s="6" t="s">
        <v>15</v>
      </c>
      <c r="H27" s="2" t="s">
        <v>15</v>
      </c>
      <c r="I27" s="2" t="s">
        <v>312</v>
      </c>
      <c r="J27" s="2" t="s">
        <v>312</v>
      </c>
      <c r="K27" s="8" t="str">
        <f>E27&amp;" ["&amp;G27&amp;"_"&amp;H27&amp;"_"&amp;I27&amp;"]"</f>
        <v>Direkter Brennstoffeinsatz [Biodiesel​_Biodiesel​_-]</v>
      </c>
      <c r="L27" s="2" t="s">
        <v>312</v>
      </c>
      <c r="M27" s="2" t="s">
        <v>16</v>
      </c>
      <c r="N27" s="2"/>
      <c r="O27" s="25" t="s">
        <v>3</v>
      </c>
      <c r="P27" s="28">
        <v>9.9600000000000009</v>
      </c>
      <c r="Q27" s="10">
        <v>7.0000000000000007E-2</v>
      </c>
      <c r="R27" s="2" t="s">
        <v>44</v>
      </c>
      <c r="S27" s="2" t="s">
        <v>312</v>
      </c>
      <c r="T27" s="2" t="s">
        <v>312</v>
      </c>
      <c r="U27" s="2" t="s">
        <v>312</v>
      </c>
    </row>
    <row r="28" spans="4:21" x14ac:dyDescent="0.3">
      <c r="D28" s="2"/>
      <c r="E28"/>
      <c r="F28" s="2"/>
      <c r="G28" s="6"/>
      <c r="H28" s="2"/>
      <c r="I28" s="2"/>
      <c r="J28" s="2"/>
      <c r="K28" s="8"/>
      <c r="L28" s="2"/>
      <c r="M28" s="2"/>
      <c r="N28" s="2"/>
      <c r="O28" s="25"/>
      <c r="P28" s="28"/>
      <c r="Q28" s="10"/>
      <c r="R28" s="2"/>
      <c r="S28" s="2"/>
      <c r="T28" s="2"/>
      <c r="U28" s="2"/>
    </row>
    <row r="29" spans="4:21" x14ac:dyDescent="0.3">
      <c r="D29" s="2">
        <v>1</v>
      </c>
      <c r="E29" t="s">
        <v>6</v>
      </c>
      <c r="F29" s="2" t="s">
        <v>27</v>
      </c>
      <c r="G29" t="s">
        <v>7</v>
      </c>
      <c r="H29" s="2" t="s">
        <v>312</v>
      </c>
      <c r="I29" s="2" t="s">
        <v>312</v>
      </c>
      <c r="J29" s="2" t="s">
        <v>312</v>
      </c>
      <c r="K29" s="8" t="str">
        <f>E29&amp;" ["&amp;G29&amp;"_"&amp;H29&amp;"_"&amp;I29&amp;"]"</f>
        <v>Direkter Brennstoffeinsatz [Bioethanol​_-_-]</v>
      </c>
      <c r="L29" s="2" t="s">
        <v>312</v>
      </c>
      <c r="M29" s="2" t="s">
        <v>16</v>
      </c>
      <c r="N29" s="2"/>
      <c r="O29" s="27" t="s">
        <v>312</v>
      </c>
      <c r="P29" s="27" t="s">
        <v>312</v>
      </c>
      <c r="Q29" s="10">
        <v>4.2999999999999997E-2</v>
      </c>
      <c r="R29" s="2" t="s">
        <v>44</v>
      </c>
      <c r="S29" s="2" t="s">
        <v>312</v>
      </c>
      <c r="T29" s="2" t="s">
        <v>312</v>
      </c>
      <c r="U29" s="2" t="s">
        <v>312</v>
      </c>
    </row>
    <row r="30" spans="4:21" x14ac:dyDescent="0.3">
      <c r="D30" s="2"/>
      <c r="E30"/>
      <c r="F30" s="2"/>
      <c r="G30"/>
      <c r="H30" s="2"/>
      <c r="I30" s="2"/>
      <c r="J30" s="2"/>
      <c r="K30" s="8"/>
      <c r="L30" s="2"/>
      <c r="M30" s="2"/>
      <c r="N30" s="2"/>
      <c r="O30" s="27"/>
      <c r="P30" s="27"/>
      <c r="Q30" s="10"/>
      <c r="R30" s="2"/>
      <c r="S30" s="2"/>
      <c r="T30" s="2"/>
      <c r="U30" s="2"/>
    </row>
    <row r="31" spans="4:21" x14ac:dyDescent="0.3">
      <c r="D31" s="2">
        <v>1</v>
      </c>
      <c r="E31" t="s">
        <v>6</v>
      </c>
      <c r="F31" s="2" t="s">
        <v>27</v>
      </c>
      <c r="G31" s="8" t="s">
        <v>315</v>
      </c>
      <c r="H31" s="2" t="s">
        <v>312</v>
      </c>
      <c r="I31" s="2" t="s">
        <v>312</v>
      </c>
      <c r="J31" s="2" t="s">
        <v>312</v>
      </c>
      <c r="K31" s="8" t="str">
        <f>E31&amp;" ["&amp;G31&amp;"_"&amp;H31&amp;"_"&amp;I31&amp;"]"</f>
        <v>Direkter Brennstoffeinsatz [Rohbenzin_-_-]</v>
      </c>
      <c r="L31" s="2" t="s">
        <v>312</v>
      </c>
      <c r="M31" s="2" t="s">
        <v>16</v>
      </c>
      <c r="N31" s="2"/>
      <c r="O31" s="25" t="s">
        <v>3</v>
      </c>
      <c r="P31" s="28">
        <f>9.02</f>
        <v>9.02</v>
      </c>
      <c r="Q31" s="10">
        <v>0.26400000000000001</v>
      </c>
      <c r="R31" s="2" t="s">
        <v>44</v>
      </c>
      <c r="S31" s="2" t="s">
        <v>312</v>
      </c>
      <c r="T31" s="2" t="s">
        <v>312</v>
      </c>
      <c r="U31" s="2" t="s">
        <v>312</v>
      </c>
    </row>
    <row r="32" spans="4:21" x14ac:dyDescent="0.3">
      <c r="D32" s="2"/>
      <c r="E32"/>
      <c r="F32" s="2"/>
      <c r="G32" s="8"/>
      <c r="H32" s="2"/>
      <c r="I32" s="2"/>
      <c r="J32" s="2"/>
      <c r="K32" s="8"/>
      <c r="L32" s="2"/>
      <c r="M32" s="2"/>
      <c r="N32" s="2"/>
      <c r="O32" s="25"/>
      <c r="P32" s="28"/>
      <c r="Q32" s="10"/>
      <c r="R32" s="2"/>
      <c r="S32" s="2"/>
      <c r="T32" s="2"/>
      <c r="U32" s="2"/>
    </row>
    <row r="33" spans="4:21" x14ac:dyDescent="0.3">
      <c r="D33" s="2">
        <v>1</v>
      </c>
      <c r="E33" t="s">
        <v>6</v>
      </c>
      <c r="F33" s="2" t="s">
        <v>27</v>
      </c>
      <c r="G33" s="8" t="s">
        <v>749</v>
      </c>
      <c r="H33" s="2" t="s">
        <v>750</v>
      </c>
      <c r="I33" s="2" t="s">
        <v>312</v>
      </c>
      <c r="J33" s="2" t="s">
        <v>312</v>
      </c>
      <c r="K33" s="8" t="str">
        <f>E33&amp;" ["&amp;G33&amp;"_"&amp;H33&amp;"_"&amp;I33&amp;"]"</f>
        <v>Direkter Brennstoffeinsatz [Heizöl_leicht_-]</v>
      </c>
      <c r="L33" s="2" t="s">
        <v>312</v>
      </c>
      <c r="M33" s="2" t="s">
        <v>16</v>
      </c>
      <c r="N33" s="2"/>
      <c r="O33" s="25" t="s">
        <v>3</v>
      </c>
      <c r="P33" s="28">
        <f>9.94</f>
        <v>9.94</v>
      </c>
      <c r="Q33" s="10">
        <v>0.31403999999999999</v>
      </c>
      <c r="R33" s="2" t="s">
        <v>43</v>
      </c>
      <c r="S33" s="2" t="s">
        <v>312</v>
      </c>
      <c r="T33" s="2" t="s">
        <v>148</v>
      </c>
      <c r="U33" s="2" t="s">
        <v>312</v>
      </c>
    </row>
    <row r="34" spans="4:21" x14ac:dyDescent="0.3">
      <c r="D34" s="2"/>
      <c r="E34"/>
      <c r="F34" s="2"/>
      <c r="G34" s="8"/>
      <c r="H34" s="2"/>
      <c r="I34" s="2"/>
      <c r="J34" s="2"/>
      <c r="K34" s="8"/>
      <c r="L34" s="2"/>
      <c r="M34" s="2"/>
      <c r="N34" s="2"/>
      <c r="O34" s="25"/>
      <c r="P34" s="28"/>
      <c r="Q34" s="10"/>
      <c r="R34" s="2"/>
      <c r="S34" s="2"/>
      <c r="T34" s="2"/>
      <c r="U34" s="2"/>
    </row>
    <row r="35" spans="4:21" x14ac:dyDescent="0.3">
      <c r="D35" s="2">
        <v>1</v>
      </c>
      <c r="E35" t="s">
        <v>6</v>
      </c>
      <c r="F35" s="2" t="s">
        <v>27</v>
      </c>
      <c r="G35" s="8" t="s">
        <v>749</v>
      </c>
      <c r="H35" s="2" t="s">
        <v>750</v>
      </c>
      <c r="I35" s="2" t="s">
        <v>312</v>
      </c>
      <c r="J35" s="2" t="s">
        <v>312</v>
      </c>
      <c r="K35" s="8" t="str">
        <f>E35&amp;" ["&amp;G35&amp;"_"&amp;H35&amp;"_"&amp;I35&amp;"]"</f>
        <v>Direkter Brennstoffeinsatz [Heizöl_leicht_-]</v>
      </c>
      <c r="L35" s="2" t="s">
        <v>312</v>
      </c>
      <c r="M35" s="2" t="s">
        <v>16</v>
      </c>
      <c r="N35" s="2"/>
      <c r="O35" s="25" t="s">
        <v>3</v>
      </c>
      <c r="P35" s="28">
        <f>9.94</f>
        <v>9.94</v>
      </c>
      <c r="Q35" s="10">
        <v>0.26600000000000001</v>
      </c>
      <c r="R35" s="2" t="s">
        <v>44</v>
      </c>
      <c r="S35" s="2" t="s">
        <v>312</v>
      </c>
      <c r="T35" s="2" t="s">
        <v>148</v>
      </c>
      <c r="U35" s="2" t="s">
        <v>312</v>
      </c>
    </row>
    <row r="36" spans="4:21" x14ac:dyDescent="0.3">
      <c r="D36" s="2"/>
      <c r="E36"/>
      <c r="F36" s="2"/>
      <c r="G36" s="8"/>
      <c r="H36" s="2"/>
      <c r="I36" s="2"/>
      <c r="J36" s="2"/>
      <c r="K36" s="8"/>
      <c r="L36" s="2"/>
      <c r="M36" s="2"/>
      <c r="N36" s="2"/>
      <c r="O36" s="25"/>
      <c r="P36" s="28"/>
      <c r="Q36" s="10"/>
      <c r="R36" s="2"/>
      <c r="S36" s="2"/>
      <c r="T36" s="2"/>
      <c r="U36" s="2"/>
    </row>
    <row r="37" spans="4:21" x14ac:dyDescent="0.3">
      <c r="D37" s="2">
        <v>1</v>
      </c>
      <c r="E37" t="s">
        <v>6</v>
      </c>
      <c r="F37" s="2" t="s">
        <v>27</v>
      </c>
      <c r="G37" s="8" t="s">
        <v>749</v>
      </c>
      <c r="H37" s="2" t="s">
        <v>751</v>
      </c>
      <c r="I37" s="2" t="s">
        <v>312</v>
      </c>
      <c r="J37" s="2" t="s">
        <v>312</v>
      </c>
      <c r="K37" s="8" t="str">
        <f>E37&amp;" ["&amp;G37&amp;"_"&amp;H37&amp;"_"&amp;I37&amp;"]"</f>
        <v>Direkter Brennstoffeinsatz [Heizöl_schwer_-]</v>
      </c>
      <c r="L37" s="2" t="s">
        <v>312</v>
      </c>
      <c r="M37" s="2" t="s">
        <v>16</v>
      </c>
      <c r="N37" s="2"/>
      <c r="O37" s="25" t="s">
        <v>3</v>
      </c>
      <c r="P37" s="28">
        <f>10.9</f>
        <v>10.9</v>
      </c>
      <c r="Q37" s="10">
        <v>0.28799999999999998</v>
      </c>
      <c r="R37" s="2" t="s">
        <v>44</v>
      </c>
      <c r="S37" s="2" t="s">
        <v>312</v>
      </c>
      <c r="T37" s="2" t="s">
        <v>765</v>
      </c>
      <c r="U37" s="2" t="s">
        <v>312</v>
      </c>
    </row>
    <row r="38" spans="4:21" x14ac:dyDescent="0.3">
      <c r="D38" s="2"/>
      <c r="E38"/>
      <c r="F38" s="2"/>
      <c r="G38" s="8"/>
      <c r="H38" s="2"/>
      <c r="I38" s="2"/>
      <c r="J38" s="2"/>
      <c r="K38" s="8"/>
      <c r="L38" s="2"/>
      <c r="M38" s="2"/>
      <c r="N38" s="2"/>
      <c r="O38" s="25"/>
      <c r="P38" s="28"/>
      <c r="Q38" s="10"/>
      <c r="R38" s="2"/>
      <c r="S38" s="2"/>
      <c r="T38" s="2"/>
      <c r="U38" s="2"/>
    </row>
    <row r="39" spans="4:21" x14ac:dyDescent="0.3">
      <c r="D39" s="2">
        <v>1</v>
      </c>
      <c r="E39" t="s">
        <v>6</v>
      </c>
      <c r="F39" s="2" t="s">
        <v>27</v>
      </c>
      <c r="G39" t="s">
        <v>47</v>
      </c>
      <c r="H39" s="2" t="s">
        <v>312</v>
      </c>
      <c r="I39" s="2" t="s">
        <v>312</v>
      </c>
      <c r="J39" s="2" t="s">
        <v>312</v>
      </c>
      <c r="K39" s="8" t="str">
        <f>E39&amp;" ["&amp;G39&amp;"_"&amp;H39&amp;"_"&amp;I39&amp;"]"</f>
        <v>Direkter Brennstoffeinsatz [Rapsöl_-_-]</v>
      </c>
      <c r="L39" s="2" t="s">
        <v>312</v>
      </c>
      <c r="M39" s="2" t="s">
        <v>16</v>
      </c>
      <c r="N39" s="2"/>
      <c r="O39" s="27" t="s">
        <v>312</v>
      </c>
      <c r="P39" s="27" t="s">
        <v>312</v>
      </c>
      <c r="Q39" s="10">
        <v>0.13511000000000001</v>
      </c>
      <c r="R39" s="2" t="s">
        <v>43</v>
      </c>
      <c r="S39" s="2" t="s">
        <v>312</v>
      </c>
      <c r="T39" s="2" t="s">
        <v>312</v>
      </c>
      <c r="U39" s="2" t="s">
        <v>312</v>
      </c>
    </row>
    <row r="40" spans="4:21" x14ac:dyDescent="0.3">
      <c r="D40" s="2"/>
      <c r="E40"/>
      <c r="F40" s="2"/>
      <c r="G40"/>
      <c r="H40" s="2"/>
      <c r="I40" s="2"/>
      <c r="J40" s="2"/>
      <c r="K40" s="8"/>
      <c r="L40" s="2"/>
      <c r="M40" s="2"/>
      <c r="N40" s="2"/>
      <c r="O40" s="27"/>
      <c r="P40" s="27"/>
      <c r="Q40" s="10"/>
      <c r="R40" s="2"/>
      <c r="S40" s="2"/>
      <c r="T40" s="2"/>
      <c r="U40" s="2"/>
    </row>
    <row r="41" spans="4:21" x14ac:dyDescent="0.3">
      <c r="D41" s="2">
        <v>1</v>
      </c>
      <c r="E41" t="s">
        <v>6</v>
      </c>
      <c r="F41" s="2" t="s">
        <v>27</v>
      </c>
      <c r="G41" s="8" t="s">
        <v>8</v>
      </c>
      <c r="H41" s="2" t="s">
        <v>312</v>
      </c>
      <c r="I41" s="2" t="s">
        <v>312</v>
      </c>
      <c r="J41" s="2" t="s">
        <v>832</v>
      </c>
      <c r="K41" s="8" t="str">
        <f>E41&amp;" ["&amp;G41&amp;"_"&amp;H41&amp;"_"&amp;I41&amp;"]"</f>
        <v>Direkter Brennstoffeinsatz [Erdgas​_-_-]</v>
      </c>
      <c r="L41" s="2" t="s">
        <v>312</v>
      </c>
      <c r="M41" s="2" t="s">
        <v>16</v>
      </c>
      <c r="N41" s="2"/>
      <c r="O41" s="25" t="s">
        <v>792</v>
      </c>
      <c r="P41" s="29">
        <f>9.77</f>
        <v>9.77</v>
      </c>
      <c r="Q41" s="10">
        <v>0.20100000000000001</v>
      </c>
      <c r="R41" s="2" t="s">
        <v>44</v>
      </c>
      <c r="S41" s="2" t="s">
        <v>312</v>
      </c>
      <c r="T41" s="2" t="s">
        <v>50</v>
      </c>
      <c r="U41" s="2" t="s">
        <v>312</v>
      </c>
    </row>
    <row r="42" spans="4:21" x14ac:dyDescent="0.3">
      <c r="D42" s="2"/>
      <c r="E42"/>
      <c r="F42" s="2"/>
      <c r="G42" s="8"/>
      <c r="H42" s="2"/>
      <c r="I42" s="2"/>
      <c r="J42" s="2"/>
      <c r="K42" s="8"/>
      <c r="L42" s="2"/>
      <c r="M42" s="2"/>
      <c r="N42" s="2"/>
      <c r="O42" s="25"/>
      <c r="P42" s="29"/>
      <c r="Q42" s="10"/>
      <c r="R42" s="2"/>
      <c r="S42" s="2"/>
      <c r="T42" s="2"/>
      <c r="U42" s="2"/>
    </row>
    <row r="43" spans="4:21" ht="28.8" x14ac:dyDescent="0.3">
      <c r="D43" s="2">
        <v>1</v>
      </c>
      <c r="E43" t="s">
        <v>6</v>
      </c>
      <c r="F43" s="2" t="s">
        <v>27</v>
      </c>
      <c r="G43" t="s">
        <v>9</v>
      </c>
      <c r="H43" s="2" t="s">
        <v>312</v>
      </c>
      <c r="I43" s="2" t="s">
        <v>312</v>
      </c>
      <c r="J43" s="2" t="s">
        <v>832</v>
      </c>
      <c r="K43" s="8" t="str">
        <f>E43&amp;" ["&amp;G43&amp;"_"&amp;H43&amp;"_"&amp;I43&amp;"]"</f>
        <v>Direkter Brennstoffeinsatz [Biogas​_-_-]</v>
      </c>
      <c r="L43" s="2" t="s">
        <v>312</v>
      </c>
      <c r="M43" s="2" t="s">
        <v>16</v>
      </c>
      <c r="N43" s="2"/>
      <c r="O43" s="27" t="s">
        <v>312</v>
      </c>
      <c r="P43" s="27" t="s">
        <v>312</v>
      </c>
      <c r="Q43" s="10">
        <v>0.152</v>
      </c>
      <c r="R43" s="2" t="s">
        <v>44</v>
      </c>
      <c r="S43" s="2" t="s">
        <v>312</v>
      </c>
      <c r="T43" s="14" t="s">
        <v>844</v>
      </c>
      <c r="U43" s="2" t="s">
        <v>312</v>
      </c>
    </row>
    <row r="44" spans="4:21" x14ac:dyDescent="0.3">
      <c r="D44" s="2">
        <v>1</v>
      </c>
      <c r="E44" t="s">
        <v>6</v>
      </c>
      <c r="F44" s="2" t="s">
        <v>27</v>
      </c>
      <c r="G44" s="8" t="s">
        <v>10</v>
      </c>
      <c r="H44" s="2" t="s">
        <v>312</v>
      </c>
      <c r="I44" s="2" t="s">
        <v>312</v>
      </c>
      <c r="J44" s="2" t="s">
        <v>312</v>
      </c>
      <c r="K44" s="8" t="str">
        <f>E44&amp;" ["&amp;G44&amp;"_"&amp;H44&amp;"_"&amp;I44&amp;"]"</f>
        <v>Direkter Brennstoffeinsatz [Flüssiggas​_-_-]</v>
      </c>
      <c r="L44" s="2" t="s">
        <v>312</v>
      </c>
      <c r="M44" s="2" t="s">
        <v>16</v>
      </c>
      <c r="N44" s="2"/>
      <c r="O44" s="25" t="s">
        <v>26</v>
      </c>
      <c r="P44" s="30">
        <v>12.77</v>
      </c>
      <c r="Q44" s="10">
        <v>0.23899999999999999</v>
      </c>
      <c r="R44" s="2" t="s">
        <v>44</v>
      </c>
      <c r="S44" s="2" t="s">
        <v>312</v>
      </c>
      <c r="T44" s="2" t="s">
        <v>312</v>
      </c>
      <c r="U44" s="2" t="s">
        <v>312</v>
      </c>
    </row>
    <row r="45" spans="4:21" x14ac:dyDescent="0.3">
      <c r="D45" s="2"/>
      <c r="E45"/>
      <c r="F45" s="2"/>
      <c r="G45" s="8"/>
      <c r="H45" s="2"/>
      <c r="I45" s="2"/>
      <c r="J45" s="2"/>
      <c r="K45" s="8"/>
      <c r="L45" s="2"/>
      <c r="M45" s="2"/>
      <c r="N45" s="2"/>
      <c r="O45" s="25"/>
      <c r="P45" s="30"/>
      <c r="Q45" s="10"/>
      <c r="R45" s="2"/>
      <c r="S45" s="2"/>
      <c r="T45" s="2"/>
      <c r="U45" s="2"/>
    </row>
    <row r="46" spans="4:21" x14ac:dyDescent="0.3">
      <c r="D46" s="2">
        <v>1</v>
      </c>
      <c r="E46" t="s">
        <v>6</v>
      </c>
      <c r="F46" s="2" t="s">
        <v>27</v>
      </c>
      <c r="G46" s="8" t="s">
        <v>11</v>
      </c>
      <c r="H46" s="2" t="s">
        <v>312</v>
      </c>
      <c r="I46" s="2" t="s">
        <v>312</v>
      </c>
      <c r="J46" s="2" t="s">
        <v>312</v>
      </c>
      <c r="K46" s="8" t="str">
        <f>E46&amp;" ["&amp;G46&amp;"_"&amp;H46&amp;"_"&amp;I46&amp;"]"</f>
        <v>Direkter Brennstoffeinsatz [Deponiegas​_-_-]</v>
      </c>
      <c r="L46" s="2" t="s">
        <v>312</v>
      </c>
      <c r="M46" s="7" t="s">
        <v>16</v>
      </c>
      <c r="N46" s="7"/>
      <c r="O46" s="27" t="s">
        <v>312</v>
      </c>
      <c r="P46" s="27" t="s">
        <v>312</v>
      </c>
      <c r="Q46" s="10">
        <v>0.05</v>
      </c>
      <c r="R46" s="2" t="s">
        <v>44</v>
      </c>
      <c r="S46" s="2" t="s">
        <v>312</v>
      </c>
      <c r="T46" s="2" t="s">
        <v>312</v>
      </c>
      <c r="U46" s="2" t="s">
        <v>312</v>
      </c>
    </row>
    <row r="47" spans="4:21" x14ac:dyDescent="0.3">
      <c r="D47" s="2">
        <v>1</v>
      </c>
      <c r="E47" t="s">
        <v>6</v>
      </c>
      <c r="F47" s="2" t="s">
        <v>27</v>
      </c>
      <c r="G47" s="8" t="s">
        <v>12</v>
      </c>
      <c r="H47" s="2" t="s">
        <v>312</v>
      </c>
      <c r="I47" s="2" t="s">
        <v>312</v>
      </c>
      <c r="J47" s="2" t="s">
        <v>312</v>
      </c>
      <c r="K47" s="8" t="str">
        <f>E47&amp;" ["&amp;G47&amp;"_"&amp;H47&amp;"_"&amp;I47&amp;"]"</f>
        <v>Direkter Brennstoffeinsatz [Klärgas​_-_-]</v>
      </c>
      <c r="L47" s="2" t="s">
        <v>312</v>
      </c>
      <c r="M47" s="7" t="s">
        <v>16</v>
      </c>
      <c r="N47" s="7"/>
      <c r="O47" s="27" t="s">
        <v>312</v>
      </c>
      <c r="P47" s="27" t="s">
        <v>312</v>
      </c>
      <c r="Q47" s="10">
        <v>0.05</v>
      </c>
      <c r="R47" s="2" t="s">
        <v>44</v>
      </c>
      <c r="S47" s="2" t="s">
        <v>312</v>
      </c>
      <c r="T47" s="2" t="s">
        <v>312</v>
      </c>
      <c r="U47" s="2" t="s">
        <v>312</v>
      </c>
    </row>
    <row r="48" spans="4:21" x14ac:dyDescent="0.3">
      <c r="D48" s="2">
        <v>1</v>
      </c>
      <c r="E48" t="s">
        <v>6</v>
      </c>
      <c r="F48" s="2" t="s">
        <v>27</v>
      </c>
      <c r="G48" s="8" t="s">
        <v>46</v>
      </c>
      <c r="H48" s="2" t="s">
        <v>312</v>
      </c>
      <c r="I48" s="2" t="s">
        <v>312</v>
      </c>
      <c r="J48" s="2" t="s">
        <v>312</v>
      </c>
      <c r="K48" s="8" t="str">
        <f>E48&amp;" ["&amp;G48&amp;"_"&amp;H48&amp;"_"&amp;I48&amp;"]"</f>
        <v>Direkter Brennstoffeinsatz [Klärschlamm_-_-]</v>
      </c>
      <c r="L48" s="2" t="s">
        <v>312</v>
      </c>
      <c r="M48" s="7" t="s">
        <v>16</v>
      </c>
      <c r="N48" s="7"/>
      <c r="O48" s="27" t="s">
        <v>312</v>
      </c>
      <c r="P48" s="27" t="s">
        <v>312</v>
      </c>
      <c r="Q48" s="10">
        <v>0.01</v>
      </c>
      <c r="R48" s="2" t="s">
        <v>44</v>
      </c>
      <c r="S48" s="2" t="s">
        <v>312</v>
      </c>
      <c r="T48" s="2" t="s">
        <v>312</v>
      </c>
      <c r="U48" s="2" t="s">
        <v>312</v>
      </c>
    </row>
    <row r="49" spans="4:21" x14ac:dyDescent="0.3">
      <c r="D49" s="2">
        <v>1</v>
      </c>
      <c r="E49" t="s">
        <v>6</v>
      </c>
      <c r="F49" s="2" t="s">
        <v>27</v>
      </c>
      <c r="G49" s="8" t="s">
        <v>763</v>
      </c>
      <c r="H49" s="2" t="s">
        <v>547</v>
      </c>
      <c r="I49" s="2" t="s">
        <v>312</v>
      </c>
      <c r="J49" s="2" t="s">
        <v>312</v>
      </c>
      <c r="K49" s="8" t="str">
        <f>E49&amp;" ["&amp;G49&amp;"_"&amp;H49&amp;"_"&amp;S49&amp;"]"</f>
        <v>Direkter Brennstoffeinsatz [Biomasse_Holz_trocken &lt; 20 % Restfeuchte]</v>
      </c>
      <c r="L49" s="2" t="s">
        <v>775</v>
      </c>
      <c r="M49" s="2" t="s">
        <v>16</v>
      </c>
      <c r="N49" s="2"/>
      <c r="O49" s="25" t="s">
        <v>26</v>
      </c>
      <c r="P49" s="30">
        <f>4.07</f>
        <v>4.07</v>
      </c>
      <c r="Q49" s="10">
        <v>2.7E-2</v>
      </c>
      <c r="R49" s="2" t="s">
        <v>44</v>
      </c>
      <c r="S49" s="2" t="s">
        <v>775</v>
      </c>
      <c r="T49" s="2" t="s">
        <v>312</v>
      </c>
      <c r="U49" s="2" t="s">
        <v>312</v>
      </c>
    </row>
    <row r="50" spans="4:21" x14ac:dyDescent="0.3">
      <c r="D50" s="2"/>
      <c r="E50"/>
      <c r="F50" s="2"/>
      <c r="G50" s="8"/>
      <c r="H50" s="2"/>
      <c r="I50" s="2"/>
      <c r="J50" s="2"/>
      <c r="K50" s="8"/>
      <c r="L50" s="2"/>
      <c r="M50" s="2"/>
      <c r="N50" s="2"/>
      <c r="O50" s="25"/>
      <c r="P50" s="30"/>
      <c r="Q50" s="10"/>
      <c r="R50" s="2"/>
      <c r="S50" s="2"/>
      <c r="T50" s="2"/>
      <c r="U50" s="2"/>
    </row>
    <row r="51" spans="4:21" x14ac:dyDescent="0.3">
      <c r="D51" s="2">
        <v>1</v>
      </c>
      <c r="E51" t="s">
        <v>6</v>
      </c>
      <c r="F51" s="2" t="s">
        <v>27</v>
      </c>
      <c r="G51" t="s">
        <v>763</v>
      </c>
      <c r="H51" s="2" t="s">
        <v>313</v>
      </c>
      <c r="I51" s="2" t="s">
        <v>312</v>
      </c>
      <c r="J51" s="2" t="s">
        <v>312</v>
      </c>
      <c r="K51" s="8" t="str">
        <f>E51&amp;" ["&amp;G51&amp;"_"&amp;H51&amp;"_"&amp;S51&amp;"]"</f>
        <v>Direkter Brennstoffeinsatz [Biomasse_Pellets_für 2023]</v>
      </c>
      <c r="L51" s="2" t="s">
        <v>752</v>
      </c>
      <c r="M51" s="7" t="s">
        <v>16</v>
      </c>
      <c r="N51" s="7"/>
      <c r="O51" s="27" t="s">
        <v>312</v>
      </c>
      <c r="P51" s="27" t="s">
        <v>312</v>
      </c>
      <c r="Q51" s="10">
        <v>7.92E-3</v>
      </c>
      <c r="R51" s="2" t="s">
        <v>43</v>
      </c>
      <c r="S51" s="2" t="s">
        <v>752</v>
      </c>
      <c r="T51" s="2" t="s">
        <v>312</v>
      </c>
      <c r="U51" s="2" t="s">
        <v>312</v>
      </c>
    </row>
    <row r="52" spans="4:21" x14ac:dyDescent="0.3">
      <c r="D52" s="2">
        <v>1</v>
      </c>
      <c r="E52" t="s">
        <v>6</v>
      </c>
      <c r="F52" s="2" t="s">
        <v>27</v>
      </c>
      <c r="G52" t="s">
        <v>763</v>
      </c>
      <c r="H52" s="2" t="s">
        <v>313</v>
      </c>
      <c r="I52" s="2" t="s">
        <v>312</v>
      </c>
      <c r="J52" s="2" t="s">
        <v>312</v>
      </c>
      <c r="K52" s="8" t="str">
        <f>E52&amp;" ["&amp;G52&amp;"_"&amp;H52&amp;"_"&amp;S52&amp;"]"</f>
        <v>Direkter Brennstoffeinsatz [Biomasse_Pellets_für 2023]</v>
      </c>
      <c r="L52" s="2" t="s">
        <v>752</v>
      </c>
      <c r="M52" s="7" t="s">
        <v>16</v>
      </c>
      <c r="N52" s="7"/>
      <c r="O52" s="27" t="s">
        <v>312</v>
      </c>
      <c r="P52" s="27" t="s">
        <v>312</v>
      </c>
      <c r="Q52" s="10">
        <v>3.5999999999999997E-2</v>
      </c>
      <c r="R52" s="2" t="s">
        <v>44</v>
      </c>
      <c r="S52" s="2" t="s">
        <v>752</v>
      </c>
      <c r="T52" s="2" t="s">
        <v>312</v>
      </c>
      <c r="U52" s="2" t="s">
        <v>312</v>
      </c>
    </row>
    <row r="53" spans="4:21" x14ac:dyDescent="0.3">
      <c r="D53" s="2">
        <v>1</v>
      </c>
      <c r="E53" t="s">
        <v>6</v>
      </c>
      <c r="F53" s="2" t="s">
        <v>27</v>
      </c>
      <c r="G53" t="s">
        <v>763</v>
      </c>
      <c r="H53" s="2" t="s">
        <v>48</v>
      </c>
      <c r="I53" s="2" t="s">
        <v>312</v>
      </c>
      <c r="J53" s="2" t="s">
        <v>312</v>
      </c>
      <c r="K53" s="8" t="str">
        <f>E53&amp;" ["&amp;G53&amp;"_"&amp;H53&amp;"_"&amp;I53&amp;"]"</f>
        <v>Direkter Brennstoffeinsatz [Biomasse_Restholz_-]</v>
      </c>
      <c r="L53" s="2" t="s">
        <v>427</v>
      </c>
      <c r="M53" s="7" t="s">
        <v>16</v>
      </c>
      <c r="N53" s="7"/>
      <c r="O53" s="27" t="s">
        <v>312</v>
      </c>
      <c r="P53" s="27" t="s">
        <v>312</v>
      </c>
      <c r="Q53" s="10">
        <v>1.553E-2</v>
      </c>
      <c r="R53" s="2" t="s">
        <v>43</v>
      </c>
      <c r="S53" s="2" t="s">
        <v>427</v>
      </c>
      <c r="T53" s="2" t="s">
        <v>312</v>
      </c>
      <c r="U53" s="2" t="s">
        <v>312</v>
      </c>
    </row>
    <row r="54" spans="4:21" x14ac:dyDescent="0.3">
      <c r="D54" s="2">
        <v>1</v>
      </c>
      <c r="E54" t="s">
        <v>6</v>
      </c>
      <c r="F54" s="2" t="s">
        <v>27</v>
      </c>
      <c r="G54" t="s">
        <v>143</v>
      </c>
      <c r="H54" s="2" t="s">
        <v>312</v>
      </c>
      <c r="I54" s="2" t="s">
        <v>312</v>
      </c>
      <c r="J54" s="2" t="s">
        <v>312</v>
      </c>
      <c r="K54" s="8" t="str">
        <f>E54&amp;" ["&amp;G54&amp;"_"&amp;H54&amp;"_"&amp;I54&amp;"]"</f>
        <v>Direkter Brennstoffeinsatz [Wasserstoff_-_-]</v>
      </c>
      <c r="L54" s="2" t="s">
        <v>312</v>
      </c>
      <c r="M54" s="7" t="s">
        <v>16</v>
      </c>
      <c r="N54" s="7"/>
      <c r="O54" s="27" t="s">
        <v>312</v>
      </c>
      <c r="P54" s="27" t="s">
        <v>312</v>
      </c>
      <c r="Q54" s="10">
        <v>0.38500000000000001</v>
      </c>
      <c r="R54" s="2" t="s">
        <v>44</v>
      </c>
      <c r="S54" s="2" t="s">
        <v>312</v>
      </c>
      <c r="T54" s="2" t="s">
        <v>312</v>
      </c>
      <c r="U54" s="2" t="s">
        <v>312</v>
      </c>
    </row>
    <row r="55" spans="4:21" x14ac:dyDescent="0.3">
      <c r="D55" s="2">
        <v>1</v>
      </c>
      <c r="E55" t="s">
        <v>6</v>
      </c>
      <c r="F55" s="2" t="s">
        <v>27</v>
      </c>
      <c r="G55" s="8" t="s">
        <v>14</v>
      </c>
      <c r="H55" s="2" t="s">
        <v>312</v>
      </c>
      <c r="I55" s="2" t="s">
        <v>312</v>
      </c>
      <c r="J55" s="2" t="s">
        <v>312</v>
      </c>
      <c r="K55" s="8" t="str">
        <f>E55&amp;" ["&amp;G55&amp;"_"&amp;H55&amp;"_"&amp;I55&amp;"]"</f>
        <v>Direkter Brennstoffeinsatz [Braunkohle​_-_-]</v>
      </c>
      <c r="L55" s="2" t="s">
        <v>312</v>
      </c>
      <c r="M55" s="2" t="s">
        <v>314</v>
      </c>
      <c r="N55" s="2"/>
      <c r="O55" s="25" t="s">
        <v>26</v>
      </c>
      <c r="P55" s="30">
        <v>2.5099999999999998</v>
      </c>
      <c r="Q55" s="10">
        <v>0.38300000000000001</v>
      </c>
      <c r="R55" s="2" t="s">
        <v>44</v>
      </c>
      <c r="S55" s="2" t="s">
        <v>312</v>
      </c>
      <c r="T55" s="2" t="s">
        <v>312</v>
      </c>
      <c r="U55" s="2" t="s">
        <v>312</v>
      </c>
    </row>
    <row r="56" spans="4:21" x14ac:dyDescent="0.3">
      <c r="D56" s="2"/>
      <c r="E56"/>
      <c r="F56" s="2"/>
      <c r="G56" s="8"/>
      <c r="H56" s="2"/>
      <c r="I56" s="2"/>
      <c r="J56" s="2"/>
      <c r="K56" s="8"/>
      <c r="L56" s="2"/>
      <c r="M56" s="2"/>
      <c r="N56" s="2"/>
      <c r="O56" s="25"/>
      <c r="P56" s="30"/>
      <c r="Q56" s="10"/>
      <c r="R56" s="2"/>
      <c r="S56" s="2"/>
      <c r="T56" s="2"/>
      <c r="U56" s="2"/>
    </row>
    <row r="57" spans="4:21" x14ac:dyDescent="0.3">
      <c r="D57" s="2">
        <v>1</v>
      </c>
      <c r="E57" t="s">
        <v>6</v>
      </c>
      <c r="F57" s="2" t="s">
        <v>27</v>
      </c>
      <c r="G57" s="8" t="s">
        <v>14</v>
      </c>
      <c r="H57" s="2" t="s">
        <v>820</v>
      </c>
      <c r="I57" s="2" t="s">
        <v>821</v>
      </c>
      <c r="J57" s="2" t="s">
        <v>312</v>
      </c>
      <c r="K57" s="8" t="str">
        <f>E57&amp;" ["&amp;G57&amp;"_"&amp;H57&amp;"_"&amp;I57&amp;"]"</f>
        <v>Direkter Brennstoffeinsatz [Braunkohle​_​ Brikett_ Lausitz]</v>
      </c>
      <c r="L57" s="2" t="s">
        <v>312</v>
      </c>
      <c r="M57" s="2" t="s">
        <v>314</v>
      </c>
      <c r="N57" s="2"/>
      <c r="O57" s="25" t="s">
        <v>26</v>
      </c>
      <c r="P57" s="30">
        <v>2.5099999999999998</v>
      </c>
      <c r="Q57" s="10">
        <v>0.40905999999999998</v>
      </c>
      <c r="R57" s="2" t="s">
        <v>43</v>
      </c>
      <c r="S57" s="2" t="s">
        <v>312</v>
      </c>
      <c r="T57" s="2" t="s">
        <v>312</v>
      </c>
      <c r="U57" s="2" t="s">
        <v>312</v>
      </c>
    </row>
    <row r="58" spans="4:21" x14ac:dyDescent="0.3">
      <c r="D58" s="2"/>
      <c r="E58"/>
      <c r="F58" s="2"/>
      <c r="G58" s="8"/>
      <c r="H58" s="2"/>
      <c r="I58" s="2"/>
      <c r="J58" s="2"/>
      <c r="K58" s="8"/>
      <c r="L58" s="2"/>
      <c r="M58" s="2"/>
      <c r="N58" s="2"/>
      <c r="O58" s="25"/>
      <c r="P58" s="30"/>
      <c r="Q58" s="10"/>
      <c r="R58" s="2"/>
      <c r="S58" s="2"/>
      <c r="T58" s="2"/>
      <c r="U58" s="2"/>
    </row>
    <row r="59" spans="4:21" x14ac:dyDescent="0.3">
      <c r="D59" s="2">
        <v>1</v>
      </c>
      <c r="E59" t="s">
        <v>6</v>
      </c>
      <c r="F59" s="2" t="s">
        <v>27</v>
      </c>
      <c r="G59" s="8" t="s">
        <v>14</v>
      </c>
      <c r="H59" s="2" t="s">
        <v>829</v>
      </c>
      <c r="I59" s="2" t="s">
        <v>830</v>
      </c>
      <c r="J59" s="2" t="s">
        <v>312</v>
      </c>
      <c r="K59" s="8" t="str">
        <f>E59&amp;" ["&amp;G59&amp;"_"&amp;H59&amp;"_"&amp;I59&amp;"]"</f>
        <v>Direkter Brennstoffeinsatz [Braunkohle​_ Brikett_rheinisch]</v>
      </c>
      <c r="L59" s="2" t="s">
        <v>312</v>
      </c>
      <c r="M59" s="2" t="s">
        <v>314</v>
      </c>
      <c r="N59" s="2"/>
      <c r="O59" s="25" t="s">
        <v>26</v>
      </c>
      <c r="P59" s="30">
        <v>2.5099999999999998</v>
      </c>
      <c r="Q59" s="10">
        <v>0.44973999999999997</v>
      </c>
      <c r="R59" s="2" t="s">
        <v>43</v>
      </c>
      <c r="S59" s="2" t="s">
        <v>312</v>
      </c>
      <c r="T59" s="2" t="s">
        <v>312</v>
      </c>
      <c r="U59" s="2" t="s">
        <v>312</v>
      </c>
    </row>
    <row r="60" spans="4:21" x14ac:dyDescent="0.3">
      <c r="D60" s="2"/>
      <c r="E60"/>
      <c r="F60" s="2"/>
      <c r="G60" s="8"/>
      <c r="H60" s="2"/>
      <c r="I60" s="2"/>
      <c r="J60" s="2"/>
      <c r="K60" s="8"/>
      <c r="L60" s="2"/>
      <c r="M60" s="2"/>
      <c r="N60" s="2"/>
      <c r="O60" s="25"/>
      <c r="P60" s="30"/>
      <c r="Q60" s="10"/>
      <c r="R60" s="2"/>
      <c r="S60" s="2"/>
      <c r="T60" s="2"/>
      <c r="U60" s="2"/>
    </row>
    <row r="61" spans="4:21" x14ac:dyDescent="0.3">
      <c r="D61" s="2">
        <v>1</v>
      </c>
      <c r="E61" t="s">
        <v>6</v>
      </c>
      <c r="F61" s="2" t="s">
        <v>27</v>
      </c>
      <c r="G61" s="8" t="s">
        <v>13</v>
      </c>
      <c r="H61" s="2" t="s">
        <v>312</v>
      </c>
      <c r="I61" s="2" t="s">
        <v>312</v>
      </c>
      <c r="J61" s="2" t="s">
        <v>312</v>
      </c>
      <c r="K61" s="8" t="str">
        <f>E61&amp;" ["&amp;G61&amp;"_"&amp;H61&amp;"_"&amp;I61&amp;"]"</f>
        <v>Direkter Brennstoffeinsatz [Steinkohle​_-_-]</v>
      </c>
      <c r="L61" s="2" t="s">
        <v>312</v>
      </c>
      <c r="M61" s="2" t="s">
        <v>16</v>
      </c>
      <c r="N61" s="2"/>
      <c r="O61" s="25" t="s">
        <v>26</v>
      </c>
      <c r="P61" s="30">
        <v>8.36</v>
      </c>
      <c r="Q61" s="10">
        <v>0.33500000000000002</v>
      </c>
      <c r="R61" s="2" t="s">
        <v>44</v>
      </c>
      <c r="S61" s="2" t="s">
        <v>312</v>
      </c>
      <c r="T61" s="2" t="s">
        <v>312</v>
      </c>
      <c r="U61" s="2" t="s">
        <v>312</v>
      </c>
    </row>
    <row r="62" spans="4:21" x14ac:dyDescent="0.3">
      <c r="D62" s="2"/>
      <c r="E62"/>
      <c r="F62" s="2"/>
      <c r="G62" s="8"/>
      <c r="H62" s="2"/>
      <c r="I62" s="2"/>
      <c r="J62" s="2"/>
      <c r="K62" s="8"/>
      <c r="L62" s="2"/>
      <c r="M62" s="2"/>
      <c r="N62" s="2"/>
      <c r="O62" s="25"/>
      <c r="P62" s="30"/>
      <c r="Q62" s="10"/>
      <c r="R62" s="2"/>
      <c r="S62" s="2"/>
      <c r="T62" s="2"/>
      <c r="U62" s="2"/>
    </row>
    <row r="63" spans="4:21" x14ac:dyDescent="0.3">
      <c r="D63" s="2">
        <v>1</v>
      </c>
      <c r="E63" t="s">
        <v>49</v>
      </c>
      <c r="F63" s="2" t="s">
        <v>81</v>
      </c>
      <c r="G63" t="s">
        <v>462</v>
      </c>
      <c r="H63" s="2" t="s">
        <v>312</v>
      </c>
      <c r="I63" s="2" t="s">
        <v>312</v>
      </c>
      <c r="J63" s="2" t="s">
        <v>312</v>
      </c>
      <c r="K63" s="8" t="str">
        <f>E63&amp;" ["&amp;G63&amp;"_"&amp;H63&amp;"_"&amp;I63&amp;"]"</f>
        <v>Technische Gase [R50_-_-]</v>
      </c>
      <c r="L63" s="2" t="s">
        <v>312</v>
      </c>
      <c r="M63" s="2" t="s">
        <v>26</v>
      </c>
      <c r="N63" s="2"/>
      <c r="O63" s="27" t="s">
        <v>312</v>
      </c>
      <c r="P63" s="27" t="s">
        <v>312</v>
      </c>
      <c r="Q63" s="10">
        <v>25</v>
      </c>
      <c r="R63" s="2" t="s">
        <v>51</v>
      </c>
      <c r="S63" s="2" t="s">
        <v>312</v>
      </c>
      <c r="T63" s="2" t="s">
        <v>50</v>
      </c>
      <c r="U63" s="2" t="s">
        <v>312</v>
      </c>
    </row>
    <row r="64" spans="4:21" x14ac:dyDescent="0.3">
      <c r="D64" s="2">
        <v>1</v>
      </c>
      <c r="E64" t="s">
        <v>49</v>
      </c>
      <c r="F64" s="2" t="s">
        <v>81</v>
      </c>
      <c r="G64" t="s">
        <v>447</v>
      </c>
      <c r="H64" s="2" t="s">
        <v>312</v>
      </c>
      <c r="I64" s="2" t="s">
        <v>312</v>
      </c>
      <c r="J64" s="2" t="s">
        <v>312</v>
      </c>
      <c r="K64" s="8" t="str">
        <f>E64&amp;" ["&amp;G64&amp;"_"&amp;H64&amp;"_"&amp;I64&amp;"]"</f>
        <v>Technische Gase [R1150_-_-]</v>
      </c>
      <c r="L64" s="2" t="s">
        <v>312</v>
      </c>
      <c r="M64" s="2" t="s">
        <v>26</v>
      </c>
      <c r="N64" s="2"/>
      <c r="O64" s="27" t="s">
        <v>312</v>
      </c>
      <c r="P64" s="27" t="s">
        <v>312</v>
      </c>
      <c r="Q64" s="10">
        <v>4</v>
      </c>
      <c r="R64" s="2" t="s">
        <v>51</v>
      </c>
      <c r="S64" s="2" t="s">
        <v>312</v>
      </c>
      <c r="T64" s="2" t="s">
        <v>448</v>
      </c>
      <c r="U64" s="2" t="s">
        <v>312</v>
      </c>
    </row>
    <row r="65" spans="4:21" x14ac:dyDescent="0.3">
      <c r="D65" s="2">
        <v>1</v>
      </c>
      <c r="E65" t="s">
        <v>49</v>
      </c>
      <c r="F65" s="2" t="s">
        <v>81</v>
      </c>
      <c r="G65" t="s">
        <v>52</v>
      </c>
      <c r="H65" s="2" t="s">
        <v>312</v>
      </c>
      <c r="I65" s="2" t="s">
        <v>312</v>
      </c>
      <c r="J65" s="2" t="s">
        <v>312</v>
      </c>
      <c r="K65" s="8" t="str">
        <f>E65&amp;" ["&amp;G65&amp;"_"&amp;H65&amp;"_"&amp;I65&amp;"]"</f>
        <v>Technische Gase [R116_-_-]</v>
      </c>
      <c r="L65" s="2" t="s">
        <v>312</v>
      </c>
      <c r="M65" s="2" t="s">
        <v>26</v>
      </c>
      <c r="N65" s="2"/>
      <c r="O65" s="27" t="s">
        <v>312</v>
      </c>
      <c r="P65" s="27" t="s">
        <v>312</v>
      </c>
      <c r="Q65" s="10">
        <v>12200</v>
      </c>
      <c r="R65" s="2" t="s">
        <v>51</v>
      </c>
      <c r="S65" s="2" t="s">
        <v>312</v>
      </c>
      <c r="T65" s="2" t="s">
        <v>312</v>
      </c>
      <c r="U65" s="2" t="s">
        <v>312</v>
      </c>
    </row>
    <row r="66" spans="4:21" x14ac:dyDescent="0.3">
      <c r="D66" s="2">
        <v>1</v>
      </c>
      <c r="E66" t="s">
        <v>49</v>
      </c>
      <c r="F66" s="2" t="s">
        <v>81</v>
      </c>
      <c r="G66" t="s">
        <v>53</v>
      </c>
      <c r="H66" s="2" t="s">
        <v>312</v>
      </c>
      <c r="I66" s="2" t="s">
        <v>312</v>
      </c>
      <c r="J66" s="2" t="s">
        <v>312</v>
      </c>
      <c r="K66" s="8" t="str">
        <f>E66&amp;" ["&amp;G66&amp;"_"&amp;H66&amp;"_"&amp;I66&amp;"]"</f>
        <v>Technische Gase [R1233zd_-_-]</v>
      </c>
      <c r="L66" s="2" t="s">
        <v>312</v>
      </c>
      <c r="M66" s="2" t="s">
        <v>26</v>
      </c>
      <c r="N66" s="2"/>
      <c r="O66" s="27" t="s">
        <v>312</v>
      </c>
      <c r="P66" s="27" t="s">
        <v>312</v>
      </c>
      <c r="Q66" s="10">
        <v>4.5</v>
      </c>
      <c r="R66" s="2" t="s">
        <v>51</v>
      </c>
      <c r="S66" s="2" t="s">
        <v>312</v>
      </c>
      <c r="T66" s="2" t="s">
        <v>312</v>
      </c>
      <c r="U66" s="2" t="s">
        <v>312</v>
      </c>
    </row>
    <row r="67" spans="4:21" x14ac:dyDescent="0.3">
      <c r="D67" s="2">
        <v>1</v>
      </c>
      <c r="E67" t="s">
        <v>49</v>
      </c>
      <c r="F67" s="2" t="s">
        <v>81</v>
      </c>
      <c r="G67" t="s">
        <v>54</v>
      </c>
      <c r="H67" s="2" t="s">
        <v>312</v>
      </c>
      <c r="I67" s="2" t="s">
        <v>312</v>
      </c>
      <c r="J67" s="2" t="s">
        <v>312</v>
      </c>
      <c r="K67" s="8" t="str">
        <f>E67&amp;" ["&amp;G67&amp;"_"&amp;H67&amp;"_"&amp;I67&amp;"]"</f>
        <v>Technische Gase [R125_-_-]</v>
      </c>
      <c r="L67" s="2" t="s">
        <v>312</v>
      </c>
      <c r="M67" s="2" t="s">
        <v>26</v>
      </c>
      <c r="N67" s="2"/>
      <c r="O67" s="27" t="s">
        <v>312</v>
      </c>
      <c r="P67" s="27" t="s">
        <v>312</v>
      </c>
      <c r="Q67" s="10">
        <v>3500</v>
      </c>
      <c r="R67" s="2" t="s">
        <v>51</v>
      </c>
      <c r="S67" s="2" t="s">
        <v>312</v>
      </c>
      <c r="T67" s="2" t="s">
        <v>312</v>
      </c>
      <c r="U67" s="2" t="s">
        <v>312</v>
      </c>
    </row>
    <row r="68" spans="4:21" x14ac:dyDescent="0.3">
      <c r="D68" s="2">
        <v>1</v>
      </c>
      <c r="E68" t="s">
        <v>49</v>
      </c>
      <c r="F68" s="2" t="s">
        <v>81</v>
      </c>
      <c r="G68" t="s">
        <v>453</v>
      </c>
      <c r="H68" s="2" t="s">
        <v>312</v>
      </c>
      <c r="I68" s="2" t="s">
        <v>312</v>
      </c>
      <c r="J68" s="2" t="s">
        <v>312</v>
      </c>
      <c r="K68" s="8" t="str">
        <f>E68&amp;" ["&amp;G68&amp;"_"&amp;H68&amp;"_"&amp;I68&amp;"]"</f>
        <v>Technische Gase [R1270_-_-]</v>
      </c>
      <c r="L68" s="2" t="s">
        <v>312</v>
      </c>
      <c r="M68" s="2" t="s">
        <v>26</v>
      </c>
      <c r="N68" s="2"/>
      <c r="O68" s="27" t="s">
        <v>312</v>
      </c>
      <c r="P68" s="27" t="s">
        <v>312</v>
      </c>
      <c r="Q68" s="10">
        <v>2</v>
      </c>
      <c r="R68" s="2" t="s">
        <v>51</v>
      </c>
      <c r="S68" s="2" t="s">
        <v>312</v>
      </c>
      <c r="T68" s="2" t="s">
        <v>454</v>
      </c>
      <c r="U68" s="2" t="s">
        <v>312</v>
      </c>
    </row>
    <row r="69" spans="4:21" x14ac:dyDescent="0.3">
      <c r="D69" s="2">
        <v>1</v>
      </c>
      <c r="E69" t="s">
        <v>49</v>
      </c>
      <c r="F69" s="2" t="s">
        <v>81</v>
      </c>
      <c r="G69" t="s">
        <v>55</v>
      </c>
      <c r="H69" s="2" t="s">
        <v>312</v>
      </c>
      <c r="I69" s="2" t="s">
        <v>312</v>
      </c>
      <c r="J69" s="2" t="s">
        <v>312</v>
      </c>
      <c r="K69" s="8" t="str">
        <f>E69&amp;" ["&amp;G69&amp;"_"&amp;H69&amp;"_"&amp;I69&amp;"]"</f>
        <v>Technische Gase [R1336mzz_-_-]</v>
      </c>
      <c r="L69" s="2" t="s">
        <v>312</v>
      </c>
      <c r="M69" s="2" t="s">
        <v>26</v>
      </c>
      <c r="N69" s="2"/>
      <c r="O69" s="27" t="s">
        <v>312</v>
      </c>
      <c r="P69" s="27" t="s">
        <v>312</v>
      </c>
      <c r="Q69" s="10">
        <v>9</v>
      </c>
      <c r="R69" s="2" t="s">
        <v>51</v>
      </c>
      <c r="S69" s="2" t="s">
        <v>312</v>
      </c>
      <c r="T69" s="2" t="s">
        <v>312</v>
      </c>
      <c r="U69" s="2" t="s">
        <v>312</v>
      </c>
    </row>
    <row r="70" spans="4:21" x14ac:dyDescent="0.3">
      <c r="D70" s="2">
        <v>1</v>
      </c>
      <c r="E70" t="s">
        <v>49</v>
      </c>
      <c r="F70" s="2" t="s">
        <v>81</v>
      </c>
      <c r="G70" t="s">
        <v>56</v>
      </c>
      <c r="H70" s="2" t="s">
        <v>312</v>
      </c>
      <c r="I70" s="2" t="s">
        <v>312</v>
      </c>
      <c r="J70" s="2" t="s">
        <v>312</v>
      </c>
      <c r="K70" s="8" t="str">
        <f>E70&amp;" ["&amp;G70&amp;"_"&amp;H70&amp;"_"&amp;I70&amp;"]"</f>
        <v>Technische Gase [R134_-_-]</v>
      </c>
      <c r="L70" s="2" t="s">
        <v>312</v>
      </c>
      <c r="M70" s="2" t="s">
        <v>26</v>
      </c>
      <c r="N70" s="2"/>
      <c r="O70" s="27" t="s">
        <v>312</v>
      </c>
      <c r="P70" s="27" t="s">
        <v>312</v>
      </c>
      <c r="Q70" s="10">
        <v>1100</v>
      </c>
      <c r="R70" s="2" t="s">
        <v>51</v>
      </c>
      <c r="S70" s="2" t="s">
        <v>312</v>
      </c>
      <c r="T70" s="2" t="s">
        <v>312</v>
      </c>
      <c r="U70" s="2" t="s">
        <v>312</v>
      </c>
    </row>
    <row r="71" spans="4:21" x14ac:dyDescent="0.3">
      <c r="D71" s="2">
        <v>1</v>
      </c>
      <c r="E71" t="s">
        <v>49</v>
      </c>
      <c r="F71" s="2" t="s">
        <v>81</v>
      </c>
      <c r="G71" t="s">
        <v>57</v>
      </c>
      <c r="H71" s="2" t="s">
        <v>312</v>
      </c>
      <c r="I71" s="2" t="s">
        <v>312</v>
      </c>
      <c r="J71" s="2" t="s">
        <v>312</v>
      </c>
      <c r="K71" s="8" t="str">
        <f>E71&amp;" ["&amp;G71&amp;"_"&amp;H71&amp;"_"&amp;I71&amp;"]"</f>
        <v>Technische Gase [R14_-_-]</v>
      </c>
      <c r="L71" s="2" t="s">
        <v>312</v>
      </c>
      <c r="M71" s="2" t="s">
        <v>26</v>
      </c>
      <c r="N71" s="2"/>
      <c r="O71" s="27" t="s">
        <v>312</v>
      </c>
      <c r="P71" s="27" t="s">
        <v>312</v>
      </c>
      <c r="Q71" s="10">
        <v>7390</v>
      </c>
      <c r="R71" s="2" t="s">
        <v>51</v>
      </c>
      <c r="S71" s="2" t="s">
        <v>312</v>
      </c>
      <c r="T71" s="2" t="s">
        <v>312</v>
      </c>
      <c r="U71" s="2" t="s">
        <v>312</v>
      </c>
    </row>
    <row r="72" spans="4:21" x14ac:dyDescent="0.3">
      <c r="D72" s="2">
        <v>1</v>
      </c>
      <c r="E72" t="s">
        <v>49</v>
      </c>
      <c r="F72" s="2" t="s">
        <v>81</v>
      </c>
      <c r="G72" t="s">
        <v>58</v>
      </c>
      <c r="H72" s="2" t="s">
        <v>312</v>
      </c>
      <c r="I72" s="2" t="s">
        <v>312</v>
      </c>
      <c r="J72" s="2" t="s">
        <v>312</v>
      </c>
      <c r="K72" s="8" t="str">
        <f>E72&amp;" ["&amp;G72&amp;"_"&amp;H72&amp;"_"&amp;I72&amp;"]"</f>
        <v>Technische Gase [R143_-_-]</v>
      </c>
      <c r="L72" s="2" t="s">
        <v>312</v>
      </c>
      <c r="M72" s="2" t="s">
        <v>26</v>
      </c>
      <c r="N72" s="2"/>
      <c r="O72" s="27" t="s">
        <v>312</v>
      </c>
      <c r="P72" s="27" t="s">
        <v>312</v>
      </c>
      <c r="Q72" s="10">
        <v>353</v>
      </c>
      <c r="R72" s="2" t="s">
        <v>51</v>
      </c>
      <c r="S72" s="2" t="s">
        <v>312</v>
      </c>
      <c r="T72" s="2" t="s">
        <v>312</v>
      </c>
      <c r="U72" s="2" t="s">
        <v>312</v>
      </c>
    </row>
    <row r="73" spans="4:21" x14ac:dyDescent="0.3">
      <c r="D73" s="2">
        <v>1</v>
      </c>
      <c r="E73" t="s">
        <v>49</v>
      </c>
      <c r="F73" s="2" t="s">
        <v>81</v>
      </c>
      <c r="G73" t="s">
        <v>59</v>
      </c>
      <c r="H73" s="2" t="s">
        <v>312</v>
      </c>
      <c r="I73" s="2" t="s">
        <v>312</v>
      </c>
      <c r="J73" s="2" t="s">
        <v>312</v>
      </c>
      <c r="K73" s="8" t="str">
        <f>E73&amp;" ["&amp;G73&amp;"_"&amp;H73&amp;"_"&amp;I73&amp;"]"</f>
        <v>Technische Gase [R152_-_-]</v>
      </c>
      <c r="L73" s="2" t="s">
        <v>312</v>
      </c>
      <c r="M73" s="2" t="s">
        <v>26</v>
      </c>
      <c r="N73" s="2"/>
      <c r="O73" s="27" t="s">
        <v>312</v>
      </c>
      <c r="P73" s="27" t="s">
        <v>312</v>
      </c>
      <c r="Q73" s="10">
        <v>53</v>
      </c>
      <c r="R73" s="2" t="s">
        <v>51</v>
      </c>
      <c r="S73" s="2" t="s">
        <v>312</v>
      </c>
      <c r="T73" s="2" t="s">
        <v>312</v>
      </c>
      <c r="U73" s="2" t="s">
        <v>312</v>
      </c>
    </row>
    <row r="74" spans="4:21" x14ac:dyDescent="0.3">
      <c r="D74" s="2">
        <v>1</v>
      </c>
      <c r="E74" t="s">
        <v>49</v>
      </c>
      <c r="F74" s="2" t="s">
        <v>81</v>
      </c>
      <c r="G74" t="s">
        <v>60</v>
      </c>
      <c r="H74" s="2" t="s">
        <v>312</v>
      </c>
      <c r="I74" s="2" t="s">
        <v>312</v>
      </c>
      <c r="J74" s="2" t="s">
        <v>312</v>
      </c>
      <c r="K74" s="8" t="str">
        <f>E74&amp;" ["&amp;G74&amp;"_"&amp;H74&amp;"_"&amp;I74&amp;"]"</f>
        <v>Technische Gase [R152a_-_-]</v>
      </c>
      <c r="L74" s="2" t="s">
        <v>312</v>
      </c>
      <c r="M74" s="2" t="s">
        <v>26</v>
      </c>
      <c r="N74" s="2"/>
      <c r="O74" s="27" t="s">
        <v>312</v>
      </c>
      <c r="P74" s="27" t="s">
        <v>312</v>
      </c>
      <c r="Q74" s="10">
        <v>124</v>
      </c>
      <c r="R74" s="2" t="s">
        <v>51</v>
      </c>
      <c r="S74" s="2" t="s">
        <v>312</v>
      </c>
      <c r="T74" s="2" t="s">
        <v>312</v>
      </c>
      <c r="U74" s="2" t="s">
        <v>312</v>
      </c>
    </row>
    <row r="75" spans="4:21" x14ac:dyDescent="0.3">
      <c r="D75" s="2">
        <v>1</v>
      </c>
      <c r="E75" t="s">
        <v>49</v>
      </c>
      <c r="F75" s="2" t="s">
        <v>81</v>
      </c>
      <c r="G75" t="s">
        <v>455</v>
      </c>
      <c r="H75" s="2" t="s">
        <v>312</v>
      </c>
      <c r="I75" s="2" t="s">
        <v>312</v>
      </c>
      <c r="J75" s="2" t="s">
        <v>312</v>
      </c>
      <c r="K75" s="8" t="str">
        <f>E75&amp;" ["&amp;G75&amp;"_"&amp;H75&amp;"_"&amp;I75&amp;"]"</f>
        <v>Technische Gase [R161_-_-]</v>
      </c>
      <c r="L75" s="2" t="s">
        <v>312</v>
      </c>
      <c r="M75" s="2" t="s">
        <v>26</v>
      </c>
      <c r="N75" s="2"/>
      <c r="O75" s="27" t="s">
        <v>312</v>
      </c>
      <c r="P75" s="27" t="s">
        <v>312</v>
      </c>
      <c r="Q75" s="10">
        <v>12</v>
      </c>
      <c r="R75" s="2" t="s">
        <v>51</v>
      </c>
      <c r="S75" s="2" t="s">
        <v>312</v>
      </c>
      <c r="T75" s="2" t="s">
        <v>456</v>
      </c>
      <c r="U75" s="2" t="s">
        <v>312</v>
      </c>
    </row>
    <row r="76" spans="4:21" x14ac:dyDescent="0.3">
      <c r="D76" s="2">
        <v>1</v>
      </c>
      <c r="E76" t="s">
        <v>49</v>
      </c>
      <c r="F76" s="2" t="s">
        <v>81</v>
      </c>
      <c r="G76" t="s">
        <v>457</v>
      </c>
      <c r="H76" s="2" t="s">
        <v>312</v>
      </c>
      <c r="I76" s="2" t="s">
        <v>312</v>
      </c>
      <c r="J76" s="2" t="s">
        <v>312</v>
      </c>
      <c r="K76" s="8" t="str">
        <f>E76&amp;" ["&amp;G76&amp;"_"&amp;H76&amp;"_"&amp;I76&amp;"]"</f>
        <v>Technische Gase [R170 _-_-]</v>
      </c>
      <c r="L76" s="2" t="s">
        <v>312</v>
      </c>
      <c r="M76" s="2" t="s">
        <v>26</v>
      </c>
      <c r="N76" s="2"/>
      <c r="O76" s="27" t="s">
        <v>312</v>
      </c>
      <c r="P76" s="27" t="s">
        <v>312</v>
      </c>
      <c r="Q76" s="10">
        <v>6</v>
      </c>
      <c r="R76" s="2" t="s">
        <v>51</v>
      </c>
      <c r="S76" s="2" t="s">
        <v>312</v>
      </c>
      <c r="T76" s="2" t="s">
        <v>450</v>
      </c>
      <c r="U76" s="2" t="s">
        <v>312</v>
      </c>
    </row>
    <row r="77" spans="4:21" x14ac:dyDescent="0.3">
      <c r="D77" s="2">
        <v>1</v>
      </c>
      <c r="E77" t="s">
        <v>49</v>
      </c>
      <c r="F77" s="2" t="s">
        <v>81</v>
      </c>
      <c r="G77" t="s">
        <v>61</v>
      </c>
      <c r="H77" s="2" t="s">
        <v>312</v>
      </c>
      <c r="I77" s="2" t="s">
        <v>312</v>
      </c>
      <c r="J77" s="2" t="s">
        <v>312</v>
      </c>
      <c r="K77" s="8" t="str">
        <f>E77&amp;" ["&amp;G77&amp;"_"&amp;H77&amp;"_"&amp;I77&amp;"]"</f>
        <v>Technische Gase [R216_-_-]</v>
      </c>
      <c r="L77" s="2" t="s">
        <v>312</v>
      </c>
      <c r="M77" s="2" t="s">
        <v>26</v>
      </c>
      <c r="N77" s="2"/>
      <c r="O77" s="27" t="s">
        <v>312</v>
      </c>
      <c r="P77" s="27" t="s">
        <v>312</v>
      </c>
      <c r="Q77" s="10">
        <v>17340</v>
      </c>
      <c r="R77" s="2" t="s">
        <v>51</v>
      </c>
      <c r="S77" s="2" t="s">
        <v>312</v>
      </c>
      <c r="T77" s="2" t="s">
        <v>312</v>
      </c>
      <c r="U77" s="2" t="s">
        <v>312</v>
      </c>
    </row>
    <row r="78" spans="4:21" x14ac:dyDescent="0.3">
      <c r="D78" s="2">
        <v>1</v>
      </c>
      <c r="E78" t="s">
        <v>49</v>
      </c>
      <c r="F78" s="2" t="s">
        <v>81</v>
      </c>
      <c r="G78" t="s">
        <v>62</v>
      </c>
      <c r="H78" s="2" t="s">
        <v>312</v>
      </c>
      <c r="I78" s="2" t="s">
        <v>312</v>
      </c>
      <c r="J78" s="2" t="s">
        <v>312</v>
      </c>
      <c r="K78" s="8" t="str">
        <f>E78&amp;" ["&amp;G78&amp;"_"&amp;H78&amp;"_"&amp;I78&amp;"]"</f>
        <v>Technische Gase [R218_-_-]</v>
      </c>
      <c r="L78" s="2" t="s">
        <v>312</v>
      </c>
      <c r="M78" s="2" t="s">
        <v>26</v>
      </c>
      <c r="N78" s="2"/>
      <c r="O78" s="27" t="s">
        <v>312</v>
      </c>
      <c r="P78" s="27" t="s">
        <v>312</v>
      </c>
      <c r="Q78" s="10">
        <v>8830</v>
      </c>
      <c r="R78" s="2" t="s">
        <v>51</v>
      </c>
      <c r="S78" s="2" t="s">
        <v>312</v>
      </c>
      <c r="T78" s="2" t="s">
        <v>312</v>
      </c>
      <c r="U78" s="2" t="s">
        <v>312</v>
      </c>
    </row>
    <row r="79" spans="4:21" x14ac:dyDescent="0.3">
      <c r="D79" s="2">
        <v>1</v>
      </c>
      <c r="E79" t="s">
        <v>49</v>
      </c>
      <c r="F79" s="2" t="s">
        <v>81</v>
      </c>
      <c r="G79" t="s">
        <v>63</v>
      </c>
      <c r="H79" s="2" t="s">
        <v>312</v>
      </c>
      <c r="I79" s="2" t="s">
        <v>312</v>
      </c>
      <c r="J79" s="2" t="s">
        <v>312</v>
      </c>
      <c r="K79" s="8" t="str">
        <f>E79&amp;" ["&amp;G79&amp;"_"&amp;H79&amp;"_"&amp;I79&amp;"]"</f>
        <v>Technische Gase [R227ea_-_-]</v>
      </c>
      <c r="L79" s="2" t="s">
        <v>312</v>
      </c>
      <c r="M79" s="2" t="s">
        <v>26</v>
      </c>
      <c r="N79" s="2"/>
      <c r="O79" s="27" t="s">
        <v>312</v>
      </c>
      <c r="P79" s="27" t="s">
        <v>312</v>
      </c>
      <c r="Q79" s="10">
        <v>3220</v>
      </c>
      <c r="R79" s="2" t="s">
        <v>51</v>
      </c>
      <c r="S79" s="2" t="s">
        <v>312</v>
      </c>
      <c r="T79" s="2" t="s">
        <v>312</v>
      </c>
      <c r="U79" s="2" t="s">
        <v>312</v>
      </c>
    </row>
    <row r="80" spans="4:21" x14ac:dyDescent="0.3">
      <c r="D80" s="2">
        <v>1</v>
      </c>
      <c r="E80" t="s">
        <v>49</v>
      </c>
      <c r="F80" s="2" t="s">
        <v>81</v>
      </c>
      <c r="G80" t="s">
        <v>64</v>
      </c>
      <c r="H80" s="2" t="s">
        <v>312</v>
      </c>
      <c r="I80" s="2" t="s">
        <v>312</v>
      </c>
      <c r="J80" s="2" t="s">
        <v>312</v>
      </c>
      <c r="K80" s="8" t="str">
        <f>E80&amp;" ["&amp;G80&amp;"_"&amp;H80&amp;"_"&amp;I80&amp;"]"</f>
        <v>Technische Gase [R236cb_-_-]</v>
      </c>
      <c r="L80" s="2" t="s">
        <v>312</v>
      </c>
      <c r="M80" s="2" t="s">
        <v>26</v>
      </c>
      <c r="N80" s="2"/>
      <c r="O80" s="27" t="s">
        <v>312</v>
      </c>
      <c r="P80" s="27" t="s">
        <v>312</v>
      </c>
      <c r="Q80" s="10">
        <v>1340</v>
      </c>
      <c r="R80" s="2" t="s">
        <v>51</v>
      </c>
      <c r="S80" s="2" t="s">
        <v>312</v>
      </c>
      <c r="T80" s="2" t="s">
        <v>312</v>
      </c>
      <c r="U80" s="2" t="s">
        <v>312</v>
      </c>
    </row>
    <row r="81" spans="4:21" x14ac:dyDescent="0.3">
      <c r="D81" s="2">
        <v>1</v>
      </c>
      <c r="E81" t="s">
        <v>49</v>
      </c>
      <c r="F81" s="2" t="s">
        <v>81</v>
      </c>
      <c r="G81" t="s">
        <v>65</v>
      </c>
      <c r="H81" s="2" t="s">
        <v>312</v>
      </c>
      <c r="I81" s="2" t="s">
        <v>312</v>
      </c>
      <c r="J81" s="2" t="s">
        <v>312</v>
      </c>
      <c r="K81" s="8" t="str">
        <f>E81&amp;" ["&amp;G81&amp;"_"&amp;H81&amp;"_"&amp;I81&amp;"]"</f>
        <v>Technische Gase [R236ea_-_-]</v>
      </c>
      <c r="L81" s="2" t="s">
        <v>312</v>
      </c>
      <c r="M81" s="2" t="s">
        <v>26</v>
      </c>
      <c r="N81" s="2"/>
      <c r="O81" s="27" t="s">
        <v>312</v>
      </c>
      <c r="P81" s="27" t="s">
        <v>312</v>
      </c>
      <c r="Q81" s="10">
        <v>1370</v>
      </c>
      <c r="R81" s="2" t="s">
        <v>51</v>
      </c>
      <c r="S81" s="2" t="s">
        <v>312</v>
      </c>
      <c r="T81" s="2" t="s">
        <v>312</v>
      </c>
      <c r="U81" s="2" t="s">
        <v>312</v>
      </c>
    </row>
    <row r="82" spans="4:21" x14ac:dyDescent="0.3">
      <c r="D82" s="2">
        <v>1</v>
      </c>
      <c r="E82" t="s">
        <v>49</v>
      </c>
      <c r="F82" s="2" t="s">
        <v>81</v>
      </c>
      <c r="G82" t="s">
        <v>66</v>
      </c>
      <c r="H82" s="2" t="s">
        <v>312</v>
      </c>
      <c r="I82" s="2" t="s">
        <v>312</v>
      </c>
      <c r="J82" s="2" t="s">
        <v>312</v>
      </c>
      <c r="K82" s="8" t="str">
        <f>E82&amp;" ["&amp;G82&amp;"_"&amp;H82&amp;"_"&amp;I82&amp;"]"</f>
        <v>Technische Gase [R236fa_-_-]</v>
      </c>
      <c r="L82" s="2" t="s">
        <v>312</v>
      </c>
      <c r="M82" s="2" t="s">
        <v>26</v>
      </c>
      <c r="N82" s="2"/>
      <c r="O82" s="27" t="s">
        <v>312</v>
      </c>
      <c r="P82" s="27" t="s">
        <v>312</v>
      </c>
      <c r="Q82" s="10">
        <v>9810</v>
      </c>
      <c r="R82" s="2" t="s">
        <v>51</v>
      </c>
      <c r="S82" s="2" t="s">
        <v>312</v>
      </c>
      <c r="T82" s="2" t="s">
        <v>312</v>
      </c>
      <c r="U82" s="2" t="s">
        <v>312</v>
      </c>
    </row>
    <row r="83" spans="4:21" x14ac:dyDescent="0.3">
      <c r="D83" s="2">
        <v>1</v>
      </c>
      <c r="E83" t="s">
        <v>49</v>
      </c>
      <c r="F83" s="2" t="s">
        <v>81</v>
      </c>
      <c r="G83" t="s">
        <v>67</v>
      </c>
      <c r="H83" s="2" t="s">
        <v>312</v>
      </c>
      <c r="I83" s="2" t="s">
        <v>312</v>
      </c>
      <c r="J83" s="2" t="s">
        <v>312</v>
      </c>
      <c r="K83" s="8" t="str">
        <f>E83&amp;" ["&amp;G83&amp;"_"&amp;H83&amp;"_"&amp;I83&amp;"]"</f>
        <v>Technische Gase [R239A_-_-]</v>
      </c>
      <c r="L83" s="2" t="s">
        <v>312</v>
      </c>
      <c r="M83" s="2" t="s">
        <v>26</v>
      </c>
      <c r="N83" s="2"/>
      <c r="O83" s="27" t="s">
        <v>312</v>
      </c>
      <c r="P83" s="27" t="s">
        <v>312</v>
      </c>
      <c r="Q83" s="10">
        <v>1983</v>
      </c>
      <c r="R83" s="2" t="s">
        <v>51</v>
      </c>
      <c r="S83" s="2" t="s">
        <v>312</v>
      </c>
      <c r="T83" s="2" t="s">
        <v>312</v>
      </c>
      <c r="U83" s="2" t="s">
        <v>312</v>
      </c>
    </row>
    <row r="84" spans="4:21" x14ac:dyDescent="0.3">
      <c r="D84" s="2">
        <v>1</v>
      </c>
      <c r="E84" t="s">
        <v>49</v>
      </c>
      <c r="F84" s="2" t="s">
        <v>81</v>
      </c>
      <c r="G84" t="s">
        <v>68</v>
      </c>
      <c r="H84" s="2" t="s">
        <v>312</v>
      </c>
      <c r="I84" s="2" t="s">
        <v>312</v>
      </c>
      <c r="J84" s="2" t="s">
        <v>312</v>
      </c>
      <c r="K84" s="8" t="str">
        <f>E84&amp;" ["&amp;G84&amp;"_"&amp;H84&amp;"_"&amp;I84&amp;"]"</f>
        <v>Technische Gase [R245ca_-_-]</v>
      </c>
      <c r="L84" s="2" t="s">
        <v>312</v>
      </c>
      <c r="M84" s="2" t="s">
        <v>26</v>
      </c>
      <c r="N84" s="2"/>
      <c r="O84" s="27" t="s">
        <v>312</v>
      </c>
      <c r="P84" s="27" t="s">
        <v>312</v>
      </c>
      <c r="Q84" s="10">
        <v>693</v>
      </c>
      <c r="R84" s="2" t="s">
        <v>51</v>
      </c>
      <c r="S84" s="2" t="s">
        <v>312</v>
      </c>
      <c r="T84" s="2" t="s">
        <v>312</v>
      </c>
      <c r="U84" s="2" t="s">
        <v>312</v>
      </c>
    </row>
    <row r="85" spans="4:21" x14ac:dyDescent="0.3">
      <c r="D85" s="2">
        <v>1</v>
      </c>
      <c r="E85" t="s">
        <v>49</v>
      </c>
      <c r="F85" s="2" t="s">
        <v>81</v>
      </c>
      <c r="G85" t="s">
        <v>69</v>
      </c>
      <c r="H85" s="2" t="s">
        <v>312</v>
      </c>
      <c r="I85" s="2" t="s">
        <v>312</v>
      </c>
      <c r="J85" s="2" t="s">
        <v>312</v>
      </c>
      <c r="K85" s="8" t="str">
        <f>E85&amp;" ["&amp;G85&amp;"_"&amp;H85&amp;"_"&amp;I85&amp;"]"</f>
        <v>Technische Gase [R245fa_-_-]</v>
      </c>
      <c r="L85" s="2" t="s">
        <v>312</v>
      </c>
      <c r="M85" s="2" t="s">
        <v>26</v>
      </c>
      <c r="N85" s="2"/>
      <c r="O85" s="27" t="s">
        <v>312</v>
      </c>
      <c r="P85" s="27" t="s">
        <v>312</v>
      </c>
      <c r="Q85" s="10">
        <v>1030</v>
      </c>
      <c r="R85" s="2" t="s">
        <v>51</v>
      </c>
      <c r="S85" s="2" t="s">
        <v>312</v>
      </c>
      <c r="T85" s="2" t="s">
        <v>312</v>
      </c>
      <c r="U85" s="2" t="s">
        <v>312</v>
      </c>
    </row>
    <row r="86" spans="4:21" x14ac:dyDescent="0.3">
      <c r="D86" s="2">
        <v>1</v>
      </c>
      <c r="E86" t="s">
        <v>49</v>
      </c>
      <c r="F86" s="2" t="s">
        <v>81</v>
      </c>
      <c r="G86" t="s">
        <v>458</v>
      </c>
      <c r="H86" s="2" t="s">
        <v>312</v>
      </c>
      <c r="I86" s="2" t="s">
        <v>312</v>
      </c>
      <c r="J86" s="2" t="s">
        <v>312</v>
      </c>
      <c r="K86" s="8" t="str">
        <f>E86&amp;" ["&amp;G86&amp;"_"&amp;H86&amp;"_"&amp;I86&amp;"]"</f>
        <v>Technische Gase [R290 _-_-]</v>
      </c>
      <c r="L86" s="2" t="s">
        <v>312</v>
      </c>
      <c r="M86" s="2" t="s">
        <v>26</v>
      </c>
      <c r="N86" s="2"/>
      <c r="O86" s="27" t="s">
        <v>312</v>
      </c>
      <c r="P86" s="27" t="s">
        <v>312</v>
      </c>
      <c r="Q86" s="10">
        <v>3</v>
      </c>
      <c r="R86" s="2" t="s">
        <v>51</v>
      </c>
      <c r="S86" s="2" t="s">
        <v>312</v>
      </c>
      <c r="T86" s="2" t="s">
        <v>451</v>
      </c>
      <c r="U86" s="2" t="s">
        <v>312</v>
      </c>
    </row>
    <row r="87" spans="4:21" x14ac:dyDescent="0.3">
      <c r="D87" s="2">
        <v>1</v>
      </c>
      <c r="E87" t="s">
        <v>49</v>
      </c>
      <c r="F87" s="2" t="s">
        <v>81</v>
      </c>
      <c r="G87" t="s">
        <v>70</v>
      </c>
      <c r="H87" s="2" t="s">
        <v>312</v>
      </c>
      <c r="I87" s="2" t="s">
        <v>312</v>
      </c>
      <c r="J87" s="2" t="s">
        <v>312</v>
      </c>
      <c r="K87" s="8" t="str">
        <f>E87&amp;" ["&amp;G87&amp;"_"&amp;H87&amp;"_"&amp;I87&amp;"]"</f>
        <v>Technische Gase [R365mfc_-_-]</v>
      </c>
      <c r="L87" s="2" t="s">
        <v>312</v>
      </c>
      <c r="M87" s="2" t="s">
        <v>26</v>
      </c>
      <c r="N87" s="2"/>
      <c r="O87" s="27" t="s">
        <v>312</v>
      </c>
      <c r="P87" s="27" t="s">
        <v>312</v>
      </c>
      <c r="Q87" s="10">
        <v>794</v>
      </c>
      <c r="R87" s="2" t="s">
        <v>51</v>
      </c>
      <c r="S87" s="2" t="s">
        <v>312</v>
      </c>
      <c r="T87" s="2" t="s">
        <v>312</v>
      </c>
      <c r="U87" s="2" t="s">
        <v>312</v>
      </c>
    </row>
    <row r="88" spans="4:21" x14ac:dyDescent="0.3">
      <c r="D88" s="2">
        <v>1</v>
      </c>
      <c r="E88" t="s">
        <v>49</v>
      </c>
      <c r="F88" s="2" t="s">
        <v>81</v>
      </c>
      <c r="G88" t="s">
        <v>18</v>
      </c>
      <c r="H88" s="2" t="s">
        <v>312</v>
      </c>
      <c r="I88" s="2" t="s">
        <v>312</v>
      </c>
      <c r="J88" s="2" t="s">
        <v>312</v>
      </c>
      <c r="K88" s="8" t="str">
        <f>E88&amp;" ["&amp;G88&amp;"_"&amp;H88&amp;"_"&amp;I88&amp;"]"</f>
        <v>Technische Gase [R404A​_-_-]</v>
      </c>
      <c r="L88" s="2" t="s">
        <v>312</v>
      </c>
      <c r="M88" s="2" t="s">
        <v>26</v>
      </c>
      <c r="N88" s="2"/>
      <c r="O88" s="27" t="s">
        <v>312</v>
      </c>
      <c r="P88" s="27" t="s">
        <v>312</v>
      </c>
      <c r="Q88" s="10">
        <v>3922</v>
      </c>
      <c r="R88" s="2" t="s">
        <v>51</v>
      </c>
      <c r="S88" s="2" t="s">
        <v>312</v>
      </c>
      <c r="T88" s="2" t="s">
        <v>312</v>
      </c>
      <c r="U88" s="2" t="s">
        <v>312</v>
      </c>
    </row>
    <row r="89" spans="4:21" x14ac:dyDescent="0.3">
      <c r="D89" s="2">
        <v>1</v>
      </c>
      <c r="E89" t="s">
        <v>49</v>
      </c>
      <c r="F89" s="2" t="s">
        <v>81</v>
      </c>
      <c r="G89" t="s">
        <v>71</v>
      </c>
      <c r="H89" s="2" t="s">
        <v>312</v>
      </c>
      <c r="I89" s="2" t="s">
        <v>312</v>
      </c>
      <c r="J89" s="2" t="s">
        <v>312</v>
      </c>
      <c r="K89" s="8" t="str">
        <f>E89&amp;" ["&amp;G89&amp;"_"&amp;H89&amp;"_"&amp;I89&amp;"]"</f>
        <v>Technische Gase [R407A​_-_-]</v>
      </c>
      <c r="L89" s="2" t="s">
        <v>312</v>
      </c>
      <c r="M89" s="2" t="s">
        <v>26</v>
      </c>
      <c r="N89" s="2"/>
      <c r="O89" s="27" t="s">
        <v>312</v>
      </c>
      <c r="P89" s="27" t="s">
        <v>312</v>
      </c>
      <c r="Q89" s="10">
        <v>2107</v>
      </c>
      <c r="R89" s="2" t="s">
        <v>51</v>
      </c>
      <c r="S89" s="2" t="s">
        <v>312</v>
      </c>
      <c r="T89" s="2" t="s">
        <v>312</v>
      </c>
      <c r="U89" s="2" t="s">
        <v>312</v>
      </c>
    </row>
    <row r="90" spans="4:21" x14ac:dyDescent="0.3">
      <c r="D90" s="2">
        <v>1</v>
      </c>
      <c r="E90" t="s">
        <v>49</v>
      </c>
      <c r="F90" s="2" t="s">
        <v>81</v>
      </c>
      <c r="G90" t="s">
        <v>72</v>
      </c>
      <c r="H90" s="2" t="s">
        <v>312</v>
      </c>
      <c r="I90" s="2" t="s">
        <v>312</v>
      </c>
      <c r="J90" s="2" t="s">
        <v>312</v>
      </c>
      <c r="K90" s="8" t="str">
        <f>E90&amp;" ["&amp;G90&amp;"_"&amp;H90&amp;"_"&amp;I90&amp;"]"</f>
        <v>Technische Gase [R407B_-_-]</v>
      </c>
      <c r="L90" s="2" t="s">
        <v>312</v>
      </c>
      <c r="M90" s="2" t="s">
        <v>26</v>
      </c>
      <c r="N90" s="2"/>
      <c r="O90" s="27" t="s">
        <v>312</v>
      </c>
      <c r="P90" s="27" t="s">
        <v>312</v>
      </c>
      <c r="Q90" s="10">
        <v>2804</v>
      </c>
      <c r="R90" s="2" t="s">
        <v>51</v>
      </c>
      <c r="S90" s="2" t="s">
        <v>312</v>
      </c>
      <c r="T90" s="2" t="s">
        <v>312</v>
      </c>
      <c r="U90" s="2" t="s">
        <v>312</v>
      </c>
    </row>
    <row r="91" spans="4:21" x14ac:dyDescent="0.3">
      <c r="D91" s="2">
        <v>1</v>
      </c>
      <c r="E91" t="s">
        <v>49</v>
      </c>
      <c r="F91" s="2" t="s">
        <v>81</v>
      </c>
      <c r="G91" t="s">
        <v>73</v>
      </c>
      <c r="H91" s="2" t="s">
        <v>312</v>
      </c>
      <c r="I91" s="2" t="s">
        <v>312</v>
      </c>
      <c r="J91" s="2" t="s">
        <v>312</v>
      </c>
      <c r="K91" s="8" t="str">
        <f>E91&amp;" ["&amp;G91&amp;"_"&amp;H91&amp;"_"&amp;I91&amp;"]"</f>
        <v>Technische Gase [R407C_-_-]</v>
      </c>
      <c r="L91" s="2" t="s">
        <v>312</v>
      </c>
      <c r="M91" s="2" t="s">
        <v>26</v>
      </c>
      <c r="N91" s="2"/>
      <c r="O91" s="27" t="s">
        <v>312</v>
      </c>
      <c r="P91" s="27" t="s">
        <v>312</v>
      </c>
      <c r="Q91" s="10">
        <v>1774</v>
      </c>
      <c r="R91" s="2" t="s">
        <v>51</v>
      </c>
      <c r="S91" s="2" t="s">
        <v>312</v>
      </c>
      <c r="T91" s="2" t="s">
        <v>312</v>
      </c>
      <c r="U91" s="2" t="s">
        <v>312</v>
      </c>
    </row>
    <row r="92" spans="4:21" x14ac:dyDescent="0.3">
      <c r="D92" s="2">
        <v>1</v>
      </c>
      <c r="E92" t="s">
        <v>49</v>
      </c>
      <c r="F92" s="2" t="s">
        <v>81</v>
      </c>
      <c r="G92" t="s">
        <v>75</v>
      </c>
      <c r="H92" s="2" t="s">
        <v>312</v>
      </c>
      <c r="I92" s="2" t="s">
        <v>312</v>
      </c>
      <c r="J92" s="2" t="s">
        <v>312</v>
      </c>
      <c r="K92" s="8" t="str">
        <f>E92&amp;" ["&amp;G92&amp;"_"&amp;H92&amp;"_"&amp;I92&amp;"]"</f>
        <v>Technische Gase [R407D_-_-]</v>
      </c>
      <c r="L92" s="2" t="s">
        <v>312</v>
      </c>
      <c r="M92" s="2" t="s">
        <v>26</v>
      </c>
      <c r="N92" s="2"/>
      <c r="O92" s="27" t="s">
        <v>312</v>
      </c>
      <c r="P92" s="27" t="s">
        <v>312</v>
      </c>
      <c r="Q92" s="10">
        <v>1627</v>
      </c>
      <c r="R92" s="2" t="s">
        <v>51</v>
      </c>
      <c r="S92" s="2" t="s">
        <v>312</v>
      </c>
      <c r="T92" s="2" t="s">
        <v>312</v>
      </c>
      <c r="U92" s="2" t="s">
        <v>312</v>
      </c>
    </row>
    <row r="93" spans="4:21" x14ac:dyDescent="0.3">
      <c r="D93" s="2">
        <v>1</v>
      </c>
      <c r="E93" t="s">
        <v>49</v>
      </c>
      <c r="F93" s="2" t="s">
        <v>81</v>
      </c>
      <c r="G93" t="s">
        <v>74</v>
      </c>
      <c r="H93" s="2" t="s">
        <v>312</v>
      </c>
      <c r="I93" s="2" t="s">
        <v>312</v>
      </c>
      <c r="J93" s="2" t="s">
        <v>312</v>
      </c>
      <c r="K93" s="8" t="str">
        <f>E93&amp;" ["&amp;G93&amp;"_"&amp;H93&amp;"_"&amp;I93&amp;"]"</f>
        <v>Technische Gase [R407E_-_-]</v>
      </c>
      <c r="L93" s="2" t="s">
        <v>312</v>
      </c>
      <c r="M93" s="2" t="s">
        <v>26</v>
      </c>
      <c r="N93" s="2"/>
      <c r="O93" s="27" t="s">
        <v>312</v>
      </c>
      <c r="P93" s="27" t="s">
        <v>312</v>
      </c>
      <c r="Q93" s="10">
        <v>1552</v>
      </c>
      <c r="R93" s="2" t="s">
        <v>51</v>
      </c>
      <c r="S93" s="2" t="s">
        <v>312</v>
      </c>
      <c r="T93" s="2" t="s">
        <v>312</v>
      </c>
      <c r="U93" s="2" t="s">
        <v>312</v>
      </c>
    </row>
    <row r="94" spans="4:21" x14ac:dyDescent="0.3">
      <c r="D94" s="2">
        <v>1</v>
      </c>
      <c r="E94" t="s">
        <v>49</v>
      </c>
      <c r="F94" s="2" t="s">
        <v>81</v>
      </c>
      <c r="G94" t="s">
        <v>19</v>
      </c>
      <c r="H94" s="2" t="s">
        <v>312</v>
      </c>
      <c r="I94" s="2" t="s">
        <v>312</v>
      </c>
      <c r="J94" s="2" t="s">
        <v>312</v>
      </c>
      <c r="K94" s="8" t="str">
        <f>E94&amp;" ["&amp;G94&amp;"_"&amp;H94&amp;"_"&amp;I94&amp;"]"</f>
        <v>Technische Gase [R407F​_-_-]</v>
      </c>
      <c r="L94" s="2" t="s">
        <v>312</v>
      </c>
      <c r="M94" s="2" t="s">
        <v>26</v>
      </c>
      <c r="N94" s="2"/>
      <c r="O94" s="27" t="s">
        <v>312</v>
      </c>
      <c r="P94" s="27" t="s">
        <v>312</v>
      </c>
      <c r="Q94" s="10">
        <v>1825</v>
      </c>
      <c r="R94" s="2" t="s">
        <v>51</v>
      </c>
      <c r="S94" s="2" t="s">
        <v>312</v>
      </c>
      <c r="T94" s="2" t="s">
        <v>312</v>
      </c>
      <c r="U94" s="2" t="s">
        <v>312</v>
      </c>
    </row>
    <row r="95" spans="4:21" x14ac:dyDescent="0.3">
      <c r="D95" s="2">
        <v>1</v>
      </c>
      <c r="E95" t="s">
        <v>49</v>
      </c>
      <c r="F95" s="2" t="s">
        <v>81</v>
      </c>
      <c r="G95" t="s">
        <v>76</v>
      </c>
      <c r="H95" s="2" t="s">
        <v>312</v>
      </c>
      <c r="I95" s="2" t="s">
        <v>312</v>
      </c>
      <c r="J95" s="2" t="s">
        <v>312</v>
      </c>
      <c r="K95" s="8" t="str">
        <f>E95&amp;" ["&amp;G95&amp;"_"&amp;H95&amp;"_"&amp;I95&amp;"]"</f>
        <v>Technische Gase [R407G_-_-]</v>
      </c>
      <c r="L95" s="2" t="s">
        <v>312</v>
      </c>
      <c r="M95" s="2" t="s">
        <v>26</v>
      </c>
      <c r="N95" s="2"/>
      <c r="O95" s="27" t="s">
        <v>312</v>
      </c>
      <c r="P95" s="27" t="s">
        <v>312</v>
      </c>
      <c r="Q95" s="10">
        <v>1463</v>
      </c>
      <c r="R95" s="2" t="s">
        <v>51</v>
      </c>
      <c r="S95" s="2" t="s">
        <v>312</v>
      </c>
      <c r="T95" s="2" t="s">
        <v>312</v>
      </c>
      <c r="U95" s="2" t="s">
        <v>312</v>
      </c>
    </row>
    <row r="96" spans="4:21" x14ac:dyDescent="0.3">
      <c r="D96" s="2">
        <v>1</v>
      </c>
      <c r="E96" t="s">
        <v>49</v>
      </c>
      <c r="F96" s="2" t="s">
        <v>81</v>
      </c>
      <c r="G96" t="s">
        <v>459</v>
      </c>
      <c r="H96" s="2" t="s">
        <v>312</v>
      </c>
      <c r="I96" s="2" t="s">
        <v>312</v>
      </c>
      <c r="J96" s="2" t="s">
        <v>312</v>
      </c>
      <c r="K96" s="8" t="str">
        <f>E96&amp;" ["&amp;G96&amp;"_"&amp;H96&amp;"_"&amp;I96&amp;"]"</f>
        <v>Technische Gase [R41 _-_-]</v>
      </c>
      <c r="L96" s="2" t="s">
        <v>312</v>
      </c>
      <c r="M96" s="2" t="s">
        <v>26</v>
      </c>
      <c r="N96" s="2"/>
      <c r="O96" s="27" t="s">
        <v>312</v>
      </c>
      <c r="P96" s="27" t="s">
        <v>312</v>
      </c>
      <c r="Q96" s="10">
        <v>92</v>
      </c>
      <c r="R96" s="2" t="s">
        <v>51</v>
      </c>
      <c r="S96" s="2" t="s">
        <v>312</v>
      </c>
      <c r="T96" s="2" t="s">
        <v>452</v>
      </c>
      <c r="U96" s="2" t="s">
        <v>312</v>
      </c>
    </row>
    <row r="97" spans="4:21" x14ac:dyDescent="0.3">
      <c r="D97" s="2">
        <v>1</v>
      </c>
      <c r="E97" t="s">
        <v>49</v>
      </c>
      <c r="F97" s="2" t="s">
        <v>81</v>
      </c>
      <c r="G97" t="s">
        <v>20</v>
      </c>
      <c r="H97" s="2" t="s">
        <v>312</v>
      </c>
      <c r="I97" s="2" t="s">
        <v>312</v>
      </c>
      <c r="J97" s="2" t="s">
        <v>312</v>
      </c>
      <c r="K97" s="8" t="str">
        <f>E97&amp;" ["&amp;G97&amp;"_"&amp;H97&amp;"_"&amp;I97&amp;"]"</f>
        <v>Technische Gase [R410A​_-_-]</v>
      </c>
      <c r="L97" s="2" t="s">
        <v>312</v>
      </c>
      <c r="M97" s="2" t="s">
        <v>26</v>
      </c>
      <c r="N97" s="2"/>
      <c r="O97" s="27" t="s">
        <v>312</v>
      </c>
      <c r="P97" s="27" t="s">
        <v>312</v>
      </c>
      <c r="Q97" s="10">
        <v>2088</v>
      </c>
      <c r="R97" s="2" t="s">
        <v>51</v>
      </c>
      <c r="S97" s="2" t="s">
        <v>312</v>
      </c>
      <c r="T97" s="2" t="s">
        <v>312</v>
      </c>
      <c r="U97" s="2" t="s">
        <v>312</v>
      </c>
    </row>
    <row r="98" spans="4:21" x14ac:dyDescent="0.3">
      <c r="D98" s="2">
        <v>1</v>
      </c>
      <c r="E98" t="s">
        <v>49</v>
      </c>
      <c r="F98" s="2" t="s">
        <v>81</v>
      </c>
      <c r="G98" t="s">
        <v>77</v>
      </c>
      <c r="H98" s="2" t="s">
        <v>312</v>
      </c>
      <c r="I98" s="2" t="s">
        <v>312</v>
      </c>
      <c r="J98" s="2" t="s">
        <v>312</v>
      </c>
      <c r="K98" s="8" t="str">
        <f>E98&amp;" ["&amp;G98&amp;"_"&amp;H98&amp;"_"&amp;I98&amp;"]"</f>
        <v>Technische Gase [R410B_-_-]</v>
      </c>
      <c r="L98" s="2" t="s">
        <v>312</v>
      </c>
      <c r="M98" s="2" t="s">
        <v>26</v>
      </c>
      <c r="N98" s="2"/>
      <c r="O98" s="27" t="s">
        <v>312</v>
      </c>
      <c r="P98" s="27" t="s">
        <v>312</v>
      </c>
      <c r="Q98" s="10">
        <v>2229</v>
      </c>
      <c r="R98" s="2" t="s">
        <v>51</v>
      </c>
      <c r="S98" s="2" t="s">
        <v>312</v>
      </c>
      <c r="T98" s="2" t="s">
        <v>312</v>
      </c>
      <c r="U98" s="2" t="s">
        <v>312</v>
      </c>
    </row>
    <row r="99" spans="4:21" x14ac:dyDescent="0.3">
      <c r="D99" s="2">
        <v>1</v>
      </c>
      <c r="E99" t="s">
        <v>49</v>
      </c>
      <c r="F99" s="2" t="s">
        <v>81</v>
      </c>
      <c r="G99" t="s">
        <v>78</v>
      </c>
      <c r="H99" s="2" t="s">
        <v>312</v>
      </c>
      <c r="I99" s="2" t="s">
        <v>312</v>
      </c>
      <c r="J99" s="2" t="s">
        <v>312</v>
      </c>
      <c r="K99" s="8" t="str">
        <f>E99&amp;" ["&amp;G99&amp;"_"&amp;H99&amp;"_"&amp;I99&amp;"]"</f>
        <v>Technische Gase [R413A​_-_-]</v>
      </c>
      <c r="L99" s="2" t="s">
        <v>312</v>
      </c>
      <c r="M99" s="2" t="s">
        <v>26</v>
      </c>
      <c r="N99" s="2"/>
      <c r="O99" s="27" t="s">
        <v>312</v>
      </c>
      <c r="P99" s="27" t="s">
        <v>312</v>
      </c>
      <c r="Q99" s="10">
        <v>2053</v>
      </c>
      <c r="R99" s="2" t="s">
        <v>51</v>
      </c>
      <c r="S99" s="2" t="s">
        <v>312</v>
      </c>
      <c r="T99" s="2" t="s">
        <v>312</v>
      </c>
      <c r="U99" s="2" t="s">
        <v>312</v>
      </c>
    </row>
    <row r="100" spans="4:21" x14ac:dyDescent="0.3">
      <c r="D100" s="2">
        <v>1</v>
      </c>
      <c r="E100" t="s">
        <v>49</v>
      </c>
      <c r="F100" s="2" t="s">
        <v>81</v>
      </c>
      <c r="G100" t="s">
        <v>79</v>
      </c>
      <c r="H100" s="2" t="s">
        <v>312</v>
      </c>
      <c r="I100" s="2" t="s">
        <v>312</v>
      </c>
      <c r="J100" s="2" t="s">
        <v>312</v>
      </c>
      <c r="K100" s="8" t="str">
        <f>E100&amp;" ["&amp;G100&amp;"_"&amp;H100&amp;"_"&amp;I100&amp;"]"</f>
        <v>Technische Gase [R417A​_-_-]</v>
      </c>
      <c r="L100" s="2" t="s">
        <v>312</v>
      </c>
      <c r="M100" s="2" t="s">
        <v>26</v>
      </c>
      <c r="N100" s="2"/>
      <c r="O100" s="27" t="s">
        <v>312</v>
      </c>
      <c r="P100" s="27" t="s">
        <v>312</v>
      </c>
      <c r="Q100" s="10">
        <v>2346</v>
      </c>
      <c r="R100" s="2" t="s">
        <v>51</v>
      </c>
      <c r="S100" s="2" t="s">
        <v>312</v>
      </c>
      <c r="T100" s="2" t="s">
        <v>312</v>
      </c>
      <c r="U100" s="2" t="s">
        <v>312</v>
      </c>
    </row>
    <row r="101" spans="4:21" x14ac:dyDescent="0.3">
      <c r="D101" s="2">
        <v>1</v>
      </c>
      <c r="E101" t="s">
        <v>49</v>
      </c>
      <c r="F101" s="2" t="s">
        <v>81</v>
      </c>
      <c r="G101" t="s">
        <v>79</v>
      </c>
      <c r="H101" s="2" t="s">
        <v>312</v>
      </c>
      <c r="I101" s="2" t="s">
        <v>312</v>
      </c>
      <c r="J101" s="2" t="s">
        <v>312</v>
      </c>
      <c r="K101" s="8" t="str">
        <f>E101&amp;" ["&amp;G101&amp;"_"&amp;H101&amp;"_"&amp;I101&amp;"]"</f>
        <v>Technische Gase [R417A​_-_-]</v>
      </c>
      <c r="L101" s="2" t="s">
        <v>312</v>
      </c>
      <c r="M101" s="2" t="s">
        <v>26</v>
      </c>
      <c r="N101" s="2"/>
      <c r="O101" s="27" t="s">
        <v>312</v>
      </c>
      <c r="P101" s="27" t="s">
        <v>312</v>
      </c>
      <c r="Q101" s="10">
        <v>3027</v>
      </c>
      <c r="R101" s="2" t="s">
        <v>51</v>
      </c>
      <c r="S101" s="2" t="s">
        <v>312</v>
      </c>
      <c r="T101" s="2" t="s">
        <v>312</v>
      </c>
      <c r="U101" s="2" t="s">
        <v>312</v>
      </c>
    </row>
    <row r="102" spans="4:21" x14ac:dyDescent="0.3">
      <c r="D102" s="2">
        <v>1</v>
      </c>
      <c r="E102" t="s">
        <v>49</v>
      </c>
      <c r="F102" s="2" t="s">
        <v>81</v>
      </c>
      <c r="G102" t="s">
        <v>80</v>
      </c>
      <c r="H102" s="2" t="s">
        <v>312</v>
      </c>
      <c r="I102" s="2" t="s">
        <v>312</v>
      </c>
      <c r="J102" s="2" t="s">
        <v>312</v>
      </c>
      <c r="K102" s="8" t="str">
        <f>E102&amp;" ["&amp;G102&amp;"_"&amp;H102&amp;"_"&amp;I102&amp;"]"</f>
        <v>Technische Gase [R417AC_-_-]</v>
      </c>
      <c r="L102" s="2" t="s">
        <v>312</v>
      </c>
      <c r="M102" s="2" t="s">
        <v>26</v>
      </c>
      <c r="N102" s="2"/>
      <c r="O102" s="27" t="s">
        <v>312</v>
      </c>
      <c r="P102" s="27" t="s">
        <v>312</v>
      </c>
      <c r="Q102" s="10">
        <v>1809</v>
      </c>
      <c r="R102" s="2" t="s">
        <v>51</v>
      </c>
      <c r="S102" s="2" t="s">
        <v>312</v>
      </c>
      <c r="T102" s="2" t="s">
        <v>312</v>
      </c>
      <c r="U102" s="2" t="s">
        <v>312</v>
      </c>
    </row>
    <row r="103" spans="4:21" x14ac:dyDescent="0.3">
      <c r="D103" s="2">
        <v>1</v>
      </c>
      <c r="E103" t="s">
        <v>49</v>
      </c>
      <c r="F103" s="2" t="s">
        <v>81</v>
      </c>
      <c r="G103" t="s">
        <v>82</v>
      </c>
      <c r="H103" s="2" t="s">
        <v>312</v>
      </c>
      <c r="I103" s="2" t="s">
        <v>312</v>
      </c>
      <c r="J103" s="2" t="s">
        <v>312</v>
      </c>
      <c r="K103" s="8" t="str">
        <f>E103&amp;" ["&amp;G103&amp;"_"&amp;H103&amp;"_"&amp;I103&amp;"]"</f>
        <v>Technische Gase [R419A_-_-]</v>
      </c>
      <c r="L103" s="2" t="s">
        <v>312</v>
      </c>
      <c r="M103" s="2" t="s">
        <v>26</v>
      </c>
      <c r="N103" s="2"/>
      <c r="O103" s="27" t="s">
        <v>312</v>
      </c>
      <c r="P103" s="27" t="s">
        <v>312</v>
      </c>
      <c r="Q103" s="10">
        <v>2967</v>
      </c>
      <c r="R103" s="2" t="s">
        <v>51</v>
      </c>
      <c r="S103" s="2" t="s">
        <v>312</v>
      </c>
      <c r="T103" s="2" t="s">
        <v>312</v>
      </c>
      <c r="U103" s="2" t="s">
        <v>312</v>
      </c>
    </row>
    <row r="104" spans="4:21" x14ac:dyDescent="0.3">
      <c r="D104" s="2">
        <v>1</v>
      </c>
      <c r="E104" t="s">
        <v>49</v>
      </c>
      <c r="F104" s="2" t="s">
        <v>81</v>
      </c>
      <c r="G104" t="s">
        <v>83</v>
      </c>
      <c r="H104" s="2" t="s">
        <v>312</v>
      </c>
      <c r="I104" s="2" t="s">
        <v>312</v>
      </c>
      <c r="J104" s="2" t="s">
        <v>312</v>
      </c>
      <c r="K104" s="8" t="str">
        <f>E104&amp;" ["&amp;G104&amp;"_"&amp;H104&amp;"_"&amp;I104&amp;"]"</f>
        <v>Technische Gase [R419B_-_-]</v>
      </c>
      <c r="L104" s="2" t="s">
        <v>312</v>
      </c>
      <c r="M104" s="2" t="s">
        <v>26</v>
      </c>
      <c r="N104" s="2"/>
      <c r="O104" s="27" t="s">
        <v>312</v>
      </c>
      <c r="P104" s="27" t="s">
        <v>312</v>
      </c>
      <c r="Q104" s="10">
        <v>2384</v>
      </c>
      <c r="R104" s="2" t="s">
        <v>51</v>
      </c>
      <c r="S104" s="2" t="s">
        <v>312</v>
      </c>
      <c r="T104" s="2" t="s">
        <v>312</v>
      </c>
      <c r="U104" s="2" t="s">
        <v>312</v>
      </c>
    </row>
    <row r="105" spans="4:21" x14ac:dyDescent="0.3">
      <c r="D105" s="2">
        <v>1</v>
      </c>
      <c r="E105" t="s">
        <v>49</v>
      </c>
      <c r="F105" s="2" t="s">
        <v>81</v>
      </c>
      <c r="G105" t="s">
        <v>84</v>
      </c>
      <c r="H105" s="2" t="s">
        <v>312</v>
      </c>
      <c r="I105" s="2" t="s">
        <v>312</v>
      </c>
      <c r="J105" s="2" t="s">
        <v>312</v>
      </c>
      <c r="K105" s="8" t="str">
        <f>E105&amp;" ["&amp;G105&amp;"_"&amp;H105&amp;"_"&amp;I105&amp;"]"</f>
        <v>Technische Gase [R421A_-_-]</v>
      </c>
      <c r="L105" s="2" t="s">
        <v>312</v>
      </c>
      <c r="M105" s="2" t="s">
        <v>26</v>
      </c>
      <c r="N105" s="2"/>
      <c r="O105" s="27" t="s">
        <v>312</v>
      </c>
      <c r="P105" s="27" t="s">
        <v>312</v>
      </c>
      <c r="Q105" s="10">
        <v>2631</v>
      </c>
      <c r="R105" s="2" t="s">
        <v>51</v>
      </c>
      <c r="S105" s="2" t="s">
        <v>312</v>
      </c>
      <c r="T105" s="2" t="s">
        <v>312</v>
      </c>
      <c r="U105" s="2" t="s">
        <v>312</v>
      </c>
    </row>
    <row r="106" spans="4:21" x14ac:dyDescent="0.3">
      <c r="D106" s="2">
        <v>1</v>
      </c>
      <c r="E106" t="s">
        <v>49</v>
      </c>
      <c r="F106" s="2" t="s">
        <v>81</v>
      </c>
      <c r="G106" t="s">
        <v>85</v>
      </c>
      <c r="H106" s="2" t="s">
        <v>312</v>
      </c>
      <c r="I106" s="2" t="s">
        <v>312</v>
      </c>
      <c r="J106" s="2" t="s">
        <v>312</v>
      </c>
      <c r="K106" s="8" t="str">
        <f>E106&amp;" ["&amp;G106&amp;"_"&amp;H106&amp;"_"&amp;I106&amp;"]"</f>
        <v>Technische Gase [R421B_-_-]</v>
      </c>
      <c r="L106" s="2" t="s">
        <v>312</v>
      </c>
      <c r="M106" s="2" t="s">
        <v>26</v>
      </c>
      <c r="N106" s="2"/>
      <c r="O106" s="27" t="s">
        <v>312</v>
      </c>
      <c r="P106" s="27" t="s">
        <v>312</v>
      </c>
      <c r="Q106" s="10">
        <v>3190</v>
      </c>
      <c r="R106" s="2" t="s">
        <v>51</v>
      </c>
      <c r="S106" s="2" t="s">
        <v>312</v>
      </c>
      <c r="T106" s="2" t="s">
        <v>312</v>
      </c>
      <c r="U106" s="2" t="s">
        <v>312</v>
      </c>
    </row>
    <row r="107" spans="4:21" x14ac:dyDescent="0.3">
      <c r="D107" s="2">
        <v>1</v>
      </c>
      <c r="E107" t="s">
        <v>49</v>
      </c>
      <c r="F107" s="2" t="s">
        <v>81</v>
      </c>
      <c r="G107" t="s">
        <v>86</v>
      </c>
      <c r="H107" s="2" t="s">
        <v>312</v>
      </c>
      <c r="I107" s="2" t="s">
        <v>312</v>
      </c>
      <c r="J107" s="2" t="s">
        <v>312</v>
      </c>
      <c r="K107" s="8" t="str">
        <f>E107&amp;" ["&amp;G107&amp;"_"&amp;H107&amp;"_"&amp;I107&amp;"]"</f>
        <v>Technische Gase [R422A_-_-]</v>
      </c>
      <c r="L107" s="2" t="s">
        <v>312</v>
      </c>
      <c r="M107" s="2" t="s">
        <v>26</v>
      </c>
      <c r="N107" s="2"/>
      <c r="O107" s="27" t="s">
        <v>312</v>
      </c>
      <c r="P107" s="27" t="s">
        <v>312</v>
      </c>
      <c r="Q107" s="10">
        <v>3143</v>
      </c>
      <c r="R107" s="2" t="s">
        <v>51</v>
      </c>
      <c r="S107" s="2" t="s">
        <v>312</v>
      </c>
      <c r="T107" s="2" t="s">
        <v>312</v>
      </c>
      <c r="U107" s="2" t="s">
        <v>312</v>
      </c>
    </row>
    <row r="108" spans="4:21" x14ac:dyDescent="0.3">
      <c r="D108" s="2">
        <v>1</v>
      </c>
      <c r="E108" t="s">
        <v>49</v>
      </c>
      <c r="F108" s="2" t="s">
        <v>81</v>
      </c>
      <c r="G108" t="s">
        <v>87</v>
      </c>
      <c r="H108" s="2" t="s">
        <v>312</v>
      </c>
      <c r="I108" s="2" t="s">
        <v>312</v>
      </c>
      <c r="J108" s="2" t="s">
        <v>312</v>
      </c>
      <c r="K108" s="8" t="str">
        <f>E108&amp;" ["&amp;G108&amp;"_"&amp;H108&amp;"_"&amp;I108&amp;"]"</f>
        <v>Technische Gase [R422B_-_-]</v>
      </c>
      <c r="L108" s="2" t="s">
        <v>312</v>
      </c>
      <c r="M108" s="2" t="s">
        <v>26</v>
      </c>
      <c r="N108" s="2"/>
      <c r="O108" s="27" t="s">
        <v>312</v>
      </c>
      <c r="P108" s="27" t="s">
        <v>312</v>
      </c>
      <c r="Q108" s="10">
        <v>2526</v>
      </c>
      <c r="R108" s="2" t="s">
        <v>51</v>
      </c>
      <c r="S108" s="2" t="s">
        <v>312</v>
      </c>
      <c r="T108" s="2" t="s">
        <v>312</v>
      </c>
      <c r="U108" s="2" t="s">
        <v>312</v>
      </c>
    </row>
    <row r="109" spans="4:21" x14ac:dyDescent="0.3">
      <c r="D109" s="2">
        <v>1</v>
      </c>
      <c r="E109" t="s">
        <v>49</v>
      </c>
      <c r="F109" s="2" t="s">
        <v>81</v>
      </c>
      <c r="G109" t="s">
        <v>88</v>
      </c>
      <c r="H109" s="2" t="s">
        <v>312</v>
      </c>
      <c r="I109" s="2" t="s">
        <v>312</v>
      </c>
      <c r="J109" s="2" t="s">
        <v>312</v>
      </c>
      <c r="K109" s="8" t="str">
        <f>E109&amp;" ["&amp;G109&amp;"_"&amp;H109&amp;"_"&amp;I109&amp;"]"</f>
        <v>Technische Gase [R422C_-_-]</v>
      </c>
      <c r="L109" s="2" t="s">
        <v>312</v>
      </c>
      <c r="M109" s="2" t="s">
        <v>26</v>
      </c>
      <c r="N109" s="2"/>
      <c r="O109" s="27" t="s">
        <v>312</v>
      </c>
      <c r="P109" s="27" t="s">
        <v>312</v>
      </c>
      <c r="Q109" s="10">
        <v>3085</v>
      </c>
      <c r="R109" s="2" t="s">
        <v>51</v>
      </c>
      <c r="S109" s="2" t="s">
        <v>312</v>
      </c>
      <c r="T109" s="2" t="s">
        <v>312</v>
      </c>
      <c r="U109" s="2" t="s">
        <v>312</v>
      </c>
    </row>
    <row r="110" spans="4:21" x14ac:dyDescent="0.3">
      <c r="D110" s="2">
        <v>1</v>
      </c>
      <c r="E110" t="s">
        <v>49</v>
      </c>
      <c r="F110" s="2" t="s">
        <v>81</v>
      </c>
      <c r="G110" t="s">
        <v>89</v>
      </c>
      <c r="H110" s="2" t="s">
        <v>312</v>
      </c>
      <c r="I110" s="2" t="s">
        <v>312</v>
      </c>
      <c r="J110" s="2" t="s">
        <v>312</v>
      </c>
      <c r="K110" s="8" t="str">
        <f>E110&amp;" ["&amp;G110&amp;"_"&amp;H110&amp;"_"&amp;I110&amp;"]"</f>
        <v>Technische Gase [R422D_-_-]</v>
      </c>
      <c r="L110" s="2" t="s">
        <v>312</v>
      </c>
      <c r="M110" s="2" t="s">
        <v>26</v>
      </c>
      <c r="N110" s="2"/>
      <c r="O110" s="27" t="s">
        <v>312</v>
      </c>
      <c r="P110" s="27" t="s">
        <v>312</v>
      </c>
      <c r="Q110" s="10">
        <v>2729</v>
      </c>
      <c r="R110" s="2" t="s">
        <v>51</v>
      </c>
      <c r="S110" s="2" t="s">
        <v>312</v>
      </c>
      <c r="T110" s="2" t="s">
        <v>312</v>
      </c>
      <c r="U110" s="2" t="s">
        <v>312</v>
      </c>
    </row>
    <row r="111" spans="4:21" x14ac:dyDescent="0.3">
      <c r="D111" s="2">
        <v>1</v>
      </c>
      <c r="E111" t="s">
        <v>49</v>
      </c>
      <c r="F111" s="2" t="s">
        <v>81</v>
      </c>
      <c r="G111" t="s">
        <v>90</v>
      </c>
      <c r="H111" s="2" t="s">
        <v>312</v>
      </c>
      <c r="I111" s="2" t="s">
        <v>312</v>
      </c>
      <c r="J111" s="2" t="s">
        <v>312</v>
      </c>
      <c r="K111" s="8" t="str">
        <f>E111&amp;" ["&amp;G111&amp;"_"&amp;H111&amp;"_"&amp;I111&amp;"]"</f>
        <v>Technische Gase [R422E_-_-]</v>
      </c>
      <c r="L111" s="2" t="s">
        <v>312</v>
      </c>
      <c r="M111" s="2" t="s">
        <v>26</v>
      </c>
      <c r="N111" s="2"/>
      <c r="O111" s="27" t="s">
        <v>312</v>
      </c>
      <c r="P111" s="27" t="s">
        <v>312</v>
      </c>
      <c r="Q111" s="10">
        <v>2592</v>
      </c>
      <c r="R111" s="2" t="s">
        <v>51</v>
      </c>
      <c r="S111" s="2" t="s">
        <v>312</v>
      </c>
      <c r="T111" s="2" t="s">
        <v>312</v>
      </c>
      <c r="U111" s="2" t="s">
        <v>312</v>
      </c>
    </row>
    <row r="112" spans="4:21" x14ac:dyDescent="0.3">
      <c r="D112" s="2">
        <v>1</v>
      </c>
      <c r="E112" t="s">
        <v>49</v>
      </c>
      <c r="F112" s="2" t="s">
        <v>81</v>
      </c>
      <c r="G112" t="s">
        <v>91</v>
      </c>
      <c r="H112" s="2" t="s">
        <v>312</v>
      </c>
      <c r="I112" s="2" t="s">
        <v>312</v>
      </c>
      <c r="J112" s="2" t="s">
        <v>312</v>
      </c>
      <c r="K112" s="8" t="str">
        <f>E112&amp;" ["&amp;G112&amp;"_"&amp;H112&amp;"_"&amp;I112&amp;"]"</f>
        <v>Technische Gase [R423A_-_-]</v>
      </c>
      <c r="L112" s="2" t="s">
        <v>312</v>
      </c>
      <c r="M112" s="2" t="s">
        <v>26</v>
      </c>
      <c r="N112" s="2"/>
      <c r="O112" s="27" t="s">
        <v>312</v>
      </c>
      <c r="P112" s="27" t="s">
        <v>312</v>
      </c>
      <c r="Q112" s="10">
        <v>2280</v>
      </c>
      <c r="R112" s="2" t="s">
        <v>51</v>
      </c>
      <c r="S112" s="2" t="s">
        <v>312</v>
      </c>
      <c r="T112" s="2" t="s">
        <v>312</v>
      </c>
      <c r="U112" s="2" t="s">
        <v>312</v>
      </c>
    </row>
    <row r="113" spans="4:21" x14ac:dyDescent="0.3">
      <c r="D113" s="2">
        <v>1</v>
      </c>
      <c r="E113" t="s">
        <v>49</v>
      </c>
      <c r="F113" s="2" t="s">
        <v>81</v>
      </c>
      <c r="G113" t="s">
        <v>92</v>
      </c>
      <c r="H113" s="2" t="s">
        <v>312</v>
      </c>
      <c r="I113" s="2" t="s">
        <v>312</v>
      </c>
      <c r="J113" s="2" t="s">
        <v>312</v>
      </c>
      <c r="K113" s="8" t="str">
        <f>E113&amp;" ["&amp;G113&amp;"_"&amp;H113&amp;"_"&amp;I113&amp;"]"</f>
        <v>Technische Gase [R424A_-_-]</v>
      </c>
      <c r="L113" s="2" t="s">
        <v>312</v>
      </c>
      <c r="M113" s="2" t="s">
        <v>26</v>
      </c>
      <c r="N113" s="2"/>
      <c r="O113" s="27" t="s">
        <v>312</v>
      </c>
      <c r="P113" s="27" t="s">
        <v>312</v>
      </c>
      <c r="Q113" s="10">
        <v>2440</v>
      </c>
      <c r="R113" s="2" t="s">
        <v>51</v>
      </c>
      <c r="S113" s="2" t="s">
        <v>312</v>
      </c>
      <c r="T113" s="2" t="s">
        <v>312</v>
      </c>
      <c r="U113" s="2" t="s">
        <v>312</v>
      </c>
    </row>
    <row r="114" spans="4:21" x14ac:dyDescent="0.3">
      <c r="D114" s="2">
        <v>1</v>
      </c>
      <c r="E114" t="s">
        <v>49</v>
      </c>
      <c r="F114" s="2" t="s">
        <v>81</v>
      </c>
      <c r="G114" t="s">
        <v>93</v>
      </c>
      <c r="H114" s="2" t="s">
        <v>312</v>
      </c>
      <c r="I114" s="2" t="s">
        <v>312</v>
      </c>
      <c r="J114" s="2" t="s">
        <v>312</v>
      </c>
      <c r="K114" s="8" t="str">
        <f>E114&amp;" ["&amp;G114&amp;"_"&amp;H114&amp;"_"&amp;I114&amp;"]"</f>
        <v>Technische Gase [R425A_-_-]</v>
      </c>
      <c r="L114" s="2" t="s">
        <v>312</v>
      </c>
      <c r="M114" s="2" t="s">
        <v>26</v>
      </c>
      <c r="N114" s="2"/>
      <c r="O114" s="27" t="s">
        <v>312</v>
      </c>
      <c r="P114" s="27" t="s">
        <v>312</v>
      </c>
      <c r="Q114" s="10">
        <v>1505</v>
      </c>
      <c r="R114" s="2" t="s">
        <v>51</v>
      </c>
      <c r="S114" s="2" t="s">
        <v>312</v>
      </c>
      <c r="T114" s="2" t="s">
        <v>312</v>
      </c>
      <c r="U114" s="2" t="s">
        <v>312</v>
      </c>
    </row>
    <row r="115" spans="4:21" x14ac:dyDescent="0.3">
      <c r="D115" s="2">
        <v>1</v>
      </c>
      <c r="E115" t="s">
        <v>49</v>
      </c>
      <c r="F115" s="2" t="s">
        <v>81</v>
      </c>
      <c r="G115" t="s">
        <v>94</v>
      </c>
      <c r="H115" s="2" t="s">
        <v>312</v>
      </c>
      <c r="I115" s="2" t="s">
        <v>312</v>
      </c>
      <c r="J115" s="2" t="s">
        <v>312</v>
      </c>
      <c r="K115" s="8" t="str">
        <f>E115&amp;" ["&amp;G115&amp;"_"&amp;H115&amp;"_"&amp;I115&amp;"]"</f>
        <v>Technische Gase [R426A_-_-]</v>
      </c>
      <c r="L115" s="2" t="s">
        <v>312</v>
      </c>
      <c r="M115" s="2" t="s">
        <v>26</v>
      </c>
      <c r="N115" s="2"/>
      <c r="O115" s="27" t="s">
        <v>312</v>
      </c>
      <c r="P115" s="27" t="s">
        <v>312</v>
      </c>
      <c r="Q115" s="10">
        <v>1508</v>
      </c>
      <c r="R115" s="2" t="s">
        <v>51</v>
      </c>
      <c r="S115" s="2" t="s">
        <v>312</v>
      </c>
      <c r="T115" s="2" t="s">
        <v>312</v>
      </c>
      <c r="U115" s="2" t="s">
        <v>312</v>
      </c>
    </row>
    <row r="116" spans="4:21" x14ac:dyDescent="0.3">
      <c r="D116" s="2">
        <v>1</v>
      </c>
      <c r="E116" t="s">
        <v>49</v>
      </c>
      <c r="F116" s="2" t="s">
        <v>81</v>
      </c>
      <c r="G116" t="s">
        <v>95</v>
      </c>
      <c r="H116" s="2" t="s">
        <v>312</v>
      </c>
      <c r="I116" s="2" t="s">
        <v>312</v>
      </c>
      <c r="J116" s="2" t="s">
        <v>312</v>
      </c>
      <c r="K116" s="8" t="str">
        <f>E116&amp;" ["&amp;G116&amp;"_"&amp;H116&amp;"_"&amp;I116&amp;"]"</f>
        <v>Technische Gase [R427A_-_-]</v>
      </c>
      <c r="L116" s="2" t="s">
        <v>312</v>
      </c>
      <c r="M116" s="2" t="s">
        <v>26</v>
      </c>
      <c r="N116" s="2"/>
      <c r="O116" s="27" t="s">
        <v>312</v>
      </c>
      <c r="P116" s="27" t="s">
        <v>312</v>
      </c>
      <c r="Q116" s="10">
        <v>2138</v>
      </c>
      <c r="R116" s="2" t="s">
        <v>51</v>
      </c>
      <c r="S116" s="2" t="s">
        <v>312</v>
      </c>
      <c r="T116" s="2" t="s">
        <v>312</v>
      </c>
      <c r="U116" s="2" t="s">
        <v>312</v>
      </c>
    </row>
    <row r="117" spans="4:21" x14ac:dyDescent="0.3">
      <c r="D117" s="2">
        <v>1</v>
      </c>
      <c r="E117" t="s">
        <v>49</v>
      </c>
      <c r="F117" s="2" t="s">
        <v>81</v>
      </c>
      <c r="G117" t="s">
        <v>96</v>
      </c>
      <c r="H117" s="2" t="s">
        <v>312</v>
      </c>
      <c r="I117" s="2" t="s">
        <v>312</v>
      </c>
      <c r="J117" s="2" t="s">
        <v>312</v>
      </c>
      <c r="K117" s="8" t="str">
        <f>E117&amp;" ["&amp;G117&amp;"_"&amp;H117&amp;"_"&amp;I117&amp;"]"</f>
        <v>Technische Gase [R428A_-_-]</v>
      </c>
      <c r="L117" s="2" t="s">
        <v>312</v>
      </c>
      <c r="M117" s="2" t="s">
        <v>26</v>
      </c>
      <c r="N117" s="2"/>
      <c r="O117" s="27" t="s">
        <v>312</v>
      </c>
      <c r="P117" s="27" t="s">
        <v>312</v>
      </c>
      <c r="Q117" s="10">
        <v>3607</v>
      </c>
      <c r="R117" s="2" t="s">
        <v>51</v>
      </c>
      <c r="S117" s="2" t="s">
        <v>312</v>
      </c>
      <c r="T117" s="2" t="s">
        <v>312</v>
      </c>
      <c r="U117" s="2" t="s">
        <v>312</v>
      </c>
    </row>
    <row r="118" spans="4:21" x14ac:dyDescent="0.3">
      <c r="D118" s="2">
        <v>1</v>
      </c>
      <c r="E118" t="s">
        <v>49</v>
      </c>
      <c r="F118" s="2" t="s">
        <v>81</v>
      </c>
      <c r="G118" t="s">
        <v>97</v>
      </c>
      <c r="H118" s="2" t="s">
        <v>312</v>
      </c>
      <c r="I118" s="2" t="s">
        <v>312</v>
      </c>
      <c r="J118" s="2" t="s">
        <v>312</v>
      </c>
      <c r="K118" s="8" t="str">
        <f>E118&amp;" ["&amp;G118&amp;"_"&amp;H118&amp;"_"&amp;I118&amp;"]"</f>
        <v>Technische Gase [R429A_-_-]</v>
      </c>
      <c r="L118" s="2" t="s">
        <v>312</v>
      </c>
      <c r="M118" s="2" t="s">
        <v>26</v>
      </c>
      <c r="N118" s="2"/>
      <c r="O118" s="27" t="s">
        <v>312</v>
      </c>
      <c r="P118" s="27" t="s">
        <v>312</v>
      </c>
      <c r="Q118" s="10">
        <v>14</v>
      </c>
      <c r="R118" s="2" t="s">
        <v>51</v>
      </c>
      <c r="S118" s="2" t="s">
        <v>312</v>
      </c>
      <c r="T118" s="2" t="s">
        <v>312</v>
      </c>
      <c r="U118" s="2" t="s">
        <v>312</v>
      </c>
    </row>
    <row r="119" spans="4:21" x14ac:dyDescent="0.3">
      <c r="D119" s="2">
        <v>1</v>
      </c>
      <c r="E119" t="s">
        <v>49</v>
      </c>
      <c r="F119" s="2" t="s">
        <v>81</v>
      </c>
      <c r="G119" t="s">
        <v>98</v>
      </c>
      <c r="H119" s="2" t="s">
        <v>312</v>
      </c>
      <c r="I119" s="2" t="s">
        <v>312</v>
      </c>
      <c r="J119" s="2" t="s">
        <v>312</v>
      </c>
      <c r="K119" s="8" t="str">
        <f>E119&amp;" ["&amp;G119&amp;"_"&amp;H119&amp;"_"&amp;I119&amp;"]"</f>
        <v>Technische Gase [R430A_-_-]</v>
      </c>
      <c r="L119" s="2" t="s">
        <v>312</v>
      </c>
      <c r="M119" s="2" t="s">
        <v>26</v>
      </c>
      <c r="N119" s="2"/>
      <c r="O119" s="27" t="s">
        <v>312</v>
      </c>
      <c r="P119" s="27" t="s">
        <v>312</v>
      </c>
      <c r="Q119" s="10">
        <v>95</v>
      </c>
      <c r="R119" s="2" t="s">
        <v>51</v>
      </c>
      <c r="S119" s="2" t="s">
        <v>312</v>
      </c>
      <c r="T119" s="2" t="s">
        <v>312</v>
      </c>
      <c r="U119" s="2" t="s">
        <v>312</v>
      </c>
    </row>
    <row r="120" spans="4:21" x14ac:dyDescent="0.3">
      <c r="D120" s="2">
        <v>1</v>
      </c>
      <c r="E120" t="s">
        <v>49</v>
      </c>
      <c r="F120" s="2" t="s">
        <v>81</v>
      </c>
      <c r="G120" t="s">
        <v>99</v>
      </c>
      <c r="H120" s="2" t="s">
        <v>312</v>
      </c>
      <c r="I120" s="2" t="s">
        <v>312</v>
      </c>
      <c r="J120" s="2" t="s">
        <v>312</v>
      </c>
      <c r="K120" s="8" t="str">
        <f>E120&amp;" ["&amp;G120&amp;"_"&amp;H120&amp;"_"&amp;I120&amp;"]"</f>
        <v>Technische Gase [R43-10mee_-_-]</v>
      </c>
      <c r="L120" s="2" t="s">
        <v>312</v>
      </c>
      <c r="M120" s="2" t="s">
        <v>26</v>
      </c>
      <c r="N120" s="2"/>
      <c r="O120" s="27" t="s">
        <v>312</v>
      </c>
      <c r="P120" s="27" t="s">
        <v>312</v>
      </c>
      <c r="Q120" s="10">
        <v>1640</v>
      </c>
      <c r="R120" s="2" t="s">
        <v>51</v>
      </c>
      <c r="S120" s="2" t="s">
        <v>312</v>
      </c>
      <c r="T120" s="2" t="s">
        <v>312</v>
      </c>
      <c r="U120" s="2" t="s">
        <v>312</v>
      </c>
    </row>
    <row r="121" spans="4:21" x14ac:dyDescent="0.3">
      <c r="D121" s="2">
        <v>1</v>
      </c>
      <c r="E121" t="s">
        <v>49</v>
      </c>
      <c r="F121" s="2" t="s">
        <v>81</v>
      </c>
      <c r="G121" t="s">
        <v>100</v>
      </c>
      <c r="H121" s="2" t="s">
        <v>312</v>
      </c>
      <c r="I121" s="2" t="s">
        <v>312</v>
      </c>
      <c r="J121" s="2" t="s">
        <v>312</v>
      </c>
      <c r="K121" s="8" t="str">
        <f>E121&amp;" ["&amp;G121&amp;"_"&amp;H121&amp;"_"&amp;I121&amp;"]"</f>
        <v>Technische Gase [R431A_-_-]</v>
      </c>
      <c r="L121" s="2" t="s">
        <v>312</v>
      </c>
      <c r="M121" s="2" t="s">
        <v>26</v>
      </c>
      <c r="N121" s="2"/>
      <c r="O121" s="27" t="s">
        <v>312</v>
      </c>
      <c r="P121" s="27" t="s">
        <v>312</v>
      </c>
      <c r="Q121" s="10">
        <v>38</v>
      </c>
      <c r="R121" s="2" t="s">
        <v>51</v>
      </c>
      <c r="S121" s="2" t="s">
        <v>312</v>
      </c>
      <c r="T121" s="2" t="s">
        <v>312</v>
      </c>
      <c r="U121" s="2" t="s">
        <v>312</v>
      </c>
    </row>
    <row r="122" spans="4:21" x14ac:dyDescent="0.3">
      <c r="D122" s="2">
        <v>1</v>
      </c>
      <c r="E122" t="s">
        <v>49</v>
      </c>
      <c r="F122" s="2" t="s">
        <v>81</v>
      </c>
      <c r="G122" t="s">
        <v>101</v>
      </c>
      <c r="H122" s="2" t="s">
        <v>312</v>
      </c>
      <c r="I122" s="2" t="s">
        <v>312</v>
      </c>
      <c r="J122" s="2" t="s">
        <v>312</v>
      </c>
      <c r="K122" s="8" t="str">
        <f>E122&amp;" ["&amp;G122&amp;"_"&amp;H122&amp;"_"&amp;I122&amp;"]"</f>
        <v>Technische Gase [R434A_-_-]</v>
      </c>
      <c r="L122" s="2" t="s">
        <v>312</v>
      </c>
      <c r="M122" s="2" t="s">
        <v>26</v>
      </c>
      <c r="N122" s="2"/>
      <c r="O122" s="27" t="s">
        <v>312</v>
      </c>
      <c r="P122" s="27" t="s">
        <v>312</v>
      </c>
      <c r="Q122" s="10">
        <v>3245</v>
      </c>
      <c r="R122" s="2" t="s">
        <v>51</v>
      </c>
      <c r="S122" s="2" t="s">
        <v>312</v>
      </c>
      <c r="T122" s="2" t="s">
        <v>312</v>
      </c>
      <c r="U122" s="2" t="s">
        <v>312</v>
      </c>
    </row>
    <row r="123" spans="4:21" x14ac:dyDescent="0.3">
      <c r="D123" s="2">
        <v>1</v>
      </c>
      <c r="E123" t="s">
        <v>49</v>
      </c>
      <c r="F123" s="2" t="s">
        <v>81</v>
      </c>
      <c r="G123" t="s">
        <v>102</v>
      </c>
      <c r="H123" s="2" t="s">
        <v>312</v>
      </c>
      <c r="I123" s="2" t="s">
        <v>312</v>
      </c>
      <c r="J123" s="2" t="s">
        <v>312</v>
      </c>
      <c r="K123" s="8" t="str">
        <f>E123&amp;" ["&amp;G123&amp;"_"&amp;H123&amp;"_"&amp;I123&amp;"]"</f>
        <v>Technische Gase [R435A_-_-]</v>
      </c>
      <c r="L123" s="2" t="s">
        <v>312</v>
      </c>
      <c r="M123" s="2" t="s">
        <v>26</v>
      </c>
      <c r="N123" s="2"/>
      <c r="O123" s="27" t="s">
        <v>312</v>
      </c>
      <c r="P123" s="27" t="s">
        <v>312</v>
      </c>
      <c r="Q123" s="10">
        <v>26</v>
      </c>
      <c r="R123" s="2" t="s">
        <v>51</v>
      </c>
      <c r="S123" s="2" t="s">
        <v>312</v>
      </c>
      <c r="T123" s="2" t="s">
        <v>312</v>
      </c>
      <c r="U123" s="2" t="s">
        <v>312</v>
      </c>
    </row>
    <row r="124" spans="4:21" x14ac:dyDescent="0.3">
      <c r="D124" s="2">
        <v>1</v>
      </c>
      <c r="E124" t="s">
        <v>49</v>
      </c>
      <c r="F124" s="2" t="s">
        <v>81</v>
      </c>
      <c r="G124" t="s">
        <v>103</v>
      </c>
      <c r="H124" s="2" t="s">
        <v>312</v>
      </c>
      <c r="I124" s="2" t="s">
        <v>312</v>
      </c>
      <c r="J124" s="2" t="s">
        <v>312</v>
      </c>
      <c r="K124" s="8" t="str">
        <f>E124&amp;" ["&amp;G124&amp;"_"&amp;H124&amp;"_"&amp;I124&amp;"]"</f>
        <v>Technische Gase [R437A_-_-]</v>
      </c>
      <c r="L124" s="2" t="s">
        <v>312</v>
      </c>
      <c r="M124" s="2" t="s">
        <v>26</v>
      </c>
      <c r="N124" s="2"/>
      <c r="O124" s="27" t="s">
        <v>312</v>
      </c>
      <c r="P124" s="27" t="s">
        <v>312</v>
      </c>
      <c r="Q124" s="10">
        <v>1805</v>
      </c>
      <c r="R124" s="2" t="s">
        <v>51</v>
      </c>
      <c r="S124" s="2" t="s">
        <v>312</v>
      </c>
      <c r="T124" s="2" t="s">
        <v>312</v>
      </c>
      <c r="U124" s="2" t="s">
        <v>312</v>
      </c>
    </row>
    <row r="125" spans="4:21" x14ac:dyDescent="0.3">
      <c r="D125" s="2">
        <v>1</v>
      </c>
      <c r="E125" t="s">
        <v>49</v>
      </c>
      <c r="F125" s="2" t="s">
        <v>81</v>
      </c>
      <c r="G125" t="s">
        <v>104</v>
      </c>
      <c r="H125" s="2" t="s">
        <v>312</v>
      </c>
      <c r="I125" s="2" t="s">
        <v>312</v>
      </c>
      <c r="J125" s="2" t="s">
        <v>312</v>
      </c>
      <c r="K125" s="8" t="str">
        <f>E125&amp;" ["&amp;G125&amp;"_"&amp;H125&amp;"_"&amp;I125&amp;"]"</f>
        <v>Technische Gase [R438A_-_-]</v>
      </c>
      <c r="L125" s="2" t="s">
        <v>312</v>
      </c>
      <c r="M125" s="2" t="s">
        <v>26</v>
      </c>
      <c r="N125" s="2"/>
      <c r="O125" s="27" t="s">
        <v>312</v>
      </c>
      <c r="P125" s="27" t="s">
        <v>312</v>
      </c>
      <c r="Q125" s="10">
        <v>2265</v>
      </c>
      <c r="R125" s="2" t="s">
        <v>51</v>
      </c>
      <c r="S125" s="2" t="s">
        <v>312</v>
      </c>
      <c r="T125" s="2" t="s">
        <v>312</v>
      </c>
      <c r="U125" s="2" t="s">
        <v>312</v>
      </c>
    </row>
    <row r="126" spans="4:21" x14ac:dyDescent="0.3">
      <c r="D126" s="2">
        <v>1</v>
      </c>
      <c r="E126" t="s">
        <v>49</v>
      </c>
      <c r="F126" s="2" t="s">
        <v>81</v>
      </c>
      <c r="G126" t="s">
        <v>105</v>
      </c>
      <c r="H126" s="2" t="s">
        <v>312</v>
      </c>
      <c r="I126" s="2" t="s">
        <v>312</v>
      </c>
      <c r="J126" s="2" t="s">
        <v>312</v>
      </c>
      <c r="K126" s="8" t="str">
        <f>E126&amp;" ["&amp;G126&amp;"_"&amp;H126&amp;"_"&amp;I126&amp;"]"</f>
        <v>Technische Gase [R440A_-_-]</v>
      </c>
      <c r="L126" s="2" t="s">
        <v>312</v>
      </c>
      <c r="M126" s="2" t="s">
        <v>26</v>
      </c>
      <c r="N126" s="2"/>
      <c r="O126" s="27" t="s">
        <v>312</v>
      </c>
      <c r="P126" s="27" t="s">
        <v>312</v>
      </c>
      <c r="Q126" s="10">
        <v>144</v>
      </c>
      <c r="R126" s="2" t="s">
        <v>51</v>
      </c>
      <c r="S126" s="2" t="s">
        <v>312</v>
      </c>
      <c r="T126" s="2" t="s">
        <v>312</v>
      </c>
      <c r="U126" s="2" t="s">
        <v>312</v>
      </c>
    </row>
    <row r="127" spans="4:21" x14ac:dyDescent="0.3">
      <c r="D127" s="2">
        <v>1</v>
      </c>
      <c r="E127" t="s">
        <v>49</v>
      </c>
      <c r="F127" s="2" t="s">
        <v>81</v>
      </c>
      <c r="G127" t="s">
        <v>107</v>
      </c>
      <c r="H127" s="2" t="s">
        <v>312</v>
      </c>
      <c r="I127" s="2" t="s">
        <v>312</v>
      </c>
      <c r="J127" s="2" t="s">
        <v>312</v>
      </c>
      <c r="K127" s="8" t="str">
        <f>E127&amp;" ["&amp;G127&amp;"_"&amp;H127&amp;"_"&amp;I127&amp;"]"</f>
        <v>Technische Gase [R442A_-_-]</v>
      </c>
      <c r="L127" s="2" t="s">
        <v>312</v>
      </c>
      <c r="M127" s="2" t="s">
        <v>26</v>
      </c>
      <c r="N127" s="2"/>
      <c r="O127" s="27" t="s">
        <v>312</v>
      </c>
      <c r="P127" s="27" t="s">
        <v>312</v>
      </c>
      <c r="Q127" s="10">
        <v>1888</v>
      </c>
      <c r="R127" s="2" t="s">
        <v>51</v>
      </c>
      <c r="S127" s="2" t="s">
        <v>312</v>
      </c>
      <c r="T127" s="2" t="s">
        <v>312</v>
      </c>
      <c r="U127" s="2" t="s">
        <v>312</v>
      </c>
    </row>
    <row r="128" spans="4:21" x14ac:dyDescent="0.3">
      <c r="D128" s="2">
        <v>1</v>
      </c>
      <c r="E128" t="s">
        <v>49</v>
      </c>
      <c r="F128" s="2" t="s">
        <v>81</v>
      </c>
      <c r="G128" t="s">
        <v>106</v>
      </c>
      <c r="H128" s="2" t="s">
        <v>312</v>
      </c>
      <c r="I128" s="2" t="s">
        <v>312</v>
      </c>
      <c r="J128" s="2" t="s">
        <v>312</v>
      </c>
      <c r="K128" s="8" t="str">
        <f>E128&amp;" ["&amp;G128&amp;"_"&amp;H128&amp;"_"&amp;I128&amp;"]"</f>
        <v>Technische Gase [R444A_-_-]</v>
      </c>
      <c r="L128" s="2" t="s">
        <v>312</v>
      </c>
      <c r="M128" s="2" t="s">
        <v>26</v>
      </c>
      <c r="N128" s="2"/>
      <c r="O128" s="27" t="s">
        <v>312</v>
      </c>
      <c r="P128" s="27" t="s">
        <v>312</v>
      </c>
      <c r="Q128" s="10">
        <v>93</v>
      </c>
      <c r="R128" s="2" t="s">
        <v>51</v>
      </c>
      <c r="S128" s="2" t="s">
        <v>312</v>
      </c>
      <c r="T128" s="2" t="s">
        <v>312</v>
      </c>
      <c r="U128" s="2" t="s">
        <v>312</v>
      </c>
    </row>
    <row r="129" spans="4:21" x14ac:dyDescent="0.3">
      <c r="D129" s="2">
        <v>1</v>
      </c>
      <c r="E129" t="s">
        <v>49</v>
      </c>
      <c r="F129" s="2" t="s">
        <v>81</v>
      </c>
      <c r="G129" t="s">
        <v>108</v>
      </c>
      <c r="H129" s="2" t="s">
        <v>312</v>
      </c>
      <c r="I129" s="2" t="s">
        <v>312</v>
      </c>
      <c r="J129" s="2" t="s">
        <v>312</v>
      </c>
      <c r="K129" s="8" t="str">
        <f>E129&amp;" ["&amp;G129&amp;"_"&amp;H129&amp;"_"&amp;I129&amp;"]"</f>
        <v>Technische Gase [R444B_-_-]</v>
      </c>
      <c r="L129" s="2" t="s">
        <v>312</v>
      </c>
      <c r="M129" s="2" t="s">
        <v>26</v>
      </c>
      <c r="N129" s="2"/>
      <c r="O129" s="27" t="s">
        <v>312</v>
      </c>
      <c r="P129" s="27" t="s">
        <v>312</v>
      </c>
      <c r="Q129" s="10">
        <v>296</v>
      </c>
      <c r="R129" s="2" t="s">
        <v>51</v>
      </c>
      <c r="S129" s="2" t="s">
        <v>312</v>
      </c>
      <c r="T129" s="2" t="s">
        <v>312</v>
      </c>
      <c r="U129" s="2" t="s">
        <v>312</v>
      </c>
    </row>
    <row r="130" spans="4:21" x14ac:dyDescent="0.3">
      <c r="D130" s="2">
        <v>1</v>
      </c>
      <c r="E130" t="s">
        <v>49</v>
      </c>
      <c r="F130" s="2" t="s">
        <v>81</v>
      </c>
      <c r="G130" t="s">
        <v>109</v>
      </c>
      <c r="H130" s="2" t="s">
        <v>312</v>
      </c>
      <c r="I130" s="2" t="s">
        <v>312</v>
      </c>
      <c r="J130" s="2" t="s">
        <v>312</v>
      </c>
      <c r="K130" s="8" t="str">
        <f>E130&amp;" ["&amp;G130&amp;"_"&amp;H130&amp;"_"&amp;I130&amp;"]"</f>
        <v>Technische Gase [R445A_-_-]</v>
      </c>
      <c r="L130" s="2" t="s">
        <v>312</v>
      </c>
      <c r="M130" s="2" t="s">
        <v>26</v>
      </c>
      <c r="N130" s="2"/>
      <c r="O130" s="27" t="s">
        <v>312</v>
      </c>
      <c r="P130" s="27" t="s">
        <v>312</v>
      </c>
      <c r="Q130" s="10">
        <v>135</v>
      </c>
      <c r="R130" s="2" t="s">
        <v>51</v>
      </c>
      <c r="S130" s="2" t="s">
        <v>312</v>
      </c>
      <c r="T130" s="2" t="s">
        <v>312</v>
      </c>
      <c r="U130" s="2" t="s">
        <v>312</v>
      </c>
    </row>
    <row r="131" spans="4:21" x14ac:dyDescent="0.3">
      <c r="D131" s="2">
        <v>1</v>
      </c>
      <c r="E131" t="s">
        <v>49</v>
      </c>
      <c r="F131" s="2" t="s">
        <v>81</v>
      </c>
      <c r="G131" s="9" t="s">
        <v>110</v>
      </c>
      <c r="H131" s="2" t="s">
        <v>312</v>
      </c>
      <c r="I131" s="2" t="s">
        <v>312</v>
      </c>
      <c r="J131" s="2" t="s">
        <v>312</v>
      </c>
      <c r="K131" s="8" t="str">
        <f>E131&amp;" ["&amp;G131&amp;"_"&amp;H131&amp;"_"&amp;I131&amp;"]"</f>
        <v>Technische Gase [R446A_-_-]</v>
      </c>
      <c r="L131" s="2" t="s">
        <v>312</v>
      </c>
      <c r="M131" s="2" t="s">
        <v>26</v>
      </c>
      <c r="N131" s="2"/>
      <c r="O131" s="27" t="s">
        <v>312</v>
      </c>
      <c r="P131" s="27" t="s">
        <v>312</v>
      </c>
      <c r="Q131" s="10">
        <v>461</v>
      </c>
      <c r="R131" s="2" t="s">
        <v>51</v>
      </c>
      <c r="S131" s="2" t="s">
        <v>312</v>
      </c>
      <c r="T131" s="2" t="s">
        <v>312</v>
      </c>
      <c r="U131" s="2" t="s">
        <v>312</v>
      </c>
    </row>
    <row r="132" spans="4:21" x14ac:dyDescent="0.3">
      <c r="D132" s="2">
        <v>1</v>
      </c>
      <c r="E132" t="s">
        <v>49</v>
      </c>
      <c r="F132" s="2" t="s">
        <v>81</v>
      </c>
      <c r="G132" s="9" t="s">
        <v>111</v>
      </c>
      <c r="H132" s="2" t="s">
        <v>312</v>
      </c>
      <c r="I132" s="2" t="s">
        <v>312</v>
      </c>
      <c r="J132" s="2" t="s">
        <v>312</v>
      </c>
      <c r="K132" s="8" t="str">
        <f>E132&amp;" ["&amp;G132&amp;"_"&amp;H132&amp;"_"&amp;I132&amp;"]"</f>
        <v>Technische Gase [R447A_-_-]</v>
      </c>
      <c r="L132" s="2" t="s">
        <v>312</v>
      </c>
      <c r="M132" s="2" t="s">
        <v>26</v>
      </c>
      <c r="N132" s="2"/>
      <c r="O132" s="27" t="s">
        <v>312</v>
      </c>
      <c r="P132" s="27" t="s">
        <v>312</v>
      </c>
      <c r="Q132" s="10">
        <v>583</v>
      </c>
      <c r="R132" s="2" t="s">
        <v>51</v>
      </c>
      <c r="S132" s="2" t="s">
        <v>312</v>
      </c>
      <c r="T132" s="2" t="s">
        <v>312</v>
      </c>
      <c r="U132" s="2" t="s">
        <v>312</v>
      </c>
    </row>
    <row r="133" spans="4:21" x14ac:dyDescent="0.3">
      <c r="D133" s="2">
        <v>1</v>
      </c>
      <c r="E133" t="s">
        <v>49</v>
      </c>
      <c r="F133" s="2" t="s">
        <v>81</v>
      </c>
      <c r="G133" s="9" t="s">
        <v>112</v>
      </c>
      <c r="H133" s="2" t="s">
        <v>312</v>
      </c>
      <c r="I133" s="2" t="s">
        <v>312</v>
      </c>
      <c r="J133" s="2" t="s">
        <v>312</v>
      </c>
      <c r="K133" s="8" t="str">
        <f>E133&amp;" ["&amp;G133&amp;"_"&amp;H133&amp;"_"&amp;I133&amp;"]"</f>
        <v>Technische Gase [R448A_-_-]</v>
      </c>
      <c r="L133" s="2" t="s">
        <v>312</v>
      </c>
      <c r="M133" s="2" t="s">
        <v>26</v>
      </c>
      <c r="N133" s="2"/>
      <c r="O133" s="27" t="s">
        <v>312</v>
      </c>
      <c r="P133" s="27" t="s">
        <v>312</v>
      </c>
      <c r="Q133" s="10">
        <v>1387</v>
      </c>
      <c r="R133" s="2" t="s">
        <v>51</v>
      </c>
      <c r="S133" s="2" t="s">
        <v>312</v>
      </c>
      <c r="T133" s="2" t="s">
        <v>312</v>
      </c>
      <c r="U133" s="2" t="s">
        <v>312</v>
      </c>
    </row>
    <row r="134" spans="4:21" x14ac:dyDescent="0.3">
      <c r="D134" s="2">
        <v>1</v>
      </c>
      <c r="E134" t="s">
        <v>49</v>
      </c>
      <c r="F134" s="2" t="s">
        <v>81</v>
      </c>
      <c r="G134" s="9" t="s">
        <v>113</v>
      </c>
      <c r="H134" s="2" t="s">
        <v>312</v>
      </c>
      <c r="I134" s="2" t="s">
        <v>312</v>
      </c>
      <c r="J134" s="2" t="s">
        <v>312</v>
      </c>
      <c r="K134" s="8" t="str">
        <f>E134&amp;" ["&amp;G134&amp;"_"&amp;H134&amp;"_"&amp;I134&amp;"]"</f>
        <v>Technische Gase [R449A_-_-]</v>
      </c>
      <c r="L134" s="2" t="s">
        <v>312</v>
      </c>
      <c r="M134" s="2" t="s">
        <v>26</v>
      </c>
      <c r="N134" s="2"/>
      <c r="O134" s="27" t="s">
        <v>312</v>
      </c>
      <c r="P134" s="27" t="s">
        <v>312</v>
      </c>
      <c r="Q134" s="10">
        <v>1397</v>
      </c>
      <c r="R134" s="2" t="s">
        <v>51</v>
      </c>
      <c r="S134" s="2" t="s">
        <v>312</v>
      </c>
      <c r="T134" s="2" t="s">
        <v>312</v>
      </c>
      <c r="U134" s="2" t="s">
        <v>312</v>
      </c>
    </row>
    <row r="135" spans="4:21" x14ac:dyDescent="0.3">
      <c r="D135" s="2">
        <v>1</v>
      </c>
      <c r="E135" t="s">
        <v>49</v>
      </c>
      <c r="F135" s="2" t="s">
        <v>81</v>
      </c>
      <c r="G135" s="9" t="s">
        <v>114</v>
      </c>
      <c r="H135" s="2" t="s">
        <v>312</v>
      </c>
      <c r="I135" s="2" t="s">
        <v>312</v>
      </c>
      <c r="J135" s="2" t="s">
        <v>312</v>
      </c>
      <c r="K135" s="8" t="str">
        <f>E135&amp;" ["&amp;G135&amp;"_"&amp;H135&amp;"_"&amp;I135&amp;"]"</f>
        <v>Technische Gase [R449B_-_-]</v>
      </c>
      <c r="L135" s="2" t="s">
        <v>312</v>
      </c>
      <c r="M135" s="2" t="s">
        <v>26</v>
      </c>
      <c r="N135" s="2"/>
      <c r="O135" s="27" t="s">
        <v>312</v>
      </c>
      <c r="P135" s="27" t="s">
        <v>312</v>
      </c>
      <c r="Q135" s="10">
        <v>1412</v>
      </c>
      <c r="R135" s="2" t="s">
        <v>51</v>
      </c>
      <c r="S135" s="2" t="s">
        <v>312</v>
      </c>
      <c r="T135" s="2" t="s">
        <v>312</v>
      </c>
      <c r="U135" s="2" t="s">
        <v>312</v>
      </c>
    </row>
    <row r="136" spans="4:21" x14ac:dyDescent="0.3">
      <c r="D136" s="2">
        <v>1</v>
      </c>
      <c r="E136" t="s">
        <v>49</v>
      </c>
      <c r="F136" s="2" t="s">
        <v>81</v>
      </c>
      <c r="G136" s="9" t="s">
        <v>115</v>
      </c>
      <c r="H136" s="2" t="s">
        <v>312</v>
      </c>
      <c r="I136" s="2" t="s">
        <v>312</v>
      </c>
      <c r="J136" s="2" t="s">
        <v>312</v>
      </c>
      <c r="K136" s="8" t="str">
        <f>E136&amp;" ["&amp;G136&amp;"_"&amp;H136&amp;"_"&amp;I136&amp;"]"</f>
        <v>Technische Gase [R449C_-_-]</v>
      </c>
      <c r="L136" s="2" t="s">
        <v>312</v>
      </c>
      <c r="M136" s="2" t="s">
        <v>26</v>
      </c>
      <c r="N136" s="2"/>
      <c r="O136" s="27" t="s">
        <v>312</v>
      </c>
      <c r="P136" s="27" t="s">
        <v>312</v>
      </c>
      <c r="Q136" s="10">
        <v>1251</v>
      </c>
      <c r="R136" s="2" t="s">
        <v>51</v>
      </c>
      <c r="S136" s="2" t="s">
        <v>312</v>
      </c>
      <c r="T136" s="2" t="s">
        <v>312</v>
      </c>
      <c r="U136" s="2" t="s">
        <v>312</v>
      </c>
    </row>
    <row r="137" spans="4:21" x14ac:dyDescent="0.3">
      <c r="D137" s="2">
        <v>1</v>
      </c>
      <c r="E137" t="s">
        <v>49</v>
      </c>
      <c r="F137" s="2" t="s">
        <v>81</v>
      </c>
      <c r="G137" s="9" t="s">
        <v>116</v>
      </c>
      <c r="H137" s="2" t="s">
        <v>312</v>
      </c>
      <c r="I137" s="2" t="s">
        <v>312</v>
      </c>
      <c r="J137" s="2" t="s">
        <v>312</v>
      </c>
      <c r="K137" s="8" t="str">
        <f>E137&amp;" ["&amp;G137&amp;"_"&amp;H137&amp;"_"&amp;I137&amp;"]"</f>
        <v>Technische Gase [R450A_-_-]</v>
      </c>
      <c r="L137" s="2" t="s">
        <v>312</v>
      </c>
      <c r="M137" s="2" t="s">
        <v>26</v>
      </c>
      <c r="N137" s="2"/>
      <c r="O137" s="27" t="s">
        <v>312</v>
      </c>
      <c r="P137" s="27" t="s">
        <v>312</v>
      </c>
      <c r="Q137" s="10">
        <v>605</v>
      </c>
      <c r="R137" s="2" t="s">
        <v>51</v>
      </c>
      <c r="S137" s="2" t="s">
        <v>312</v>
      </c>
      <c r="T137" s="2" t="s">
        <v>312</v>
      </c>
      <c r="U137" s="2" t="s">
        <v>312</v>
      </c>
    </row>
    <row r="138" spans="4:21" x14ac:dyDescent="0.3">
      <c r="D138" s="2">
        <v>1</v>
      </c>
      <c r="E138" t="s">
        <v>49</v>
      </c>
      <c r="F138" s="2" t="s">
        <v>81</v>
      </c>
      <c r="G138" s="9" t="s">
        <v>117</v>
      </c>
      <c r="H138" s="2" t="s">
        <v>312</v>
      </c>
      <c r="I138" s="2" t="s">
        <v>312</v>
      </c>
      <c r="J138" s="2" t="s">
        <v>312</v>
      </c>
      <c r="K138" s="8" t="str">
        <f>E138&amp;" ["&amp;G138&amp;"_"&amp;H138&amp;"_"&amp;I138&amp;"]"</f>
        <v>Technische Gase [R451A_-_-]</v>
      </c>
      <c r="L138" s="2" t="s">
        <v>312</v>
      </c>
      <c r="M138" s="2" t="s">
        <v>26</v>
      </c>
      <c r="N138" s="2"/>
      <c r="O138" s="27" t="s">
        <v>312</v>
      </c>
      <c r="P138" s="27" t="s">
        <v>312</v>
      </c>
      <c r="Q138" s="10">
        <v>149</v>
      </c>
      <c r="R138" s="2" t="s">
        <v>51</v>
      </c>
      <c r="S138" s="2" t="s">
        <v>312</v>
      </c>
      <c r="T138" s="2" t="s">
        <v>312</v>
      </c>
      <c r="U138" s="2" t="s">
        <v>312</v>
      </c>
    </row>
    <row r="139" spans="4:21" x14ac:dyDescent="0.3">
      <c r="D139" s="2">
        <v>1</v>
      </c>
      <c r="E139" t="s">
        <v>49</v>
      </c>
      <c r="F139" s="2" t="s">
        <v>81</v>
      </c>
      <c r="G139" s="9" t="s">
        <v>118</v>
      </c>
      <c r="H139" s="2" t="s">
        <v>312</v>
      </c>
      <c r="I139" s="2" t="s">
        <v>312</v>
      </c>
      <c r="J139" s="2" t="s">
        <v>312</v>
      </c>
      <c r="K139" s="8" t="str">
        <f>E139&amp;" ["&amp;G139&amp;"_"&amp;H139&amp;"_"&amp;I139&amp;"]"</f>
        <v>Technische Gase [R451B_-_-]</v>
      </c>
      <c r="L139" s="2" t="s">
        <v>312</v>
      </c>
      <c r="M139" s="2" t="s">
        <v>26</v>
      </c>
      <c r="N139" s="2"/>
      <c r="O139" s="27" t="s">
        <v>312</v>
      </c>
      <c r="P139" s="27" t="s">
        <v>312</v>
      </c>
      <c r="Q139" s="10">
        <v>164</v>
      </c>
      <c r="R139" s="2" t="s">
        <v>51</v>
      </c>
      <c r="S139" s="2" t="s">
        <v>312</v>
      </c>
      <c r="T139" s="2" t="s">
        <v>312</v>
      </c>
      <c r="U139" s="2" t="s">
        <v>312</v>
      </c>
    </row>
    <row r="140" spans="4:21" x14ac:dyDescent="0.3">
      <c r="D140" s="2">
        <v>1</v>
      </c>
      <c r="E140" t="s">
        <v>49</v>
      </c>
      <c r="F140" s="2" t="s">
        <v>81</v>
      </c>
      <c r="G140" s="9" t="s">
        <v>119</v>
      </c>
      <c r="H140" s="2" t="s">
        <v>312</v>
      </c>
      <c r="I140" s="2" t="s">
        <v>312</v>
      </c>
      <c r="J140" s="2" t="s">
        <v>312</v>
      </c>
      <c r="K140" s="8" t="str">
        <f>E140&amp;" ["&amp;G140&amp;"_"&amp;H140&amp;"_"&amp;I140&amp;"]"</f>
        <v>Technische Gase [R452A_-_-]</v>
      </c>
      <c r="L140" s="2" t="s">
        <v>312</v>
      </c>
      <c r="M140" s="2" t="s">
        <v>26</v>
      </c>
      <c r="N140" s="2"/>
      <c r="O140" s="27" t="s">
        <v>312</v>
      </c>
      <c r="P140" s="27" t="s">
        <v>312</v>
      </c>
      <c r="Q140" s="10">
        <v>2140</v>
      </c>
      <c r="R140" s="2" t="s">
        <v>51</v>
      </c>
      <c r="S140" s="2" t="s">
        <v>312</v>
      </c>
      <c r="T140" s="2" t="s">
        <v>312</v>
      </c>
      <c r="U140" s="2" t="s">
        <v>312</v>
      </c>
    </row>
    <row r="141" spans="4:21" x14ac:dyDescent="0.3">
      <c r="D141" s="2">
        <v>1</v>
      </c>
      <c r="E141" t="s">
        <v>49</v>
      </c>
      <c r="F141" s="2" t="s">
        <v>81</v>
      </c>
      <c r="G141" s="9" t="s">
        <v>120</v>
      </c>
      <c r="H141" s="2" t="s">
        <v>312</v>
      </c>
      <c r="I141" s="2" t="s">
        <v>312</v>
      </c>
      <c r="J141" s="2" t="s">
        <v>312</v>
      </c>
      <c r="K141" s="8" t="str">
        <f>E141&amp;" ["&amp;G141&amp;"_"&amp;H141&amp;"_"&amp;I141&amp;"]"</f>
        <v>Technische Gase [R452B_-_-]</v>
      </c>
      <c r="L141" s="2" t="s">
        <v>312</v>
      </c>
      <c r="M141" s="2" t="s">
        <v>26</v>
      </c>
      <c r="N141" s="2"/>
      <c r="O141" s="27" t="s">
        <v>312</v>
      </c>
      <c r="P141" s="27" t="s">
        <v>312</v>
      </c>
      <c r="Q141" s="10">
        <v>698</v>
      </c>
      <c r="R141" s="2" t="s">
        <v>51</v>
      </c>
      <c r="S141" s="2" t="s">
        <v>312</v>
      </c>
      <c r="T141" s="2" t="s">
        <v>312</v>
      </c>
      <c r="U141" s="2" t="s">
        <v>312</v>
      </c>
    </row>
    <row r="142" spans="4:21" x14ac:dyDescent="0.3">
      <c r="D142" s="2">
        <v>1</v>
      </c>
      <c r="E142" t="s">
        <v>49</v>
      </c>
      <c r="F142" s="2" t="s">
        <v>81</v>
      </c>
      <c r="G142" s="9" t="s">
        <v>121</v>
      </c>
      <c r="H142" s="2" t="s">
        <v>312</v>
      </c>
      <c r="I142" s="2" t="s">
        <v>312</v>
      </c>
      <c r="J142" s="2" t="s">
        <v>312</v>
      </c>
      <c r="K142" s="8" t="str">
        <f>E142&amp;" ["&amp;G142&amp;"_"&amp;H142&amp;"_"&amp;I142&amp;"]"</f>
        <v>Technische Gase [R452C_-_-]</v>
      </c>
      <c r="L142" s="2" t="s">
        <v>312</v>
      </c>
      <c r="M142" s="2" t="s">
        <v>26</v>
      </c>
      <c r="N142" s="2"/>
      <c r="O142" s="27" t="s">
        <v>312</v>
      </c>
      <c r="P142" s="27" t="s">
        <v>312</v>
      </c>
      <c r="Q142" s="10">
        <v>2220</v>
      </c>
      <c r="R142" s="2" t="s">
        <v>51</v>
      </c>
      <c r="S142" s="2" t="s">
        <v>312</v>
      </c>
      <c r="T142" s="2" t="s">
        <v>312</v>
      </c>
      <c r="U142" s="2" t="s">
        <v>312</v>
      </c>
    </row>
    <row r="143" spans="4:21" x14ac:dyDescent="0.3">
      <c r="D143" s="2">
        <v>1</v>
      </c>
      <c r="E143" t="s">
        <v>49</v>
      </c>
      <c r="F143" s="2" t="s">
        <v>81</v>
      </c>
      <c r="G143" s="9" t="s">
        <v>122</v>
      </c>
      <c r="H143" s="2" t="s">
        <v>312</v>
      </c>
      <c r="I143" s="2" t="s">
        <v>312</v>
      </c>
      <c r="J143" s="2" t="s">
        <v>312</v>
      </c>
      <c r="K143" s="8" t="str">
        <f>E143&amp;" ["&amp;G143&amp;"_"&amp;H143&amp;"_"&amp;I143&amp;"]"</f>
        <v>Technische Gase [R453A_-_-]</v>
      </c>
      <c r="L143" s="2" t="s">
        <v>312</v>
      </c>
      <c r="M143" s="2" t="s">
        <v>26</v>
      </c>
      <c r="N143" s="2"/>
      <c r="O143" s="27" t="s">
        <v>312</v>
      </c>
      <c r="P143" s="27" t="s">
        <v>312</v>
      </c>
      <c r="Q143" s="10">
        <v>1765</v>
      </c>
      <c r="R143" s="2" t="s">
        <v>51</v>
      </c>
      <c r="S143" s="2" t="s">
        <v>312</v>
      </c>
      <c r="T143" s="2" t="s">
        <v>312</v>
      </c>
      <c r="U143" s="2" t="s">
        <v>312</v>
      </c>
    </row>
    <row r="144" spans="4:21" x14ac:dyDescent="0.3">
      <c r="D144" s="2">
        <v>1</v>
      </c>
      <c r="E144" t="s">
        <v>49</v>
      </c>
      <c r="F144" s="2" t="s">
        <v>81</v>
      </c>
      <c r="G144" s="9" t="s">
        <v>123</v>
      </c>
      <c r="H144" s="2" t="s">
        <v>312</v>
      </c>
      <c r="I144" s="2" t="s">
        <v>312</v>
      </c>
      <c r="J144" s="2" t="s">
        <v>312</v>
      </c>
      <c r="K144" s="8" t="str">
        <f>E144&amp;" ["&amp;G144&amp;"_"&amp;H144&amp;"_"&amp;I144&amp;"]"</f>
        <v>Technische Gase [R454A_-_-]</v>
      </c>
      <c r="L144" s="2" t="s">
        <v>312</v>
      </c>
      <c r="M144" s="2" t="s">
        <v>26</v>
      </c>
      <c r="N144" s="2"/>
      <c r="O144" s="27" t="s">
        <v>312</v>
      </c>
      <c r="P144" s="27" t="s">
        <v>312</v>
      </c>
      <c r="Q144" s="10">
        <v>239</v>
      </c>
      <c r="R144" s="2" t="s">
        <v>51</v>
      </c>
      <c r="S144" s="2" t="s">
        <v>312</v>
      </c>
      <c r="T144" s="2" t="s">
        <v>312</v>
      </c>
      <c r="U144" s="2" t="s">
        <v>312</v>
      </c>
    </row>
    <row r="145" spans="4:21" x14ac:dyDescent="0.3">
      <c r="D145" s="2">
        <v>1</v>
      </c>
      <c r="E145" t="s">
        <v>49</v>
      </c>
      <c r="F145" s="2" t="s">
        <v>81</v>
      </c>
      <c r="G145" s="9" t="s">
        <v>124</v>
      </c>
      <c r="H145" s="2" t="s">
        <v>312</v>
      </c>
      <c r="I145" s="2" t="s">
        <v>312</v>
      </c>
      <c r="J145" s="2" t="s">
        <v>312</v>
      </c>
      <c r="K145" s="8" t="str">
        <f>E145&amp;" ["&amp;G145&amp;"_"&amp;H145&amp;"_"&amp;I145&amp;"]"</f>
        <v>Technische Gase [R454B_-_-]</v>
      </c>
      <c r="L145" s="2" t="s">
        <v>312</v>
      </c>
      <c r="M145" s="2" t="s">
        <v>26</v>
      </c>
      <c r="N145" s="2"/>
      <c r="O145" s="27" t="s">
        <v>312</v>
      </c>
      <c r="P145" s="27" t="s">
        <v>312</v>
      </c>
      <c r="Q145" s="10">
        <v>466</v>
      </c>
      <c r="R145" s="2" t="s">
        <v>51</v>
      </c>
      <c r="S145" s="2" t="s">
        <v>312</v>
      </c>
      <c r="T145" s="2" t="s">
        <v>312</v>
      </c>
      <c r="U145" s="2" t="s">
        <v>312</v>
      </c>
    </row>
    <row r="146" spans="4:21" x14ac:dyDescent="0.3">
      <c r="D146" s="2">
        <v>1</v>
      </c>
      <c r="E146" t="s">
        <v>49</v>
      </c>
      <c r="F146" s="2" t="s">
        <v>81</v>
      </c>
      <c r="G146" s="9" t="s">
        <v>125</v>
      </c>
      <c r="H146" s="2" t="s">
        <v>312</v>
      </c>
      <c r="I146" s="2" t="s">
        <v>312</v>
      </c>
      <c r="J146" s="2" t="s">
        <v>312</v>
      </c>
      <c r="K146" s="8" t="str">
        <f>E146&amp;" ["&amp;G146&amp;"_"&amp;H146&amp;"_"&amp;I146&amp;"]"</f>
        <v>Technische Gase [R454C_-_-]</v>
      </c>
      <c r="L146" s="2" t="s">
        <v>312</v>
      </c>
      <c r="M146" s="2" t="s">
        <v>26</v>
      </c>
      <c r="N146" s="2"/>
      <c r="O146" s="27" t="s">
        <v>312</v>
      </c>
      <c r="P146" s="27" t="s">
        <v>312</v>
      </c>
      <c r="Q146" s="10">
        <v>148</v>
      </c>
      <c r="R146" s="2" t="s">
        <v>51</v>
      </c>
      <c r="S146" s="2" t="s">
        <v>312</v>
      </c>
      <c r="T146" s="2" t="s">
        <v>312</v>
      </c>
      <c r="U146" s="2" t="s">
        <v>312</v>
      </c>
    </row>
    <row r="147" spans="4:21" x14ac:dyDescent="0.3">
      <c r="D147" s="2">
        <v>1</v>
      </c>
      <c r="E147" t="s">
        <v>49</v>
      </c>
      <c r="F147" s="2" t="s">
        <v>81</v>
      </c>
      <c r="G147" s="9" t="s">
        <v>126</v>
      </c>
      <c r="H147" s="2" t="s">
        <v>312</v>
      </c>
      <c r="I147" s="2" t="s">
        <v>312</v>
      </c>
      <c r="J147" s="2" t="s">
        <v>312</v>
      </c>
      <c r="K147" s="8" t="str">
        <f>E147&amp;" ["&amp;G147&amp;"_"&amp;H147&amp;"_"&amp;I147&amp;"]"</f>
        <v>Technische Gase [R455A_-_-]</v>
      </c>
      <c r="L147" s="2" t="s">
        <v>312</v>
      </c>
      <c r="M147" s="2" t="s">
        <v>26</v>
      </c>
      <c r="N147" s="2"/>
      <c r="O147" s="27" t="s">
        <v>312</v>
      </c>
      <c r="P147" s="27" t="s">
        <v>312</v>
      </c>
      <c r="Q147" s="10">
        <v>148</v>
      </c>
      <c r="R147" s="2" t="s">
        <v>51</v>
      </c>
      <c r="S147" s="2" t="s">
        <v>312</v>
      </c>
      <c r="T147" s="2" t="s">
        <v>312</v>
      </c>
      <c r="U147" s="2" t="s">
        <v>312</v>
      </c>
    </row>
    <row r="148" spans="4:21" x14ac:dyDescent="0.3">
      <c r="D148" s="2">
        <v>1</v>
      </c>
      <c r="E148" t="s">
        <v>49</v>
      </c>
      <c r="F148" s="2" t="s">
        <v>81</v>
      </c>
      <c r="G148" s="9" t="s">
        <v>127</v>
      </c>
      <c r="H148" s="2" t="s">
        <v>312</v>
      </c>
      <c r="I148" s="2" t="s">
        <v>312</v>
      </c>
      <c r="J148" s="2" t="s">
        <v>312</v>
      </c>
      <c r="K148" s="8" t="str">
        <f>E148&amp;" ["&amp;G148&amp;"_"&amp;H148&amp;"_"&amp;I148&amp;"]"</f>
        <v>Technische Gase [R456A_-_-]</v>
      </c>
      <c r="L148" s="2" t="s">
        <v>312</v>
      </c>
      <c r="M148" s="2" t="s">
        <v>26</v>
      </c>
      <c r="N148" s="2"/>
      <c r="O148" s="27" t="s">
        <v>312</v>
      </c>
      <c r="P148" s="27" t="s">
        <v>312</v>
      </c>
      <c r="Q148" s="10">
        <v>687</v>
      </c>
      <c r="R148" s="2" t="s">
        <v>51</v>
      </c>
      <c r="S148" s="2" t="s">
        <v>312</v>
      </c>
      <c r="T148" s="2" t="s">
        <v>312</v>
      </c>
      <c r="U148" s="2" t="s">
        <v>312</v>
      </c>
    </row>
    <row r="149" spans="4:21" x14ac:dyDescent="0.3">
      <c r="D149" s="2">
        <v>1</v>
      </c>
      <c r="E149" t="s">
        <v>49</v>
      </c>
      <c r="F149" s="2" t="s">
        <v>81</v>
      </c>
      <c r="G149" s="9" t="s">
        <v>128</v>
      </c>
      <c r="H149" s="2" t="s">
        <v>312</v>
      </c>
      <c r="I149" s="2" t="s">
        <v>312</v>
      </c>
      <c r="J149" s="2" t="s">
        <v>312</v>
      </c>
      <c r="K149" s="8" t="str">
        <f>E149&amp;" ["&amp;G149&amp;"_"&amp;H149&amp;"_"&amp;I149&amp;"]"</f>
        <v>Technische Gase [R457A_-_-]</v>
      </c>
      <c r="L149" s="2" t="s">
        <v>312</v>
      </c>
      <c r="M149" s="2" t="s">
        <v>26</v>
      </c>
      <c r="N149" s="2"/>
      <c r="O149" s="27" t="s">
        <v>312</v>
      </c>
      <c r="P149" s="27" t="s">
        <v>312</v>
      </c>
      <c r="Q149" s="10">
        <v>139</v>
      </c>
      <c r="R149" s="2" t="s">
        <v>51</v>
      </c>
      <c r="S149" s="2" t="s">
        <v>312</v>
      </c>
      <c r="T149" s="2" t="s">
        <v>312</v>
      </c>
      <c r="U149" s="2" t="s">
        <v>312</v>
      </c>
    </row>
    <row r="150" spans="4:21" x14ac:dyDescent="0.3">
      <c r="D150" s="2">
        <v>1</v>
      </c>
      <c r="E150" t="s">
        <v>49</v>
      </c>
      <c r="F150" s="2" t="s">
        <v>81</v>
      </c>
      <c r="G150" s="9" t="s">
        <v>129</v>
      </c>
      <c r="H150" s="2" t="s">
        <v>312</v>
      </c>
      <c r="I150" s="2" t="s">
        <v>312</v>
      </c>
      <c r="J150" s="2" t="s">
        <v>312</v>
      </c>
      <c r="K150" s="8" t="str">
        <f>E150&amp;" ["&amp;G150&amp;"_"&amp;H150&amp;"_"&amp;I150&amp;"]"</f>
        <v>Technische Gase [R507A_-_-]</v>
      </c>
      <c r="L150" s="2" t="s">
        <v>312</v>
      </c>
      <c r="M150" s="2" t="s">
        <v>26</v>
      </c>
      <c r="N150" s="2"/>
      <c r="O150" s="27" t="s">
        <v>312</v>
      </c>
      <c r="P150" s="27" t="s">
        <v>312</v>
      </c>
      <c r="Q150" s="10">
        <v>3985</v>
      </c>
      <c r="R150" s="2" t="s">
        <v>51</v>
      </c>
      <c r="S150" s="2" t="s">
        <v>312</v>
      </c>
      <c r="T150" s="2" t="s">
        <v>312</v>
      </c>
      <c r="U150" s="2" t="s">
        <v>312</v>
      </c>
    </row>
    <row r="151" spans="4:21" x14ac:dyDescent="0.3">
      <c r="D151" s="2">
        <v>1</v>
      </c>
      <c r="E151" t="s">
        <v>49</v>
      </c>
      <c r="F151" s="2" t="s">
        <v>81</v>
      </c>
      <c r="G151" s="9" t="s">
        <v>130</v>
      </c>
      <c r="H151" s="2" t="s">
        <v>312</v>
      </c>
      <c r="I151" s="2" t="s">
        <v>312</v>
      </c>
      <c r="J151" s="2" t="s">
        <v>312</v>
      </c>
      <c r="K151" s="8" t="str">
        <f>E151&amp;" ["&amp;G151&amp;"_"&amp;H151&amp;"_"&amp;I151&amp;"]"</f>
        <v>Technische Gase [R508A_-_-]</v>
      </c>
      <c r="L151" s="2" t="s">
        <v>312</v>
      </c>
      <c r="M151" s="2" t="s">
        <v>26</v>
      </c>
      <c r="N151" s="2"/>
      <c r="O151" s="27" t="s">
        <v>312</v>
      </c>
      <c r="P151" s="27" t="s">
        <v>312</v>
      </c>
      <c r="Q151" s="10">
        <v>13214</v>
      </c>
      <c r="R151" s="2" t="s">
        <v>51</v>
      </c>
      <c r="S151" s="2" t="s">
        <v>312</v>
      </c>
      <c r="T151" s="2" t="s">
        <v>312</v>
      </c>
      <c r="U151" s="2" t="s">
        <v>312</v>
      </c>
    </row>
    <row r="152" spans="4:21" x14ac:dyDescent="0.3">
      <c r="D152" s="2">
        <v>1</v>
      </c>
      <c r="E152" t="s">
        <v>49</v>
      </c>
      <c r="F152" s="2" t="s">
        <v>81</v>
      </c>
      <c r="G152" s="9" t="s">
        <v>131</v>
      </c>
      <c r="H152" s="2" t="s">
        <v>312</v>
      </c>
      <c r="I152" s="2" t="s">
        <v>312</v>
      </c>
      <c r="J152" s="2" t="s">
        <v>312</v>
      </c>
      <c r="K152" s="8" t="str">
        <f>E152&amp;" ["&amp;G152&amp;"_"&amp;H152&amp;"_"&amp;I152&amp;"]"</f>
        <v>Technische Gase [R508B_-_-]</v>
      </c>
      <c r="L152" s="2" t="s">
        <v>312</v>
      </c>
      <c r="M152" s="2" t="s">
        <v>26</v>
      </c>
      <c r="N152" s="2"/>
      <c r="O152" s="27" t="s">
        <v>312</v>
      </c>
      <c r="P152" s="27" t="s">
        <v>312</v>
      </c>
      <c r="Q152" s="10">
        <v>13396</v>
      </c>
      <c r="R152" s="2" t="s">
        <v>51</v>
      </c>
      <c r="S152" s="2" t="s">
        <v>312</v>
      </c>
      <c r="T152" s="2" t="s">
        <v>312</v>
      </c>
      <c r="U152" s="2" t="s">
        <v>312</v>
      </c>
    </row>
    <row r="153" spans="4:21" x14ac:dyDescent="0.3">
      <c r="D153" s="2">
        <v>1</v>
      </c>
      <c r="E153" t="s">
        <v>49</v>
      </c>
      <c r="F153" s="2" t="s">
        <v>81</v>
      </c>
      <c r="G153" s="9" t="s">
        <v>132</v>
      </c>
      <c r="H153" s="2" t="s">
        <v>312</v>
      </c>
      <c r="I153" s="2" t="s">
        <v>312</v>
      </c>
      <c r="J153" s="2" t="s">
        <v>312</v>
      </c>
      <c r="K153" s="8" t="str">
        <f>E153&amp;" ["&amp;G153&amp;"_"&amp;H153&amp;"_"&amp;I153&amp;"]"</f>
        <v>Technische Gase [R511A_-_-]</v>
      </c>
      <c r="L153" s="2" t="s">
        <v>312</v>
      </c>
      <c r="M153" s="2" t="s">
        <v>26</v>
      </c>
      <c r="N153" s="2"/>
      <c r="O153" s="27" t="s">
        <v>312</v>
      </c>
      <c r="P153" s="27" t="s">
        <v>312</v>
      </c>
      <c r="Q153" s="10">
        <v>9</v>
      </c>
      <c r="R153" s="2" t="s">
        <v>51</v>
      </c>
      <c r="S153" s="2" t="s">
        <v>312</v>
      </c>
      <c r="T153" s="2" t="s">
        <v>312</v>
      </c>
      <c r="U153" s="2" t="s">
        <v>312</v>
      </c>
    </row>
    <row r="154" spans="4:21" x14ac:dyDescent="0.3">
      <c r="D154" s="2">
        <v>1</v>
      </c>
      <c r="E154" t="s">
        <v>49</v>
      </c>
      <c r="F154" s="2" t="s">
        <v>81</v>
      </c>
      <c r="G154" s="9" t="s">
        <v>133</v>
      </c>
      <c r="H154" s="2" t="s">
        <v>312</v>
      </c>
      <c r="I154" s="2" t="s">
        <v>312</v>
      </c>
      <c r="J154" s="2" t="s">
        <v>312</v>
      </c>
      <c r="K154" s="8" t="str">
        <f>E154&amp;" ["&amp;G154&amp;"_"&amp;H154&amp;"_"&amp;I154&amp;"]"</f>
        <v>Technische Gase [R512A_-_-]</v>
      </c>
      <c r="L154" s="2" t="s">
        <v>312</v>
      </c>
      <c r="M154" s="2" t="s">
        <v>26</v>
      </c>
      <c r="N154" s="2"/>
      <c r="O154" s="27" t="s">
        <v>312</v>
      </c>
      <c r="P154" s="27" t="s">
        <v>312</v>
      </c>
      <c r="Q154" s="10">
        <v>189</v>
      </c>
      <c r="R154" s="2" t="s">
        <v>51</v>
      </c>
      <c r="S154" s="2" t="s">
        <v>312</v>
      </c>
      <c r="T154" s="2" t="s">
        <v>312</v>
      </c>
      <c r="U154" s="2" t="s">
        <v>312</v>
      </c>
    </row>
    <row r="155" spans="4:21" x14ac:dyDescent="0.3">
      <c r="D155" s="2">
        <v>1</v>
      </c>
      <c r="E155" t="s">
        <v>49</v>
      </c>
      <c r="F155" s="2" t="s">
        <v>81</v>
      </c>
      <c r="G155" s="9" t="s">
        <v>134</v>
      </c>
      <c r="H155" s="2" t="s">
        <v>312</v>
      </c>
      <c r="I155" s="2" t="s">
        <v>312</v>
      </c>
      <c r="J155" s="2" t="s">
        <v>312</v>
      </c>
      <c r="K155" s="8" t="str">
        <f>E155&amp;" ["&amp;G155&amp;"_"&amp;H155&amp;"_"&amp;I155&amp;"]"</f>
        <v>Technische Gase [R513A_-_-]</v>
      </c>
      <c r="L155" s="2" t="s">
        <v>312</v>
      </c>
      <c r="M155" s="2" t="s">
        <v>26</v>
      </c>
      <c r="N155" s="2"/>
      <c r="O155" s="27" t="s">
        <v>312</v>
      </c>
      <c r="P155" s="27" t="s">
        <v>312</v>
      </c>
      <c r="Q155" s="10">
        <v>631</v>
      </c>
      <c r="R155" s="2" t="s">
        <v>51</v>
      </c>
      <c r="S155" s="2" t="s">
        <v>312</v>
      </c>
      <c r="T155" s="2" t="s">
        <v>312</v>
      </c>
      <c r="U155" s="2" t="s">
        <v>312</v>
      </c>
    </row>
    <row r="156" spans="4:21" x14ac:dyDescent="0.3">
      <c r="D156" s="2">
        <v>1</v>
      </c>
      <c r="E156" t="s">
        <v>49</v>
      </c>
      <c r="F156" s="2" t="s">
        <v>81</v>
      </c>
      <c r="G156" s="9" t="s">
        <v>135</v>
      </c>
      <c r="H156" s="2" t="s">
        <v>312</v>
      </c>
      <c r="I156" s="2" t="s">
        <v>312</v>
      </c>
      <c r="J156" s="2" t="s">
        <v>312</v>
      </c>
      <c r="K156" s="8" t="str">
        <f>E156&amp;" ["&amp;G156&amp;"_"&amp;H156&amp;"_"&amp;I156&amp;"]"</f>
        <v>Technische Gase [R513B_-_-]</v>
      </c>
      <c r="L156" s="2" t="s">
        <v>312</v>
      </c>
      <c r="M156" s="2" t="s">
        <v>26</v>
      </c>
      <c r="N156" s="2"/>
      <c r="O156" s="27" t="s">
        <v>312</v>
      </c>
      <c r="P156" s="27" t="s">
        <v>312</v>
      </c>
      <c r="Q156" s="10">
        <v>596</v>
      </c>
      <c r="R156" s="2" t="s">
        <v>51</v>
      </c>
      <c r="S156" s="2" t="s">
        <v>312</v>
      </c>
      <c r="T156" s="2" t="s">
        <v>312</v>
      </c>
      <c r="U156" s="2" t="s">
        <v>312</v>
      </c>
    </row>
    <row r="157" spans="4:21" x14ac:dyDescent="0.3">
      <c r="D157" s="2">
        <v>1</v>
      </c>
      <c r="E157" t="s">
        <v>49</v>
      </c>
      <c r="F157" s="2" t="s">
        <v>81</v>
      </c>
      <c r="G157" s="9" t="s">
        <v>136</v>
      </c>
      <c r="H157" s="2" t="s">
        <v>312</v>
      </c>
      <c r="I157" s="2" t="s">
        <v>312</v>
      </c>
      <c r="J157" s="2" t="s">
        <v>312</v>
      </c>
      <c r="K157" s="8" t="str">
        <f>E157&amp;" ["&amp;G157&amp;"_"&amp;H157&amp;"_"&amp;I157&amp;"]"</f>
        <v>Technische Gase [R514A_-_-]</v>
      </c>
      <c r="L157" s="2" t="s">
        <v>312</v>
      </c>
      <c r="M157" s="2" t="s">
        <v>26</v>
      </c>
      <c r="N157" s="2"/>
      <c r="O157" s="27" t="s">
        <v>312</v>
      </c>
      <c r="P157" s="27" t="s">
        <v>312</v>
      </c>
      <c r="Q157" s="10">
        <v>7</v>
      </c>
      <c r="R157" s="2" t="s">
        <v>51</v>
      </c>
      <c r="S157" s="2" t="s">
        <v>312</v>
      </c>
      <c r="T157" s="2" t="s">
        <v>312</v>
      </c>
      <c r="U157" s="2" t="s">
        <v>312</v>
      </c>
    </row>
    <row r="158" spans="4:21" x14ac:dyDescent="0.3">
      <c r="D158" s="2">
        <v>1</v>
      </c>
      <c r="E158" t="s">
        <v>49</v>
      </c>
      <c r="F158" s="2" t="s">
        <v>81</v>
      </c>
      <c r="G158" s="9" t="s">
        <v>137</v>
      </c>
      <c r="H158" s="2" t="s">
        <v>312</v>
      </c>
      <c r="I158" s="2" t="s">
        <v>312</v>
      </c>
      <c r="J158" s="2" t="s">
        <v>312</v>
      </c>
      <c r="K158" s="8" t="str">
        <f>E158&amp;" ["&amp;G158&amp;"_"&amp;H158&amp;"_"&amp;I158&amp;"]"</f>
        <v>Technische Gase [R515A_-_-]</v>
      </c>
      <c r="L158" s="2" t="s">
        <v>312</v>
      </c>
      <c r="M158" s="2" t="s">
        <v>26</v>
      </c>
      <c r="N158" s="2"/>
      <c r="O158" s="27" t="s">
        <v>312</v>
      </c>
      <c r="P158" s="27" t="s">
        <v>312</v>
      </c>
      <c r="Q158" s="10">
        <v>393</v>
      </c>
      <c r="R158" s="2" t="s">
        <v>51</v>
      </c>
      <c r="S158" s="2" t="s">
        <v>312</v>
      </c>
      <c r="T158" s="2" t="s">
        <v>312</v>
      </c>
      <c r="U158" s="2" t="s">
        <v>312</v>
      </c>
    </row>
    <row r="159" spans="4:21" x14ac:dyDescent="0.3">
      <c r="D159" s="2">
        <v>1</v>
      </c>
      <c r="E159" t="s">
        <v>49</v>
      </c>
      <c r="F159" s="2" t="s">
        <v>81</v>
      </c>
      <c r="G159" s="9" t="s">
        <v>463</v>
      </c>
      <c r="H159" s="2" t="s">
        <v>312</v>
      </c>
      <c r="I159" s="2" t="s">
        <v>312</v>
      </c>
      <c r="J159" s="2" t="s">
        <v>312</v>
      </c>
      <c r="K159" s="8" t="str">
        <f>E159&amp;" ["&amp;G159&amp;"_"&amp;H159&amp;"_"&amp;I159&amp;"]"</f>
        <v>Technische Gase [R600_-_-]</v>
      </c>
      <c r="L159" s="2" t="s">
        <v>312</v>
      </c>
      <c r="M159" s="2" t="s">
        <v>26</v>
      </c>
      <c r="N159" s="2"/>
      <c r="O159" s="27" t="s">
        <v>312</v>
      </c>
      <c r="P159" s="27" t="s">
        <v>312</v>
      </c>
      <c r="Q159" s="10">
        <v>4</v>
      </c>
      <c r="R159" s="2" t="s">
        <v>51</v>
      </c>
      <c r="S159" s="2" t="s">
        <v>312</v>
      </c>
      <c r="T159" s="2" t="s">
        <v>464</v>
      </c>
      <c r="U159" s="2" t="s">
        <v>312</v>
      </c>
    </row>
    <row r="160" spans="4:21" x14ac:dyDescent="0.3">
      <c r="D160" s="2">
        <v>1</v>
      </c>
      <c r="E160" t="s">
        <v>49</v>
      </c>
      <c r="F160" s="2" t="s">
        <v>81</v>
      </c>
      <c r="G160" t="s">
        <v>23</v>
      </c>
      <c r="H160" s="2" t="s">
        <v>312</v>
      </c>
      <c r="I160" s="2" t="s">
        <v>312</v>
      </c>
      <c r="J160" s="2" t="s">
        <v>312</v>
      </c>
      <c r="K160" s="8" t="str">
        <f>E160&amp;" ["&amp;G160&amp;"_"&amp;H160&amp;"_"&amp;I160&amp;"]"</f>
        <v>Technische Gase [R600a​_-_-]</v>
      </c>
      <c r="L160" s="2" t="s">
        <v>312</v>
      </c>
      <c r="M160" s="2" t="s">
        <v>26</v>
      </c>
      <c r="N160" s="2"/>
      <c r="O160" s="27" t="s">
        <v>312</v>
      </c>
      <c r="P160" s="27" t="s">
        <v>312</v>
      </c>
      <c r="Q160" s="10">
        <v>3</v>
      </c>
      <c r="R160" s="2" t="s">
        <v>51</v>
      </c>
      <c r="S160" s="2" t="s">
        <v>312</v>
      </c>
      <c r="T160" s="2" t="s">
        <v>312</v>
      </c>
      <c r="U160" s="2" t="s">
        <v>312</v>
      </c>
    </row>
    <row r="161" spans="4:21" x14ac:dyDescent="0.3">
      <c r="D161" s="2">
        <v>1</v>
      </c>
      <c r="E161" t="s">
        <v>49</v>
      </c>
      <c r="F161" s="2" t="s">
        <v>81</v>
      </c>
      <c r="G161" s="9" t="s">
        <v>460</v>
      </c>
      <c r="H161" s="2" t="s">
        <v>312</v>
      </c>
      <c r="I161" s="2" t="s">
        <v>312</v>
      </c>
      <c r="J161" s="2" t="s">
        <v>312</v>
      </c>
      <c r="K161" s="8" t="str">
        <f>E161&amp;" ["&amp;G161&amp;"_"&amp;H161&amp;"_"&amp;I161&amp;"]"</f>
        <v>Technische Gase [R702 _-_-]</v>
      </c>
      <c r="L161" s="2" t="s">
        <v>312</v>
      </c>
      <c r="M161" s="2" t="s">
        <v>26</v>
      </c>
      <c r="N161" s="2"/>
      <c r="O161" s="27" t="s">
        <v>312</v>
      </c>
      <c r="P161" s="27" t="s">
        <v>312</v>
      </c>
      <c r="Q161" s="10">
        <v>6</v>
      </c>
      <c r="R161" s="2" t="s">
        <v>51</v>
      </c>
      <c r="S161" s="2" t="s">
        <v>312</v>
      </c>
      <c r="T161" s="2" t="s">
        <v>143</v>
      </c>
      <c r="U161" s="2" t="s">
        <v>312</v>
      </c>
    </row>
    <row r="162" spans="4:21" x14ac:dyDescent="0.3">
      <c r="D162" s="2">
        <v>1</v>
      </c>
      <c r="E162" t="s">
        <v>49</v>
      </c>
      <c r="F162" s="2" t="s">
        <v>81</v>
      </c>
      <c r="G162" t="s">
        <v>22</v>
      </c>
      <c r="H162" s="2" t="s">
        <v>312</v>
      </c>
      <c r="I162" s="2" t="s">
        <v>312</v>
      </c>
      <c r="J162" s="2" t="s">
        <v>312</v>
      </c>
      <c r="K162" s="8" t="str">
        <f>E162&amp;" ["&amp;G162&amp;"_"&amp;H162&amp;"_"&amp;I162&amp;"]"</f>
        <v>Technische Gase [R717​_-_-]</v>
      </c>
      <c r="L162" s="2" t="s">
        <v>312</v>
      </c>
      <c r="M162" s="2" t="s">
        <v>26</v>
      </c>
      <c r="N162" s="2"/>
      <c r="O162" s="27" t="s">
        <v>312</v>
      </c>
      <c r="P162" s="27" t="s">
        <v>312</v>
      </c>
      <c r="Q162" s="10">
        <v>0</v>
      </c>
      <c r="R162" s="2" t="s">
        <v>51</v>
      </c>
      <c r="S162" s="2" t="s">
        <v>312</v>
      </c>
      <c r="T162" s="2" t="s">
        <v>312</v>
      </c>
      <c r="U162" s="2" t="s">
        <v>312</v>
      </c>
    </row>
    <row r="163" spans="4:21" x14ac:dyDescent="0.3">
      <c r="D163" s="2">
        <v>1</v>
      </c>
      <c r="E163" t="s">
        <v>49</v>
      </c>
      <c r="F163" s="2" t="s">
        <v>81</v>
      </c>
      <c r="G163" t="s">
        <v>461</v>
      </c>
      <c r="H163" s="2" t="s">
        <v>312</v>
      </c>
      <c r="I163" s="2" t="s">
        <v>312</v>
      </c>
      <c r="J163" s="2" t="s">
        <v>312</v>
      </c>
      <c r="K163" s="8" t="str">
        <f>E163&amp;" ["&amp;G163&amp;"_"&amp;H163&amp;"_"&amp;I163&amp;"]"</f>
        <v>Technische Gase [R718 _-_-]</v>
      </c>
      <c r="L163" s="2" t="s">
        <v>312</v>
      </c>
      <c r="M163" s="2" t="s">
        <v>26</v>
      </c>
      <c r="N163" s="2"/>
      <c r="O163" s="27" t="s">
        <v>312</v>
      </c>
      <c r="P163" s="27" t="s">
        <v>312</v>
      </c>
      <c r="Q163" s="10">
        <v>0</v>
      </c>
      <c r="R163" s="2" t="s">
        <v>51</v>
      </c>
      <c r="S163" s="2" t="s">
        <v>312</v>
      </c>
      <c r="T163" s="2" t="s">
        <v>37</v>
      </c>
      <c r="U163" s="2" t="s">
        <v>312</v>
      </c>
    </row>
    <row r="164" spans="4:21" x14ac:dyDescent="0.3">
      <c r="D164" s="2">
        <v>1</v>
      </c>
      <c r="E164" t="s">
        <v>49</v>
      </c>
      <c r="F164" s="2" t="s">
        <v>81</v>
      </c>
      <c r="G164" s="9" t="s">
        <v>434</v>
      </c>
      <c r="H164" s="2" t="s">
        <v>777</v>
      </c>
      <c r="I164" s="2" t="s">
        <v>312</v>
      </c>
      <c r="J164" s="2" t="s">
        <v>312</v>
      </c>
      <c r="K164" s="8" t="str">
        <f>E164&amp;" ["&amp;G164&amp;"_"&amp;H164&amp;"_"&amp;I164&amp;"]"</f>
        <v>Technische Gase [R723_Dimethylether - Ammoniak_-]</v>
      </c>
      <c r="L164" s="2" t="s">
        <v>776</v>
      </c>
      <c r="M164" s="2" t="s">
        <v>26</v>
      </c>
      <c r="N164" s="2"/>
      <c r="O164" s="27" t="s">
        <v>312</v>
      </c>
      <c r="P164" s="27" t="s">
        <v>312</v>
      </c>
      <c r="Q164" s="10">
        <v>1</v>
      </c>
      <c r="R164" s="2" t="s">
        <v>51</v>
      </c>
      <c r="S164" s="2" t="s">
        <v>776</v>
      </c>
      <c r="T164" s="2" t="s">
        <v>436</v>
      </c>
      <c r="U164" s="2" t="s">
        <v>312</v>
      </c>
    </row>
    <row r="165" spans="4:21" x14ac:dyDescent="0.3">
      <c r="D165" s="2">
        <v>1</v>
      </c>
      <c r="E165" t="s">
        <v>49</v>
      </c>
      <c r="F165" s="2" t="s">
        <v>81</v>
      </c>
      <c r="G165" t="s">
        <v>21</v>
      </c>
      <c r="H165" s="2" t="s">
        <v>312</v>
      </c>
      <c r="I165" s="2" t="s">
        <v>312</v>
      </c>
      <c r="J165" s="2" t="s">
        <v>312</v>
      </c>
      <c r="K165" s="8" t="str">
        <f>E165&amp;" ["&amp;G165&amp;"_"&amp;H165&amp;"_"&amp;I165&amp;"]"</f>
        <v>Technische Gase [R744​_-_-]</v>
      </c>
      <c r="L165" s="2" t="s">
        <v>312</v>
      </c>
      <c r="M165" s="2" t="s">
        <v>26</v>
      </c>
      <c r="N165" s="2"/>
      <c r="O165" s="27" t="s">
        <v>312</v>
      </c>
      <c r="P165" s="27" t="s">
        <v>312</v>
      </c>
      <c r="Q165" s="10">
        <v>1</v>
      </c>
      <c r="R165" s="2" t="s">
        <v>51</v>
      </c>
      <c r="S165" s="2" t="s">
        <v>312</v>
      </c>
      <c r="T165" s="2" t="s">
        <v>312</v>
      </c>
      <c r="U165" s="2" t="s">
        <v>312</v>
      </c>
    </row>
    <row r="166" spans="4:21" x14ac:dyDescent="0.3">
      <c r="D166" s="2">
        <v>1</v>
      </c>
      <c r="E166" t="s">
        <v>49</v>
      </c>
      <c r="F166" s="2" t="s">
        <v>81</v>
      </c>
      <c r="G166" t="s">
        <v>138</v>
      </c>
      <c r="H166" s="2" t="s">
        <v>312</v>
      </c>
      <c r="I166" s="2" t="s">
        <v>312</v>
      </c>
      <c r="J166" s="2" t="s">
        <v>312</v>
      </c>
      <c r="K166" s="8" t="str">
        <f>E166&amp;" ["&amp;G166&amp;"_"&amp;H166&amp;"_"&amp;I166&amp;"]"</f>
        <v>Technische Gase [RC318_-_-]</v>
      </c>
      <c r="L166" s="2" t="s">
        <v>312</v>
      </c>
      <c r="M166" s="2" t="s">
        <v>26</v>
      </c>
      <c r="N166" s="2"/>
      <c r="O166" s="27" t="s">
        <v>312</v>
      </c>
      <c r="P166" s="27" t="s">
        <v>312</v>
      </c>
      <c r="Q166" s="10">
        <v>10300</v>
      </c>
      <c r="R166" s="2" t="s">
        <v>51</v>
      </c>
      <c r="S166" s="2" t="s">
        <v>312</v>
      </c>
      <c r="T166" s="2" t="s">
        <v>312</v>
      </c>
      <c r="U166" s="2" t="s">
        <v>312</v>
      </c>
    </row>
    <row r="167" spans="4:21" x14ac:dyDescent="0.3">
      <c r="D167" s="2">
        <v>1</v>
      </c>
      <c r="E167" t="s">
        <v>49</v>
      </c>
      <c r="F167" s="2" t="s">
        <v>81</v>
      </c>
      <c r="G167" t="s">
        <v>435</v>
      </c>
      <c r="H167" s="2" t="s">
        <v>312</v>
      </c>
      <c r="I167" s="2" t="s">
        <v>312</v>
      </c>
      <c r="J167" s="2" t="s">
        <v>312</v>
      </c>
      <c r="K167" s="8" t="str">
        <f>E167&amp;" ["&amp;G167&amp;"_"&amp;H167&amp;"_"&amp;I167&amp;"]"</f>
        <v>Technische Gase [RE170 _-_-]</v>
      </c>
      <c r="L167" s="2" t="s">
        <v>312</v>
      </c>
      <c r="M167" s="2" t="s">
        <v>26</v>
      </c>
      <c r="N167" s="2"/>
      <c r="O167" s="27" t="s">
        <v>312</v>
      </c>
      <c r="P167" s="27" t="s">
        <v>312</v>
      </c>
      <c r="Q167" s="10">
        <v>1</v>
      </c>
      <c r="R167" s="2" t="s">
        <v>51</v>
      </c>
      <c r="S167" s="2" t="s">
        <v>312</v>
      </c>
      <c r="T167" s="2" t="s">
        <v>436</v>
      </c>
      <c r="U167" s="2" t="s">
        <v>312</v>
      </c>
    </row>
    <row r="168" spans="4:21" x14ac:dyDescent="0.3">
      <c r="D168" s="2">
        <v>1</v>
      </c>
      <c r="E168" t="s">
        <v>49</v>
      </c>
      <c r="F168" s="2" t="s">
        <v>81</v>
      </c>
      <c r="G168" t="s">
        <v>581</v>
      </c>
      <c r="H168" s="2" t="s">
        <v>582</v>
      </c>
      <c r="I168" s="2" t="s">
        <v>312</v>
      </c>
      <c r="J168" s="2" t="s">
        <v>589</v>
      </c>
      <c r="K168" s="8" t="e">
        <f>E168&amp;" ["&amp;G168&amp;"_"&amp;#REF!&amp;"_"&amp;H168&amp;"]"</f>
        <v>#REF!</v>
      </c>
      <c r="L168" s="2" t="s">
        <v>312</v>
      </c>
      <c r="M168" s="2" t="s">
        <v>26</v>
      </c>
      <c r="N168" s="2"/>
      <c r="O168" s="27" t="s">
        <v>312</v>
      </c>
      <c r="P168" s="27" t="s">
        <v>312</v>
      </c>
      <c r="Q168" s="10">
        <v>0.37729000000000001</v>
      </c>
      <c r="R168" s="2" t="s">
        <v>43</v>
      </c>
      <c r="S168" s="2" t="s">
        <v>312</v>
      </c>
      <c r="T168" s="2" t="s">
        <v>139</v>
      </c>
      <c r="U168" s="2" t="s">
        <v>312</v>
      </c>
    </row>
    <row r="169" spans="4:21" x14ac:dyDescent="0.3">
      <c r="D169" s="2">
        <v>1</v>
      </c>
      <c r="E169" t="s">
        <v>49</v>
      </c>
      <c r="F169" s="2" t="s">
        <v>81</v>
      </c>
      <c r="G169" t="s">
        <v>581</v>
      </c>
      <c r="H169" s="2" t="s">
        <v>582</v>
      </c>
      <c r="I169" s="2" t="s">
        <v>312</v>
      </c>
      <c r="J169" s="2" t="s">
        <v>589</v>
      </c>
      <c r="K169" s="8" t="e">
        <f>E169&amp;" ["&amp;G169&amp;"_"&amp;#REF!&amp;"_"&amp;H169&amp;"]"</f>
        <v>#REF!</v>
      </c>
      <c r="L169" s="2" t="s">
        <v>312</v>
      </c>
      <c r="M169" s="2" t="s">
        <v>26</v>
      </c>
      <c r="N169" s="2"/>
      <c r="O169" s="27" t="s">
        <v>312</v>
      </c>
      <c r="P169" s="27" t="s">
        <v>312</v>
      </c>
      <c r="Q169" s="10">
        <v>0.55000000000000004</v>
      </c>
      <c r="R169" s="2" t="s">
        <v>44</v>
      </c>
      <c r="S169" s="2" t="s">
        <v>312</v>
      </c>
      <c r="T169" s="2" t="s">
        <v>139</v>
      </c>
      <c r="U169" s="2" t="s">
        <v>312</v>
      </c>
    </row>
    <row r="170" spans="4:21" x14ac:dyDescent="0.3">
      <c r="D170" s="2">
        <v>1</v>
      </c>
      <c r="E170" t="s">
        <v>49</v>
      </c>
      <c r="F170" s="2" t="s">
        <v>81</v>
      </c>
      <c r="G170" t="s">
        <v>581</v>
      </c>
      <c r="H170" s="2" t="s">
        <v>586</v>
      </c>
      <c r="I170" s="2" t="s">
        <v>312</v>
      </c>
      <c r="J170" s="2" t="s">
        <v>589</v>
      </c>
      <c r="K170" s="8" t="e">
        <f>E170&amp;" ["&amp;G170&amp;"_"&amp;#REF!&amp;"_"&amp;H170&amp;"]"</f>
        <v>#REF!</v>
      </c>
      <c r="L170" s="2" t="s">
        <v>312</v>
      </c>
      <c r="M170" s="2" t="s">
        <v>26</v>
      </c>
      <c r="N170" s="2"/>
      <c r="O170" s="27" t="s">
        <v>312</v>
      </c>
      <c r="P170" s="27" t="s">
        <v>312</v>
      </c>
      <c r="Q170" s="10">
        <v>0.37729000000000001</v>
      </c>
      <c r="R170" s="2" t="s">
        <v>43</v>
      </c>
      <c r="S170" s="2" t="s">
        <v>312</v>
      </c>
      <c r="T170" s="2" t="s">
        <v>140</v>
      </c>
      <c r="U170" s="2" t="s">
        <v>312</v>
      </c>
    </row>
    <row r="171" spans="4:21" x14ac:dyDescent="0.3">
      <c r="D171" s="2">
        <v>1</v>
      </c>
      <c r="E171" t="s">
        <v>49</v>
      </c>
      <c r="F171" s="2" t="s">
        <v>81</v>
      </c>
      <c r="G171" t="s">
        <v>587</v>
      </c>
      <c r="H171" s="2" t="s">
        <v>583</v>
      </c>
      <c r="I171" s="2" t="s">
        <v>312</v>
      </c>
      <c r="J171" s="2" t="s">
        <v>590</v>
      </c>
      <c r="K171" s="8" t="e">
        <f>E171&amp;" ["&amp;G171&amp;"_"&amp;#REF!&amp;"_"&amp;H171&amp;"]"</f>
        <v>#REF!</v>
      </c>
      <c r="L171" s="2" t="s">
        <v>312</v>
      </c>
      <c r="M171" s="2" t="s">
        <v>26</v>
      </c>
      <c r="N171" s="2"/>
      <c r="O171" s="27" t="s">
        <v>312</v>
      </c>
      <c r="P171" s="27" t="s">
        <v>312</v>
      </c>
      <c r="Q171" s="10">
        <v>0.37729000000000001</v>
      </c>
      <c r="R171" s="2" t="s">
        <v>43</v>
      </c>
      <c r="S171" s="2" t="s">
        <v>312</v>
      </c>
      <c r="T171" s="2" t="s">
        <v>141</v>
      </c>
      <c r="U171" s="2" t="s">
        <v>312</v>
      </c>
    </row>
    <row r="172" spans="4:21" x14ac:dyDescent="0.3">
      <c r="D172" s="2">
        <v>1</v>
      </c>
      <c r="E172" t="s">
        <v>49</v>
      </c>
      <c r="F172" s="2" t="s">
        <v>81</v>
      </c>
      <c r="G172" t="s">
        <v>588</v>
      </c>
      <c r="H172" s="2" t="s">
        <v>583</v>
      </c>
      <c r="I172" s="2" t="s">
        <v>312</v>
      </c>
      <c r="J172" s="2" t="s">
        <v>590</v>
      </c>
      <c r="K172" s="8" t="e">
        <f>E172&amp;" ["&amp;G172&amp;"_"&amp;#REF!&amp;"_"&amp;H172&amp;"]"</f>
        <v>#REF!</v>
      </c>
      <c r="L172" s="2" t="s">
        <v>312</v>
      </c>
      <c r="M172" s="2" t="s">
        <v>26</v>
      </c>
      <c r="N172" s="2"/>
      <c r="O172" s="27" t="s">
        <v>312</v>
      </c>
      <c r="P172" s="27" t="s">
        <v>312</v>
      </c>
      <c r="Q172" s="10">
        <v>0.22</v>
      </c>
      <c r="R172" s="2" t="s">
        <v>44</v>
      </c>
      <c r="S172" s="2" t="s">
        <v>312</v>
      </c>
      <c r="T172" s="2" t="s">
        <v>141</v>
      </c>
      <c r="U172" s="2" t="s">
        <v>312</v>
      </c>
    </row>
    <row r="173" spans="4:21" x14ac:dyDescent="0.3">
      <c r="D173" s="2">
        <v>1</v>
      </c>
      <c r="E173" t="s">
        <v>49</v>
      </c>
      <c r="F173" s="2" t="s">
        <v>81</v>
      </c>
      <c r="G173" t="s">
        <v>588</v>
      </c>
      <c r="H173" s="2" t="s">
        <v>586</v>
      </c>
      <c r="I173" s="2" t="s">
        <v>312</v>
      </c>
      <c r="J173" s="2" t="s">
        <v>590</v>
      </c>
      <c r="K173" s="8" t="e">
        <f>E173&amp;" ["&amp;G173&amp;"_"&amp;#REF!&amp;"_"&amp;H173&amp;"]"</f>
        <v>#REF!</v>
      </c>
      <c r="L173" s="2" t="s">
        <v>312</v>
      </c>
      <c r="M173" s="2" t="s">
        <v>26</v>
      </c>
      <c r="N173" s="2"/>
      <c r="O173" s="27" t="s">
        <v>312</v>
      </c>
      <c r="P173" s="27" t="s">
        <v>312</v>
      </c>
      <c r="Q173" s="10">
        <v>7.5457999999999997E-2</v>
      </c>
      <c r="R173" s="2" t="s">
        <v>43</v>
      </c>
      <c r="S173" s="2" t="s">
        <v>312</v>
      </c>
      <c r="T173" s="2" t="s">
        <v>142</v>
      </c>
      <c r="U173" s="2" t="s">
        <v>312</v>
      </c>
    </row>
    <row r="174" spans="4:21" x14ac:dyDescent="0.3">
      <c r="D174" s="2">
        <v>1</v>
      </c>
      <c r="E174" t="s">
        <v>49</v>
      </c>
      <c r="F174" s="2" t="s">
        <v>81</v>
      </c>
      <c r="G174" s="9" t="s">
        <v>460</v>
      </c>
      <c r="H174" s="2" t="s">
        <v>312</v>
      </c>
      <c r="I174" s="2" t="s">
        <v>312</v>
      </c>
      <c r="J174" s="2" t="s">
        <v>312</v>
      </c>
      <c r="K174" s="8" t="str">
        <f>E174&amp;" ["&amp;G174&amp;"_"&amp;H174&amp;"_"&amp;I174&amp;"]"</f>
        <v>Technische Gase [R702 _-_-]</v>
      </c>
      <c r="L174" s="2" t="s">
        <v>312</v>
      </c>
      <c r="M174" s="2" t="s">
        <v>26</v>
      </c>
      <c r="N174" s="2"/>
      <c r="O174" s="27" t="s">
        <v>312</v>
      </c>
      <c r="P174" s="27" t="s">
        <v>312</v>
      </c>
      <c r="Q174" s="10">
        <v>8.2393040000000006</v>
      </c>
      <c r="R174" s="2" t="s">
        <v>43</v>
      </c>
      <c r="S174" s="2" t="s">
        <v>312</v>
      </c>
      <c r="T174" s="2" t="s">
        <v>143</v>
      </c>
      <c r="U174" s="2" t="s">
        <v>312</v>
      </c>
    </row>
    <row r="175" spans="4:21" x14ac:dyDescent="0.3">
      <c r="D175" s="2">
        <v>1</v>
      </c>
      <c r="E175" t="s">
        <v>49</v>
      </c>
      <c r="F175" s="2" t="s">
        <v>81</v>
      </c>
      <c r="G175" s="9" t="s">
        <v>460</v>
      </c>
      <c r="H175" s="2" t="s">
        <v>312</v>
      </c>
      <c r="I175" s="2" t="s">
        <v>312</v>
      </c>
      <c r="J175" s="2" t="s">
        <v>312</v>
      </c>
      <c r="K175" s="8" t="str">
        <f>E175&amp;" ["&amp;G175&amp;"_"&amp;H175&amp;"_"&amp;I175&amp;"]"</f>
        <v>Technische Gase [R702 _-_-]</v>
      </c>
      <c r="L175" s="2" t="s">
        <v>312</v>
      </c>
      <c r="M175" s="2" t="s">
        <v>26</v>
      </c>
      <c r="N175" s="2"/>
      <c r="O175" s="27" t="s">
        <v>312</v>
      </c>
      <c r="P175" s="27" t="s">
        <v>312</v>
      </c>
      <c r="Q175" s="10">
        <v>12.82</v>
      </c>
      <c r="R175" s="2" t="s">
        <v>44</v>
      </c>
      <c r="S175" s="2" t="s">
        <v>312</v>
      </c>
      <c r="T175" s="2" t="s">
        <v>143</v>
      </c>
      <c r="U175" s="2" t="s">
        <v>312</v>
      </c>
    </row>
    <row r="176" spans="4:21" x14ac:dyDescent="0.3">
      <c r="D176" s="2">
        <v>1</v>
      </c>
      <c r="E176" t="s">
        <v>49</v>
      </c>
      <c r="F176" s="2" t="s">
        <v>81</v>
      </c>
      <c r="G176" t="s">
        <v>22</v>
      </c>
      <c r="H176" s="2" t="s">
        <v>312</v>
      </c>
      <c r="I176" s="2" t="s">
        <v>312</v>
      </c>
      <c r="J176" s="2" t="s">
        <v>764</v>
      </c>
      <c r="K176" s="8" t="str">
        <f>E176&amp;" ["&amp;G176&amp;"_"&amp;H176&amp;"_"&amp;I176&amp;"]"</f>
        <v>Technische Gase [R717​_-_-]</v>
      </c>
      <c r="L176" s="2" t="s">
        <v>312</v>
      </c>
      <c r="M176" s="2" t="s">
        <v>26</v>
      </c>
      <c r="N176" s="2"/>
      <c r="O176" s="27" t="s">
        <v>312</v>
      </c>
      <c r="P176" s="27" t="s">
        <v>312</v>
      </c>
      <c r="Q176" s="10">
        <v>2.73</v>
      </c>
      <c r="R176" s="2" t="s">
        <v>44</v>
      </c>
      <c r="S176" s="2" t="s">
        <v>312</v>
      </c>
      <c r="T176" s="2" t="s">
        <v>484</v>
      </c>
      <c r="U176" s="2" t="s">
        <v>312</v>
      </c>
    </row>
    <row r="177" spans="2:21" x14ac:dyDescent="0.3">
      <c r="D177" s="2">
        <v>1</v>
      </c>
      <c r="E177" t="s">
        <v>49</v>
      </c>
      <c r="F177" s="2" t="s">
        <v>81</v>
      </c>
      <c r="G177" t="s">
        <v>144</v>
      </c>
      <c r="H177" s="2" t="s">
        <v>312</v>
      </c>
      <c r="I177" s="2" t="s">
        <v>312</v>
      </c>
      <c r="J177" s="2" t="s">
        <v>695</v>
      </c>
      <c r="K177" s="8" t="str">
        <f>E177&amp;" ["&amp;G177&amp;"_"&amp;H177&amp;"_"&amp;I177&amp;"]"</f>
        <v>Technische Gase [Argon_-_-]</v>
      </c>
      <c r="L177" s="2" t="s">
        <v>312</v>
      </c>
      <c r="M177" s="2" t="s">
        <v>26</v>
      </c>
      <c r="N177" s="2"/>
      <c r="O177" s="27" t="s">
        <v>312</v>
      </c>
      <c r="P177" s="27" t="s">
        <v>312</v>
      </c>
      <c r="Q177" s="10">
        <v>1.37</v>
      </c>
      <c r="R177" s="2" t="s">
        <v>44</v>
      </c>
      <c r="S177" s="2" t="s">
        <v>312</v>
      </c>
      <c r="T177" s="2" t="s">
        <v>144</v>
      </c>
      <c r="U177" s="2" t="s">
        <v>312</v>
      </c>
    </row>
    <row r="178" spans="2:21" s="3" customFormat="1" ht="115.2" x14ac:dyDescent="0.3">
      <c r="B178" s="4"/>
      <c r="C178" s="4"/>
      <c r="D178" s="4">
        <v>1</v>
      </c>
      <c r="E178" s="3" t="s">
        <v>49</v>
      </c>
      <c r="F178" s="4" t="s">
        <v>81</v>
      </c>
      <c r="G178" s="3" t="s">
        <v>479</v>
      </c>
      <c r="H178" s="4" t="s">
        <v>312</v>
      </c>
      <c r="I178" s="4" t="s">
        <v>312</v>
      </c>
      <c r="J178" s="4" t="s">
        <v>480</v>
      </c>
      <c r="K178" s="8" t="str">
        <f>E178&amp;" ["&amp;G178&amp;"_"&amp;H178&amp;"_"&amp;I178&amp;"]"</f>
        <v>Technische Gase [Ethen _-_-]</v>
      </c>
      <c r="L178" s="2" t="s">
        <v>312</v>
      </c>
      <c r="M178" s="4" t="s">
        <v>26</v>
      </c>
      <c r="N178" s="4"/>
      <c r="O178" s="27" t="s">
        <v>312</v>
      </c>
      <c r="P178" s="27" t="s">
        <v>312</v>
      </c>
      <c r="Q178" s="11">
        <v>1.46</v>
      </c>
      <c r="R178" s="4" t="s">
        <v>44</v>
      </c>
      <c r="S178" s="2" t="s">
        <v>312</v>
      </c>
      <c r="T178" s="13" t="s">
        <v>366</v>
      </c>
      <c r="U178" s="4" t="s">
        <v>312</v>
      </c>
    </row>
    <row r="179" spans="2:21" x14ac:dyDescent="0.3">
      <c r="D179" s="2">
        <v>1</v>
      </c>
      <c r="E179" t="s">
        <v>49</v>
      </c>
      <c r="F179" s="2" t="s">
        <v>81</v>
      </c>
      <c r="G179" t="s">
        <v>145</v>
      </c>
      <c r="H179" s="2" t="s">
        <v>312</v>
      </c>
      <c r="I179" s="2" t="s">
        <v>312</v>
      </c>
      <c r="J179" s="2" t="s">
        <v>312</v>
      </c>
      <c r="K179" s="8" t="str">
        <f>E179&amp;" ["&amp;G179&amp;"_"&amp;H179&amp;"_"&amp;I179&amp;"]"</f>
        <v>Technische Gase [Helium_-_-]</v>
      </c>
      <c r="L179" s="2" t="s">
        <v>312</v>
      </c>
      <c r="M179" s="2" t="s">
        <v>26</v>
      </c>
      <c r="N179" s="2"/>
      <c r="O179" s="27" t="s">
        <v>312</v>
      </c>
      <c r="P179" s="27" t="s">
        <v>312</v>
      </c>
      <c r="Q179" s="10">
        <v>8.56</v>
      </c>
      <c r="R179" s="2" t="s">
        <v>44</v>
      </c>
      <c r="S179" s="2" t="s">
        <v>312</v>
      </c>
      <c r="T179" s="2" t="s">
        <v>312</v>
      </c>
      <c r="U179" s="2" t="s">
        <v>312</v>
      </c>
    </row>
    <row r="180" spans="2:21" x14ac:dyDescent="0.3">
      <c r="D180" s="2">
        <v>1</v>
      </c>
      <c r="E180" t="s">
        <v>49</v>
      </c>
      <c r="F180" s="2" t="s">
        <v>81</v>
      </c>
      <c r="G180" t="s">
        <v>451</v>
      </c>
      <c r="H180" s="2" t="s">
        <v>312</v>
      </c>
      <c r="I180" s="2" t="s">
        <v>312</v>
      </c>
      <c r="J180" s="2" t="s">
        <v>591</v>
      </c>
      <c r="K180" s="8" t="str">
        <f>E180&amp;" ["&amp;G180&amp;"_"&amp;H180&amp;"_"&amp;I180&amp;"]"</f>
        <v>Technische Gase [Propan_-_-]</v>
      </c>
      <c r="L180" s="2" t="s">
        <v>312</v>
      </c>
      <c r="M180" s="2" t="s">
        <v>26</v>
      </c>
      <c r="N180" s="2"/>
      <c r="O180" s="27" t="s">
        <v>312</v>
      </c>
      <c r="P180" s="27" t="s">
        <v>312</v>
      </c>
      <c r="Q180" s="10">
        <v>0.86</v>
      </c>
      <c r="R180" s="2" t="s">
        <v>44</v>
      </c>
      <c r="S180" s="2" t="s">
        <v>312</v>
      </c>
      <c r="T180" s="2" t="s">
        <v>312</v>
      </c>
      <c r="U180" s="2" t="s">
        <v>312</v>
      </c>
    </row>
    <row r="181" spans="2:21" x14ac:dyDescent="0.3">
      <c r="D181" s="2">
        <v>1</v>
      </c>
      <c r="E181" t="s">
        <v>49</v>
      </c>
      <c r="F181" s="2" t="s">
        <v>81</v>
      </c>
      <c r="G181" t="s">
        <v>449</v>
      </c>
      <c r="H181" s="2" t="s">
        <v>312</v>
      </c>
      <c r="I181" s="2" t="s">
        <v>312</v>
      </c>
      <c r="J181" s="2" t="s">
        <v>592</v>
      </c>
      <c r="K181" s="8" t="str">
        <f>E181&amp;" ["&amp;G181&amp;"_"&amp;H181&amp;"_"&amp;I181&amp;"]"</f>
        <v>Technische Gase [Propen_-_-]</v>
      </c>
      <c r="L181" s="2" t="s">
        <v>312</v>
      </c>
      <c r="M181" s="2" t="s">
        <v>26</v>
      </c>
      <c r="N181" s="2"/>
      <c r="O181" s="27" t="s">
        <v>312</v>
      </c>
      <c r="P181" s="27" t="s">
        <v>312</v>
      </c>
      <c r="Q181" s="10">
        <v>1.5</v>
      </c>
      <c r="R181" s="2" t="s">
        <v>44</v>
      </c>
      <c r="S181" s="2" t="s">
        <v>312</v>
      </c>
      <c r="T181" s="2" t="s">
        <v>312</v>
      </c>
      <c r="U181" s="2" t="s">
        <v>312</v>
      </c>
    </row>
    <row r="182" spans="2:21" x14ac:dyDescent="0.3">
      <c r="D182" s="2">
        <v>1</v>
      </c>
      <c r="E182" t="s">
        <v>49</v>
      </c>
      <c r="F182" s="2" t="s">
        <v>81</v>
      </c>
      <c r="G182" t="s">
        <v>449</v>
      </c>
      <c r="H182" s="2" t="s">
        <v>312</v>
      </c>
      <c r="I182" s="2" t="s">
        <v>312</v>
      </c>
      <c r="J182" s="2" t="s">
        <v>592</v>
      </c>
      <c r="K182" s="8" t="str">
        <f>E182&amp;" ["&amp;G182&amp;"_"&amp;H182&amp;"_"&amp;I182&amp;"]"</f>
        <v>Technische Gase [Propen_-_-]</v>
      </c>
      <c r="L182" s="2" t="s">
        <v>312</v>
      </c>
      <c r="M182" s="2" t="s">
        <v>26</v>
      </c>
      <c r="N182" s="2"/>
      <c r="O182" s="27" t="s">
        <v>312</v>
      </c>
      <c r="P182" s="27" t="s">
        <v>312</v>
      </c>
      <c r="Q182" s="10">
        <v>2.088212</v>
      </c>
      <c r="R182" s="2" t="s">
        <v>43</v>
      </c>
      <c r="S182" s="2" t="s">
        <v>312</v>
      </c>
      <c r="T182" s="2" t="s">
        <v>312</v>
      </c>
      <c r="U182" s="2" t="s">
        <v>312</v>
      </c>
    </row>
    <row r="183" spans="2:21" s="3" customFormat="1" ht="43.2" x14ac:dyDescent="0.3">
      <c r="B183" s="4"/>
      <c r="C183" s="4"/>
      <c r="D183" s="4">
        <v>1</v>
      </c>
      <c r="E183" s="3" t="s">
        <v>49</v>
      </c>
      <c r="F183" s="4" t="s">
        <v>81</v>
      </c>
      <c r="G183" s="3" t="s">
        <v>425</v>
      </c>
      <c r="H183" s="2" t="s">
        <v>312</v>
      </c>
      <c r="I183" s="2" t="s">
        <v>312</v>
      </c>
      <c r="J183" s="2" t="s">
        <v>312</v>
      </c>
      <c r="K183" s="8" t="str">
        <f>E183&amp;" ["&amp;G183&amp;"_"&amp;H183&amp;"_"&amp;I183&amp;"]"</f>
        <v>Technische Gase [Inertgase_-_-]</v>
      </c>
      <c r="L183" s="2" t="s">
        <v>312</v>
      </c>
      <c r="M183" s="4" t="s">
        <v>26</v>
      </c>
      <c r="N183" s="4"/>
      <c r="O183" s="27" t="s">
        <v>312</v>
      </c>
      <c r="P183" s="27" t="s">
        <v>312</v>
      </c>
      <c r="Q183" s="11">
        <v>149.58000000000001</v>
      </c>
      <c r="R183" s="4" t="s">
        <v>44</v>
      </c>
      <c r="S183" s="2" t="s">
        <v>312</v>
      </c>
      <c r="T183" s="13" t="s">
        <v>426</v>
      </c>
      <c r="U183" s="2" t="s">
        <v>312</v>
      </c>
    </row>
    <row r="184" spans="2:21" x14ac:dyDescent="0.3">
      <c r="D184" s="2">
        <v>1</v>
      </c>
      <c r="E184" s="3" t="s">
        <v>49</v>
      </c>
      <c r="F184" s="4" t="s">
        <v>81</v>
      </c>
      <c r="G184" t="s">
        <v>593</v>
      </c>
      <c r="H184" s="2" t="s">
        <v>24</v>
      </c>
      <c r="I184" s="2" t="s">
        <v>312</v>
      </c>
      <c r="J184" s="2" t="s">
        <v>24</v>
      </c>
      <c r="K184" s="8" t="str">
        <f>E184&amp;" ["&amp;G184&amp;"_"&amp;H184&amp;"_"&amp;I184&amp;"]"</f>
        <v>Technische Gase [Schwefel-Hexafluorid_SF6_-]</v>
      </c>
      <c r="L184" s="2" t="s">
        <v>312</v>
      </c>
      <c r="M184" s="2" t="s">
        <v>26</v>
      </c>
      <c r="N184" s="2"/>
      <c r="O184" s="27" t="s">
        <v>312</v>
      </c>
      <c r="P184" s="27" t="s">
        <v>312</v>
      </c>
      <c r="Q184" s="10">
        <v>22800</v>
      </c>
      <c r="R184" s="2" t="s">
        <v>51</v>
      </c>
      <c r="S184" s="2" t="s">
        <v>312</v>
      </c>
      <c r="T184" s="2" t="s">
        <v>312</v>
      </c>
      <c r="U184" s="2" t="s">
        <v>312</v>
      </c>
    </row>
    <row r="185" spans="2:21" x14ac:dyDescent="0.3">
      <c r="D185" s="7">
        <v>1</v>
      </c>
      <c r="E185" s="8" t="s">
        <v>25</v>
      </c>
      <c r="F185" s="7" t="s">
        <v>5</v>
      </c>
      <c r="G185" s="8" t="s">
        <v>759</v>
      </c>
      <c r="H185" s="2" t="s">
        <v>312</v>
      </c>
      <c r="I185" s="2" t="s">
        <v>312</v>
      </c>
      <c r="J185" s="2" t="s">
        <v>312</v>
      </c>
      <c r="K185" s="8" t="str">
        <f>E185&amp;" ["&amp;G185&amp;"_"&amp;H185&amp;"_"&amp;I185&amp;"]"</f>
        <v>Raumwärme [Fernwärme_-_-]</v>
      </c>
      <c r="L185" s="2" t="s">
        <v>312</v>
      </c>
      <c r="M185" s="7" t="s">
        <v>16</v>
      </c>
      <c r="N185" s="7"/>
      <c r="O185" s="27" t="s">
        <v>312</v>
      </c>
      <c r="P185" s="27" t="s">
        <v>312</v>
      </c>
      <c r="Q185" s="12">
        <v>0.28000000000000003</v>
      </c>
      <c r="R185" s="7" t="s">
        <v>44</v>
      </c>
      <c r="S185" s="2" t="s">
        <v>312</v>
      </c>
      <c r="T185" s="2" t="s">
        <v>312</v>
      </c>
      <c r="U185" s="2" t="s">
        <v>312</v>
      </c>
    </row>
    <row r="186" spans="2:21" x14ac:dyDescent="0.3">
      <c r="D186" s="7">
        <v>1</v>
      </c>
      <c r="E186" s="8" t="s">
        <v>25</v>
      </c>
      <c r="F186" s="7" t="s">
        <v>5</v>
      </c>
      <c r="G186" s="8" t="s">
        <v>34</v>
      </c>
      <c r="H186" s="2" t="s">
        <v>312</v>
      </c>
      <c r="I186" s="2" t="s">
        <v>312</v>
      </c>
      <c r="J186" s="2" t="s">
        <v>312</v>
      </c>
      <c r="K186" s="8" t="str">
        <f>E186&amp;" ["&amp;G186&amp;"_"&amp;H186&amp;"_"&amp;I186&amp;"]"</f>
        <v>Raumwärme [Nahwärme_-_-]</v>
      </c>
      <c r="L186" s="2" t="s">
        <v>312</v>
      </c>
      <c r="M186" s="7" t="s">
        <v>16</v>
      </c>
      <c r="N186" s="7"/>
      <c r="O186" s="27" t="s">
        <v>312</v>
      </c>
      <c r="P186" s="27" t="s">
        <v>312</v>
      </c>
      <c r="Q186" s="12">
        <v>0.28000000000000003</v>
      </c>
      <c r="R186" s="7" t="s">
        <v>44</v>
      </c>
      <c r="S186" s="2" t="s">
        <v>312</v>
      </c>
      <c r="T186" s="2" t="s">
        <v>312</v>
      </c>
      <c r="U186" s="2" t="s">
        <v>312</v>
      </c>
    </row>
    <row r="187" spans="2:21" x14ac:dyDescent="0.3">
      <c r="D187" s="2">
        <v>2</v>
      </c>
      <c r="E187" t="s">
        <v>28</v>
      </c>
      <c r="F187" s="2" t="s">
        <v>430</v>
      </c>
      <c r="G187" t="s">
        <v>32</v>
      </c>
      <c r="H187" s="2" t="s">
        <v>774</v>
      </c>
      <c r="I187" s="2" t="s">
        <v>312</v>
      </c>
      <c r="J187" s="2" t="s">
        <v>312</v>
      </c>
      <c r="K187" s="8" t="str">
        <f>E187&amp;" ["&amp;G187&amp;"_"&amp;H187&amp;"_"&amp;I187&amp;"]"</f>
        <v>Bezug von Strom [Strom​_Energieträgerwechel zu Strom_-]</v>
      </c>
      <c r="L187" s="2" t="s">
        <v>439</v>
      </c>
      <c r="M187" s="2" t="s">
        <v>16</v>
      </c>
      <c r="N187" s="2"/>
      <c r="O187" s="27" t="s">
        <v>312</v>
      </c>
      <c r="P187" s="27" t="s">
        <v>312</v>
      </c>
      <c r="Q187" s="10">
        <v>0.107</v>
      </c>
      <c r="R187" s="2" t="s">
        <v>44</v>
      </c>
      <c r="S187" s="2" t="s">
        <v>439</v>
      </c>
      <c r="T187" s="2" t="s">
        <v>312</v>
      </c>
      <c r="U187" s="2" t="s">
        <v>312</v>
      </c>
    </row>
    <row r="188" spans="2:21" x14ac:dyDescent="0.3">
      <c r="D188" s="2">
        <v>2</v>
      </c>
      <c r="E188" t="s">
        <v>28</v>
      </c>
      <c r="F188" s="2" t="s">
        <v>430</v>
      </c>
      <c r="G188" t="s">
        <v>32</v>
      </c>
      <c r="H188" s="2" t="s">
        <v>778</v>
      </c>
      <c r="I188" s="2" t="s">
        <v>753</v>
      </c>
      <c r="J188" s="2" t="s">
        <v>312</v>
      </c>
      <c r="K188" s="8" t="str">
        <f>E188&amp;" ["&amp;G188&amp;"_"&amp;H188&amp;"_"&amp;I188&amp;"]"</f>
        <v>Bezug von Strom [Strom​_Energiemix Deutschland_für 2017]</v>
      </c>
      <c r="L188" s="2" t="s">
        <v>312</v>
      </c>
      <c r="M188" s="2" t="s">
        <v>16</v>
      </c>
      <c r="N188" s="2"/>
      <c r="O188" s="27" t="s">
        <v>312</v>
      </c>
      <c r="P188" s="27" t="s">
        <v>312</v>
      </c>
      <c r="Q188" s="10">
        <v>0.48599999999999999</v>
      </c>
      <c r="R188" s="2" t="s">
        <v>51</v>
      </c>
      <c r="S188" s="2" t="s">
        <v>312</v>
      </c>
      <c r="T188" s="2" t="s">
        <v>312</v>
      </c>
      <c r="U188" s="2" t="s">
        <v>312</v>
      </c>
    </row>
    <row r="189" spans="2:21" x14ac:dyDescent="0.3">
      <c r="D189" s="2">
        <v>2</v>
      </c>
      <c r="E189" t="s">
        <v>28</v>
      </c>
      <c r="F189" s="2" t="s">
        <v>430</v>
      </c>
      <c r="G189" t="s">
        <v>32</v>
      </c>
      <c r="H189" s="2" t="s">
        <v>778</v>
      </c>
      <c r="I189" s="2" t="s">
        <v>754</v>
      </c>
      <c r="J189" s="2" t="s">
        <v>312</v>
      </c>
      <c r="K189" s="8" t="str">
        <f>E189&amp;" ["&amp;G189&amp;"_"&amp;H189&amp;"_"&amp;I189&amp;"]"</f>
        <v>Bezug von Strom [Strom​_Energiemix Deutschland_für 2018]</v>
      </c>
      <c r="L189" s="2" t="s">
        <v>312</v>
      </c>
      <c r="M189" s="2" t="s">
        <v>16</v>
      </c>
      <c r="N189" s="2"/>
      <c r="O189" s="27" t="s">
        <v>312</v>
      </c>
      <c r="P189" s="27" t="s">
        <v>312</v>
      </c>
      <c r="Q189" s="10">
        <v>0.47299999999999998</v>
      </c>
      <c r="R189" s="2" t="s">
        <v>51</v>
      </c>
      <c r="S189" s="2" t="s">
        <v>312</v>
      </c>
      <c r="T189" s="2" t="s">
        <v>312</v>
      </c>
      <c r="U189" s="2" t="s">
        <v>312</v>
      </c>
    </row>
    <row r="190" spans="2:21" x14ac:dyDescent="0.3">
      <c r="D190" s="2">
        <v>2</v>
      </c>
      <c r="E190" t="s">
        <v>28</v>
      </c>
      <c r="F190" s="2" t="s">
        <v>430</v>
      </c>
      <c r="G190" t="s">
        <v>32</v>
      </c>
      <c r="H190" s="2" t="s">
        <v>778</v>
      </c>
      <c r="I190" s="2" t="s">
        <v>755</v>
      </c>
      <c r="J190" s="2" t="s">
        <v>312</v>
      </c>
      <c r="K190" s="8" t="str">
        <f>E190&amp;" ["&amp;G190&amp;"_"&amp;H190&amp;"_"&amp;I190&amp;"]"</f>
        <v>Bezug von Strom [Strom​_Energiemix Deutschland_für 2019]</v>
      </c>
      <c r="L190" s="2" t="s">
        <v>312</v>
      </c>
      <c r="M190" s="2" t="s">
        <v>16</v>
      </c>
      <c r="N190" s="2"/>
      <c r="O190" s="27" t="s">
        <v>312</v>
      </c>
      <c r="P190" s="27" t="s">
        <v>312</v>
      </c>
      <c r="Q190" s="10">
        <v>0.41099999999999998</v>
      </c>
      <c r="R190" s="2" t="s">
        <v>51</v>
      </c>
      <c r="S190" s="2" t="s">
        <v>312</v>
      </c>
      <c r="T190" s="2" t="s">
        <v>312</v>
      </c>
      <c r="U190" s="2" t="s">
        <v>312</v>
      </c>
    </row>
    <row r="191" spans="2:21" x14ac:dyDescent="0.3">
      <c r="D191" s="2">
        <v>2</v>
      </c>
      <c r="E191" t="s">
        <v>28</v>
      </c>
      <c r="F191" s="2" t="s">
        <v>430</v>
      </c>
      <c r="G191" t="s">
        <v>32</v>
      </c>
      <c r="H191" s="2" t="s">
        <v>778</v>
      </c>
      <c r="I191" s="2" t="s">
        <v>756</v>
      </c>
      <c r="J191" s="2" t="s">
        <v>312</v>
      </c>
      <c r="K191" s="8" t="str">
        <f>E191&amp;" ["&amp;G191&amp;"_"&amp;H191&amp;"_"&amp;I191&amp;"]"</f>
        <v>Bezug von Strom [Strom​_Energiemix Deutschland_für 2020]</v>
      </c>
      <c r="L191" s="2" t="s">
        <v>312</v>
      </c>
      <c r="M191" s="2" t="s">
        <v>16</v>
      </c>
      <c r="N191" s="2"/>
      <c r="O191" s="27" t="s">
        <v>312</v>
      </c>
      <c r="P191" s="27" t="s">
        <v>312</v>
      </c>
      <c r="Q191" s="10">
        <v>0.36899999999999999</v>
      </c>
      <c r="R191" s="2" t="s">
        <v>51</v>
      </c>
      <c r="S191" s="2" t="s">
        <v>312</v>
      </c>
      <c r="T191" s="2" t="s">
        <v>312</v>
      </c>
      <c r="U191" s="2" t="s">
        <v>312</v>
      </c>
    </row>
    <row r="192" spans="2:21" x14ac:dyDescent="0.3">
      <c r="D192" s="2">
        <v>2</v>
      </c>
      <c r="E192" t="s">
        <v>28</v>
      </c>
      <c r="F192" s="2" t="s">
        <v>430</v>
      </c>
      <c r="G192" t="s">
        <v>32</v>
      </c>
      <c r="H192" s="2" t="s">
        <v>778</v>
      </c>
      <c r="I192" s="2" t="s">
        <v>757</v>
      </c>
      <c r="J192" s="2" t="s">
        <v>312</v>
      </c>
      <c r="K192" s="8" t="str">
        <f>E192&amp;" ["&amp;G192&amp;"_"&amp;H192&amp;"_"&amp;I192&amp;"]"</f>
        <v>Bezug von Strom [Strom​_Energiemix Deutschland_für 2021]</v>
      </c>
      <c r="L192" s="2" t="s">
        <v>466</v>
      </c>
      <c r="M192" s="2" t="s">
        <v>16</v>
      </c>
      <c r="N192" s="2"/>
      <c r="O192" s="27" t="s">
        <v>312</v>
      </c>
      <c r="P192" s="27" t="s">
        <v>312</v>
      </c>
      <c r="Q192" s="10">
        <v>0.41</v>
      </c>
      <c r="R192" s="2" t="s">
        <v>51</v>
      </c>
      <c r="S192" s="2" t="s">
        <v>466</v>
      </c>
      <c r="T192" s="2" t="s">
        <v>312</v>
      </c>
      <c r="U192" s="2" t="s">
        <v>312</v>
      </c>
    </row>
    <row r="193" spans="4:21" x14ac:dyDescent="0.3">
      <c r="D193" s="2">
        <v>2</v>
      </c>
      <c r="E193" t="s">
        <v>28</v>
      </c>
      <c r="F193" s="2" t="s">
        <v>430</v>
      </c>
      <c r="G193" t="s">
        <v>32</v>
      </c>
      <c r="H193" s="2" t="s">
        <v>778</v>
      </c>
      <c r="I193" s="2" t="s">
        <v>758</v>
      </c>
      <c r="J193" s="2" t="s">
        <v>312</v>
      </c>
      <c r="K193" s="8" t="str">
        <f>E193&amp;" ["&amp;G193&amp;"_"&amp;H193&amp;"_"&amp;I193&amp;"]"</f>
        <v>Bezug von Strom [Strom​_Energiemix Deutschland_für 2022]</v>
      </c>
      <c r="L193" s="2" t="s">
        <v>465</v>
      </c>
      <c r="M193" s="2" t="s">
        <v>16</v>
      </c>
      <c r="N193" s="2"/>
      <c r="O193" s="27" t="s">
        <v>312</v>
      </c>
      <c r="P193" s="27" t="s">
        <v>312</v>
      </c>
      <c r="Q193" s="10">
        <v>0.434</v>
      </c>
      <c r="R193" s="2" t="s">
        <v>51</v>
      </c>
      <c r="S193" s="2" t="s">
        <v>465</v>
      </c>
      <c r="T193" s="2" t="s">
        <v>312</v>
      </c>
      <c r="U193" s="2" t="s">
        <v>312</v>
      </c>
    </row>
    <row r="194" spans="4:21" x14ac:dyDescent="0.3">
      <c r="D194" s="2">
        <v>2</v>
      </c>
      <c r="E194" t="s">
        <v>28</v>
      </c>
      <c r="F194" s="2" t="s">
        <v>430</v>
      </c>
      <c r="G194" t="s">
        <v>149</v>
      </c>
      <c r="H194" s="2" t="s">
        <v>594</v>
      </c>
      <c r="I194" s="2" t="s">
        <v>312</v>
      </c>
      <c r="J194" s="2" t="s">
        <v>312</v>
      </c>
      <c r="K194" s="8" t="str">
        <f>E194&amp;" ["&amp;G194&amp;"_"&amp;H194&amp;"_"&amp;I194&amp;"]"</f>
        <v>Bezug von Strom [Strom_Erneuerbare Quelle_-]</v>
      </c>
      <c r="L194" s="2" t="s">
        <v>312</v>
      </c>
      <c r="M194" s="2" t="s">
        <v>16</v>
      </c>
      <c r="N194" s="2"/>
      <c r="O194" s="27" t="s">
        <v>312</v>
      </c>
      <c r="P194" s="27" t="s">
        <v>312</v>
      </c>
      <c r="Q194" s="10">
        <v>0</v>
      </c>
      <c r="R194" s="2" t="s">
        <v>44</v>
      </c>
      <c r="S194" s="2" t="s">
        <v>312</v>
      </c>
      <c r="T194" s="2" t="s">
        <v>312</v>
      </c>
      <c r="U194" s="2" t="s">
        <v>312</v>
      </c>
    </row>
    <row r="195" spans="4:21" x14ac:dyDescent="0.3">
      <c r="D195" s="2">
        <v>2</v>
      </c>
      <c r="E195" t="s">
        <v>29</v>
      </c>
      <c r="F195" s="2" t="s">
        <v>432</v>
      </c>
      <c r="G195" t="s">
        <v>33</v>
      </c>
      <c r="H195" s="2" t="s">
        <v>312</v>
      </c>
      <c r="I195" s="2" t="s">
        <v>312</v>
      </c>
      <c r="J195" s="2" t="s">
        <v>312</v>
      </c>
      <c r="K195" s="8" t="str">
        <f>E195&amp;" ["&amp;G195&amp;"_"&amp;H195&amp;"_"&amp;I195&amp;"]"</f>
        <v>Bezug von Wärme [Fernwärme​_-_-]</v>
      </c>
      <c r="L195" s="2" t="s">
        <v>312</v>
      </c>
      <c r="M195" s="2" t="s">
        <v>16</v>
      </c>
      <c r="N195" s="2"/>
      <c r="O195" s="27" t="s">
        <v>312</v>
      </c>
      <c r="P195" s="27" t="s">
        <v>312</v>
      </c>
      <c r="Q195" s="10">
        <v>0.28000000000000003</v>
      </c>
      <c r="R195" s="2" t="s">
        <v>44</v>
      </c>
      <c r="S195" s="2" t="s">
        <v>312</v>
      </c>
      <c r="T195" s="2" t="s">
        <v>312</v>
      </c>
      <c r="U195" s="2" t="s">
        <v>312</v>
      </c>
    </row>
    <row r="196" spans="4:21" x14ac:dyDescent="0.3">
      <c r="D196" s="2">
        <v>2</v>
      </c>
      <c r="E196" t="s">
        <v>29</v>
      </c>
      <c r="F196" s="2" t="s">
        <v>432</v>
      </c>
      <c r="G196" t="s">
        <v>34</v>
      </c>
      <c r="H196" s="2" t="s">
        <v>312</v>
      </c>
      <c r="I196" s="2" t="s">
        <v>312</v>
      </c>
      <c r="J196" s="2" t="s">
        <v>312</v>
      </c>
      <c r="K196" s="8" t="str">
        <f>E196&amp;" ["&amp;G196&amp;"_"&amp;H196&amp;"_"&amp;I196&amp;"]"</f>
        <v>Bezug von Wärme [Nahwärme_-_-]</v>
      </c>
      <c r="L196" s="2" t="s">
        <v>312</v>
      </c>
      <c r="M196" s="2" t="s">
        <v>16</v>
      </c>
      <c r="N196" s="2"/>
      <c r="O196" s="27" t="s">
        <v>312</v>
      </c>
      <c r="P196" s="27" t="s">
        <v>312</v>
      </c>
      <c r="Q196" s="10">
        <v>0.28000000000000003</v>
      </c>
      <c r="R196" s="2" t="s">
        <v>44</v>
      </c>
      <c r="S196" s="2" t="s">
        <v>312</v>
      </c>
      <c r="T196" s="2" t="s">
        <v>312</v>
      </c>
      <c r="U196" s="2" t="s">
        <v>312</v>
      </c>
    </row>
    <row r="197" spans="4:21" x14ac:dyDescent="0.3">
      <c r="D197" s="2">
        <v>2</v>
      </c>
      <c r="E197" t="s">
        <v>30</v>
      </c>
      <c r="F197" s="2" t="s">
        <v>428</v>
      </c>
      <c r="G197" t="s">
        <v>759</v>
      </c>
      <c r="H197" s="2" t="s">
        <v>760</v>
      </c>
      <c r="I197" s="2" t="s">
        <v>312</v>
      </c>
      <c r="J197" s="2" t="s">
        <v>312</v>
      </c>
      <c r="K197" s="8" t="str">
        <f>E197&amp;" ["&amp;G197&amp;"_"&amp;H197&amp;"_"&amp;I197&amp;"]"</f>
        <v>Bezug von Dampf [Fernwärme_Dampf_-]</v>
      </c>
      <c r="L197" s="2" t="s">
        <v>312</v>
      </c>
      <c r="M197" s="2" t="s">
        <v>16</v>
      </c>
      <c r="N197" s="2"/>
      <c r="O197" s="27" t="s">
        <v>312</v>
      </c>
      <c r="P197" s="27" t="s">
        <v>312</v>
      </c>
      <c r="Q197" s="10">
        <v>0</v>
      </c>
      <c r="R197" s="2" t="s">
        <v>307</v>
      </c>
      <c r="S197" s="2" t="s">
        <v>312</v>
      </c>
      <c r="T197" s="2" t="s">
        <v>312</v>
      </c>
      <c r="U197" s="2" t="s">
        <v>312</v>
      </c>
    </row>
    <row r="198" spans="4:21" x14ac:dyDescent="0.3">
      <c r="D198" s="2">
        <v>2</v>
      </c>
      <c r="E198" t="s">
        <v>30</v>
      </c>
      <c r="F198" s="2" t="s">
        <v>428</v>
      </c>
      <c r="G198" t="s">
        <v>34</v>
      </c>
      <c r="H198" s="2" t="s">
        <v>760</v>
      </c>
      <c r="I198" s="2" t="s">
        <v>312</v>
      </c>
      <c r="J198" s="2" t="s">
        <v>312</v>
      </c>
      <c r="K198" s="8" t="str">
        <f>E198&amp;" ["&amp;G198&amp;"_"&amp;H198&amp;"_"&amp;I198&amp;"]"</f>
        <v>Bezug von Dampf [Nahwärme_Dampf_-]</v>
      </c>
      <c r="L198" s="2" t="s">
        <v>312</v>
      </c>
      <c r="M198" s="2" t="s">
        <v>16</v>
      </c>
      <c r="N198" s="2"/>
      <c r="O198" s="27" t="s">
        <v>312</v>
      </c>
      <c r="P198" s="27" t="s">
        <v>312</v>
      </c>
      <c r="Q198" s="10">
        <v>0</v>
      </c>
      <c r="R198" s="2" t="s">
        <v>307</v>
      </c>
      <c r="S198" s="2" t="s">
        <v>312</v>
      </c>
      <c r="T198" s="2" t="s">
        <v>312</v>
      </c>
      <c r="U198" s="2" t="s">
        <v>312</v>
      </c>
    </row>
    <row r="199" spans="4:21" x14ac:dyDescent="0.3">
      <c r="D199" s="2">
        <v>2</v>
      </c>
      <c r="E199" t="s">
        <v>31</v>
      </c>
      <c r="F199" s="2" t="s">
        <v>429</v>
      </c>
      <c r="G199" t="s">
        <v>761</v>
      </c>
      <c r="H199" s="2" t="s">
        <v>807</v>
      </c>
      <c r="I199" s="2" t="s">
        <v>312</v>
      </c>
      <c r="J199" s="2" t="s">
        <v>312</v>
      </c>
      <c r="K199" s="8" t="str">
        <f>E199&amp;" ["&amp;G199&amp;"_"&amp;H199&amp;"_"&amp;I199&amp;"]"</f>
        <v>Bezug von Kälte [Kälte_ 6°C / 12 °C_-]</v>
      </c>
      <c r="L199" s="2" t="s">
        <v>312</v>
      </c>
      <c r="M199" s="2" t="s">
        <v>16</v>
      </c>
      <c r="N199" s="2"/>
      <c r="O199" s="27" t="s">
        <v>312</v>
      </c>
      <c r="P199" s="27" t="s">
        <v>312</v>
      </c>
      <c r="Q199" s="10">
        <v>0</v>
      </c>
      <c r="R199" s="2" t="s">
        <v>307</v>
      </c>
      <c r="S199" s="2" t="s">
        <v>312</v>
      </c>
      <c r="T199" s="2" t="s">
        <v>312</v>
      </c>
      <c r="U199" s="2" t="s">
        <v>312</v>
      </c>
    </row>
    <row r="200" spans="4:21" x14ac:dyDescent="0.3">
      <c r="D200" s="2">
        <v>2</v>
      </c>
      <c r="E200" t="s">
        <v>31</v>
      </c>
      <c r="F200" s="2" t="s">
        <v>429</v>
      </c>
      <c r="G200" t="s">
        <v>761</v>
      </c>
      <c r="H200" s="2" t="s">
        <v>808</v>
      </c>
      <c r="I200" s="2" t="s">
        <v>312</v>
      </c>
      <c r="J200" s="2" t="s">
        <v>312</v>
      </c>
      <c r="K200" s="8" t="str">
        <f>E200&amp;" ["&amp;G200&amp;"_"&amp;H200&amp;"_"&amp;I200&amp;"]"</f>
        <v>Bezug von Kälte [Kälte_ 12°C / 18 °C_-]</v>
      </c>
      <c r="L200" s="2" t="s">
        <v>312</v>
      </c>
      <c r="M200" s="2" t="s">
        <v>16</v>
      </c>
      <c r="N200" s="2"/>
      <c r="O200" s="27" t="s">
        <v>312</v>
      </c>
      <c r="P200" s="27" t="s">
        <v>312</v>
      </c>
      <c r="Q200" s="10">
        <v>0</v>
      </c>
      <c r="R200" s="2" t="s">
        <v>307</v>
      </c>
      <c r="S200" s="2" t="s">
        <v>312</v>
      </c>
      <c r="T200" s="2" t="s">
        <v>312</v>
      </c>
      <c r="U200" s="2" t="s">
        <v>312</v>
      </c>
    </row>
    <row r="201" spans="4:21" x14ac:dyDescent="0.3">
      <c r="D201" s="2">
        <v>3</v>
      </c>
      <c r="E201" t="s">
        <v>146</v>
      </c>
      <c r="F201" s="2" t="s">
        <v>431</v>
      </c>
      <c r="G201" s="8" t="s">
        <v>148</v>
      </c>
      <c r="H201" s="7" t="s">
        <v>312</v>
      </c>
      <c r="I201" s="2" t="s">
        <v>312</v>
      </c>
      <c r="J201" s="2" t="s">
        <v>312</v>
      </c>
      <c r="K201" s="8" t="str">
        <f>E201&amp;" ["&amp;G201&amp;"_"&amp;H201&amp;"_"&amp;I201&amp;"]"</f>
        <v>Externe Transportmittel [Diesel_-_-]</v>
      </c>
      <c r="L201" s="2" t="s">
        <v>312</v>
      </c>
      <c r="M201" s="7" t="s">
        <v>3</v>
      </c>
      <c r="N201" s="7"/>
      <c r="O201" s="25" t="s">
        <v>16</v>
      </c>
      <c r="P201" s="28">
        <v>9.9600000000000009</v>
      </c>
      <c r="Q201" s="10">
        <v>3.1023700000000001</v>
      </c>
      <c r="R201" s="2" t="s">
        <v>43</v>
      </c>
      <c r="S201" s="2" t="s">
        <v>312</v>
      </c>
      <c r="T201" s="2" t="s">
        <v>312</v>
      </c>
      <c r="U201" s="2" t="s">
        <v>312</v>
      </c>
    </row>
    <row r="202" spans="4:21" x14ac:dyDescent="0.3">
      <c r="D202" s="2"/>
      <c r="E202"/>
      <c r="F202" s="2"/>
      <c r="G202" s="8"/>
      <c r="H202" s="7"/>
      <c r="I202" s="2"/>
      <c r="J202" s="2"/>
      <c r="K202" s="8"/>
      <c r="L202" s="2"/>
      <c r="M202" s="7"/>
      <c r="N202" s="7"/>
      <c r="O202" s="25"/>
      <c r="P202" s="28"/>
      <c r="Q202" s="10"/>
      <c r="R202" s="2"/>
      <c r="S202" s="2"/>
      <c r="T202" s="2"/>
      <c r="U202" s="2"/>
    </row>
    <row r="203" spans="4:21" x14ac:dyDescent="0.3">
      <c r="D203" s="2">
        <v>3</v>
      </c>
      <c r="E203" t="s">
        <v>146</v>
      </c>
      <c r="F203" s="2" t="s">
        <v>431</v>
      </c>
      <c r="G203" t="s">
        <v>148</v>
      </c>
      <c r="H203" s="2" t="s">
        <v>747</v>
      </c>
      <c r="I203" s="2" t="s">
        <v>744</v>
      </c>
      <c r="J203" s="2" t="s">
        <v>312</v>
      </c>
      <c r="K203" s="8" t="str">
        <f>E203&amp;" ["&amp;G203&amp;"_"&amp;H203&amp;"_"&amp;I203&amp;"]"</f>
        <v>Externe Transportmittel [Diesel_PKW_groß]</v>
      </c>
      <c r="L203" s="2" t="s">
        <v>312</v>
      </c>
      <c r="M203" s="2" t="s">
        <v>36</v>
      </c>
      <c r="N203" s="2"/>
      <c r="O203" s="27" t="s">
        <v>312</v>
      </c>
      <c r="P203" s="27" t="s">
        <v>312</v>
      </c>
      <c r="Q203" s="10">
        <v>0.21939</v>
      </c>
      <c r="R203" s="2" t="s">
        <v>43</v>
      </c>
      <c r="S203" s="2" t="s">
        <v>312</v>
      </c>
      <c r="T203" s="2" t="s">
        <v>312</v>
      </c>
      <c r="U203" s="2" t="s">
        <v>312</v>
      </c>
    </row>
    <row r="204" spans="4:21" x14ac:dyDescent="0.3">
      <c r="D204" s="2">
        <v>3</v>
      </c>
      <c r="E204" t="s">
        <v>146</v>
      </c>
      <c r="F204" s="2" t="s">
        <v>431</v>
      </c>
      <c r="G204" t="s">
        <v>148</v>
      </c>
      <c r="H204" s="2" t="s">
        <v>747</v>
      </c>
      <c r="I204" s="2" t="s">
        <v>745</v>
      </c>
      <c r="J204" s="2" t="s">
        <v>312</v>
      </c>
      <c r="K204" s="8" t="str">
        <f>E204&amp;" ["&amp;G204&amp;"_"&amp;H204&amp;"_"&amp;I204&amp;"]"</f>
        <v>Externe Transportmittel [Diesel_PKW_mittel]</v>
      </c>
      <c r="L204" s="2" t="s">
        <v>312</v>
      </c>
      <c r="M204" s="2" t="s">
        <v>36</v>
      </c>
      <c r="N204" s="2"/>
      <c r="O204" s="27" t="s">
        <v>312</v>
      </c>
      <c r="P204" s="27" t="s">
        <v>312</v>
      </c>
      <c r="Q204" s="10">
        <v>0.18373</v>
      </c>
      <c r="R204" s="2" t="s">
        <v>43</v>
      </c>
      <c r="S204" s="2" t="s">
        <v>312</v>
      </c>
      <c r="T204" s="2" t="s">
        <v>312</v>
      </c>
      <c r="U204" s="2" t="s">
        <v>312</v>
      </c>
    </row>
    <row r="205" spans="4:21" x14ac:dyDescent="0.3">
      <c r="D205" s="2">
        <v>3</v>
      </c>
      <c r="E205" t="s">
        <v>146</v>
      </c>
      <c r="F205" s="2" t="s">
        <v>431</v>
      </c>
      <c r="G205" t="s">
        <v>148</v>
      </c>
      <c r="H205" s="2" t="s">
        <v>747</v>
      </c>
      <c r="I205" s="2" t="s">
        <v>746</v>
      </c>
      <c r="J205" s="2" t="s">
        <v>312</v>
      </c>
      <c r="K205" s="8" t="str">
        <f>E205&amp;" ["&amp;G205&amp;"_"&amp;H205&amp;"_"&amp;I205&amp;"]"</f>
        <v>Externe Transportmittel [Diesel_PKW_klein]</v>
      </c>
      <c r="L205" s="2" t="s">
        <v>312</v>
      </c>
      <c r="M205" s="2" t="s">
        <v>36</v>
      </c>
      <c r="N205" s="2"/>
      <c r="O205" s="27" t="s">
        <v>312</v>
      </c>
      <c r="P205" s="27" t="s">
        <v>312</v>
      </c>
      <c r="Q205" s="10">
        <v>0.14348</v>
      </c>
      <c r="R205" s="2" t="s">
        <v>43</v>
      </c>
      <c r="S205" s="2" t="s">
        <v>312</v>
      </c>
      <c r="T205" s="2" t="s">
        <v>312</v>
      </c>
      <c r="U205" s="2" t="s">
        <v>312</v>
      </c>
    </row>
    <row r="206" spans="4:21" x14ac:dyDescent="0.3">
      <c r="D206" s="2">
        <v>3</v>
      </c>
      <c r="E206" t="s">
        <v>146</v>
      </c>
      <c r="F206" s="2" t="s">
        <v>431</v>
      </c>
      <c r="G206" s="8" t="s">
        <v>40</v>
      </c>
      <c r="H206" s="2" t="s">
        <v>312</v>
      </c>
      <c r="I206" s="2" t="s">
        <v>312</v>
      </c>
      <c r="J206" s="2" t="s">
        <v>312</v>
      </c>
      <c r="K206" s="8" t="str">
        <f>E206&amp;" ["&amp;G206&amp;"_"&amp;H206&amp;"_"&amp;I206&amp;"]"</f>
        <v>Externe Transportmittel [Benzin_-_-]</v>
      </c>
      <c r="L206" s="2" t="s">
        <v>312</v>
      </c>
      <c r="M206" s="2" t="s">
        <v>3</v>
      </c>
      <c r="N206" s="2"/>
      <c r="O206" s="25" t="s">
        <v>16</v>
      </c>
      <c r="P206" s="28">
        <v>9.02</v>
      </c>
      <c r="Q206" s="10">
        <v>2.8792300000000002</v>
      </c>
      <c r="R206" s="2" t="s">
        <v>43</v>
      </c>
      <c r="S206" s="2" t="s">
        <v>312</v>
      </c>
      <c r="T206" s="2" t="s">
        <v>312</v>
      </c>
      <c r="U206" s="2" t="s">
        <v>312</v>
      </c>
    </row>
    <row r="207" spans="4:21" x14ac:dyDescent="0.3">
      <c r="D207" s="2"/>
      <c r="E207"/>
      <c r="F207" s="2"/>
      <c r="G207" s="8"/>
      <c r="H207" s="2"/>
      <c r="I207" s="2"/>
      <c r="J207" s="2"/>
      <c r="K207" s="8"/>
      <c r="L207" s="2"/>
      <c r="M207" s="2"/>
      <c r="N207" s="2"/>
      <c r="O207" s="25"/>
      <c r="P207" s="28"/>
      <c r="Q207" s="10"/>
      <c r="R207" s="2"/>
      <c r="S207" s="2"/>
      <c r="T207" s="2"/>
      <c r="U207" s="2"/>
    </row>
    <row r="208" spans="4:21" x14ac:dyDescent="0.3">
      <c r="D208" s="2">
        <v>3</v>
      </c>
      <c r="E208" t="s">
        <v>146</v>
      </c>
      <c r="F208" s="2" t="s">
        <v>431</v>
      </c>
      <c r="G208" t="s">
        <v>40</v>
      </c>
      <c r="H208" s="2" t="s">
        <v>747</v>
      </c>
      <c r="I208" s="2" t="s">
        <v>744</v>
      </c>
      <c r="J208" s="2" t="s">
        <v>312</v>
      </c>
      <c r="K208" s="8" t="str">
        <f>E208&amp;" ["&amp;G208&amp;"_"&amp;H208&amp;"_"&amp;I208&amp;"]"</f>
        <v>Externe Transportmittel [Benzin_PKW_groß]</v>
      </c>
      <c r="L208" s="2" t="s">
        <v>312</v>
      </c>
      <c r="M208" s="2" t="s">
        <v>36</v>
      </c>
      <c r="N208" s="2"/>
      <c r="O208" s="27" t="s">
        <v>312</v>
      </c>
      <c r="P208" s="27" t="s">
        <v>312</v>
      </c>
      <c r="Q208" s="10">
        <v>0.25866</v>
      </c>
      <c r="R208" s="2" t="s">
        <v>43</v>
      </c>
      <c r="S208" s="2" t="s">
        <v>312</v>
      </c>
      <c r="T208" s="2" t="s">
        <v>312</v>
      </c>
      <c r="U208" s="2" t="s">
        <v>312</v>
      </c>
    </row>
    <row r="209" spans="4:21" x14ac:dyDescent="0.3">
      <c r="D209" s="2">
        <v>3</v>
      </c>
      <c r="E209" t="s">
        <v>146</v>
      </c>
      <c r="F209" s="2" t="s">
        <v>431</v>
      </c>
      <c r="G209" t="s">
        <v>40</v>
      </c>
      <c r="H209" s="2" t="s">
        <v>747</v>
      </c>
      <c r="I209" s="2" t="s">
        <v>745</v>
      </c>
      <c r="J209" s="2" t="s">
        <v>312</v>
      </c>
      <c r="K209" s="8" t="str">
        <f>E209&amp;" ["&amp;G209&amp;"_"&amp;H209&amp;"_"&amp;I209&amp;"]"</f>
        <v>Externe Transportmittel [Benzin_PKW_mittel]</v>
      </c>
      <c r="L209" s="2" t="s">
        <v>312</v>
      </c>
      <c r="M209" s="2" t="s">
        <v>36</v>
      </c>
      <c r="N209" s="2"/>
      <c r="O209" s="27" t="s">
        <v>312</v>
      </c>
      <c r="P209" s="27" t="s">
        <v>312</v>
      </c>
      <c r="Q209" s="10">
        <v>0.20716000000000001</v>
      </c>
      <c r="R209" s="2" t="s">
        <v>43</v>
      </c>
      <c r="S209" s="2" t="s">
        <v>312</v>
      </c>
      <c r="T209" s="2" t="s">
        <v>312</v>
      </c>
      <c r="U209" s="2" t="s">
        <v>312</v>
      </c>
    </row>
    <row r="210" spans="4:21" x14ac:dyDescent="0.3">
      <c r="D210" s="2">
        <v>3</v>
      </c>
      <c r="E210" t="s">
        <v>146</v>
      </c>
      <c r="F210" s="2" t="s">
        <v>431</v>
      </c>
      <c r="G210" t="s">
        <v>40</v>
      </c>
      <c r="H210" s="2" t="s">
        <v>747</v>
      </c>
      <c r="I210" s="2" t="s">
        <v>746</v>
      </c>
      <c r="J210" s="2" t="s">
        <v>312</v>
      </c>
      <c r="K210" s="8" t="str">
        <f>E210&amp;" ["&amp;G210&amp;"_"&amp;H210&amp;"_"&amp;I210&amp;"]"</f>
        <v>Externe Transportmittel [Benzin_PKW_klein]</v>
      </c>
      <c r="L210" s="2" t="s">
        <v>312</v>
      </c>
      <c r="M210" s="2" t="s">
        <v>36</v>
      </c>
      <c r="N210" s="2"/>
      <c r="O210" s="27" t="s">
        <v>312</v>
      </c>
      <c r="P210" s="27" t="s">
        <v>312</v>
      </c>
      <c r="Q210" s="10">
        <v>0.17577000000000001</v>
      </c>
      <c r="R210" s="2" t="s">
        <v>43</v>
      </c>
      <c r="S210" s="2" t="s">
        <v>312</v>
      </c>
      <c r="T210" s="2" t="s">
        <v>312</v>
      </c>
      <c r="U210" s="2" t="s">
        <v>312</v>
      </c>
    </row>
    <row r="211" spans="4:21" x14ac:dyDescent="0.3">
      <c r="D211" s="2">
        <v>3</v>
      </c>
      <c r="E211" t="s">
        <v>146</v>
      </c>
      <c r="F211" s="2" t="s">
        <v>431</v>
      </c>
      <c r="G211" t="s">
        <v>148</v>
      </c>
      <c r="H211" s="7" t="s">
        <v>791</v>
      </c>
      <c r="I211" s="7" t="s">
        <v>781</v>
      </c>
      <c r="J211" s="2" t="s">
        <v>312</v>
      </c>
      <c r="K211" s="8" t="str">
        <f>E211&amp;" ["&amp;G211&amp;"_"&amp;H211&amp;"_"&amp;I211&amp;"]"</f>
        <v>Externe Transportmittel [Diesel_LKW_3,5 - 7,5 Tonnen]</v>
      </c>
      <c r="L211" s="2" t="s">
        <v>312</v>
      </c>
      <c r="M211" s="7" t="s">
        <v>748</v>
      </c>
      <c r="N211" s="7"/>
      <c r="O211" s="27" t="s">
        <v>312</v>
      </c>
      <c r="P211" s="27" t="s">
        <v>312</v>
      </c>
      <c r="Q211" s="12">
        <v>0.12952</v>
      </c>
      <c r="R211" s="7" t="s">
        <v>43</v>
      </c>
      <c r="S211" s="2" t="s">
        <v>312</v>
      </c>
      <c r="T211" s="2" t="s">
        <v>312</v>
      </c>
      <c r="U211" s="2" t="s">
        <v>312</v>
      </c>
    </row>
    <row r="212" spans="4:21" x14ac:dyDescent="0.3">
      <c r="D212" s="2">
        <v>3</v>
      </c>
      <c r="E212" t="s">
        <v>146</v>
      </c>
      <c r="F212" s="2" t="s">
        <v>431</v>
      </c>
      <c r="G212" t="s">
        <v>148</v>
      </c>
      <c r="H212" s="7" t="s">
        <v>791</v>
      </c>
      <c r="I212" s="7" t="s">
        <v>783</v>
      </c>
      <c r="J212" s="2" t="s">
        <v>312</v>
      </c>
      <c r="K212" s="8" t="str">
        <f>E212&amp;" ["&amp;G212&amp;"_"&amp;H212&amp;"_"&amp;I212&amp;"]"</f>
        <v>Externe Transportmittel [Diesel_LKW_7,5 - 12 Tonnen]</v>
      </c>
      <c r="L212" s="2" t="s">
        <v>312</v>
      </c>
      <c r="M212" s="7" t="s">
        <v>748</v>
      </c>
      <c r="N212" s="7"/>
      <c r="O212" s="27" t="s">
        <v>312</v>
      </c>
      <c r="P212" s="27" t="s">
        <v>312</v>
      </c>
      <c r="Q212" s="12">
        <v>9.3694E-2</v>
      </c>
      <c r="R212" s="7" t="s">
        <v>43</v>
      </c>
      <c r="S212" s="2" t="s">
        <v>312</v>
      </c>
      <c r="T212" s="2" t="s">
        <v>312</v>
      </c>
      <c r="U212" s="2" t="s">
        <v>312</v>
      </c>
    </row>
    <row r="213" spans="4:21" x14ac:dyDescent="0.3">
      <c r="D213" s="2">
        <v>3</v>
      </c>
      <c r="E213" t="s">
        <v>146</v>
      </c>
      <c r="F213" s="2" t="s">
        <v>431</v>
      </c>
      <c r="G213" t="s">
        <v>148</v>
      </c>
      <c r="H213" s="7" t="s">
        <v>791</v>
      </c>
      <c r="I213" s="7" t="s">
        <v>784</v>
      </c>
      <c r="J213" s="2" t="s">
        <v>312</v>
      </c>
      <c r="K213" s="8" t="str">
        <f>E213&amp;" ["&amp;G213&amp;"_"&amp;H213&amp;"_"&amp;I213&amp;"]"</f>
        <v>Externe Transportmittel [Diesel_LKW_&gt; 12 Tonnen]</v>
      </c>
      <c r="L213" s="2" t="s">
        <v>312</v>
      </c>
      <c r="M213" s="7" t="s">
        <v>748</v>
      </c>
      <c r="N213" s="7"/>
      <c r="O213" s="27" t="s">
        <v>312</v>
      </c>
      <c r="P213" s="27" t="s">
        <v>312</v>
      </c>
      <c r="Q213" s="12">
        <v>3.7364000000000001E-2</v>
      </c>
      <c r="R213" s="7" t="s">
        <v>43</v>
      </c>
      <c r="S213" s="2" t="s">
        <v>312</v>
      </c>
      <c r="T213" s="2" t="s">
        <v>312</v>
      </c>
      <c r="U213" s="2" t="s">
        <v>312</v>
      </c>
    </row>
    <row r="214" spans="4:21" x14ac:dyDescent="0.3">
      <c r="D214" s="2">
        <v>3</v>
      </c>
      <c r="E214" t="s">
        <v>146</v>
      </c>
      <c r="F214" s="2" t="s">
        <v>431</v>
      </c>
      <c r="G214" t="s">
        <v>148</v>
      </c>
      <c r="H214" s="7" t="s">
        <v>791</v>
      </c>
      <c r="I214" s="7" t="s">
        <v>785</v>
      </c>
      <c r="J214" s="2" t="s">
        <v>312</v>
      </c>
      <c r="K214" s="8" t="str">
        <f>E214&amp;" ["&amp;G214&amp;"_"&amp;H214&amp;"_"&amp;I214&amp;"]"</f>
        <v>Externe Transportmittel [Diesel_LKW_40 Tonnen]</v>
      </c>
      <c r="L214" s="2" t="s">
        <v>312</v>
      </c>
      <c r="M214" s="7" t="s">
        <v>748</v>
      </c>
      <c r="N214" s="7"/>
      <c r="O214" s="27" t="s">
        <v>312</v>
      </c>
      <c r="P214" s="27" t="s">
        <v>312</v>
      </c>
      <c r="Q214" s="12">
        <v>5.0179000000000001E-2</v>
      </c>
      <c r="R214" s="7" t="s">
        <v>43</v>
      </c>
      <c r="S214" s="2" t="s">
        <v>312</v>
      </c>
      <c r="T214" s="2" t="s">
        <v>312</v>
      </c>
      <c r="U214" s="2" t="s">
        <v>312</v>
      </c>
    </row>
    <row r="215" spans="4:21" x14ac:dyDescent="0.3">
      <c r="D215" s="2">
        <v>3</v>
      </c>
      <c r="E215" t="s">
        <v>146</v>
      </c>
      <c r="F215" s="2" t="s">
        <v>431</v>
      </c>
      <c r="G215" s="8" t="s">
        <v>41</v>
      </c>
      <c r="H215" s="7" t="s">
        <v>791</v>
      </c>
      <c r="I215" s="7" t="s">
        <v>781</v>
      </c>
      <c r="J215" s="2" t="s">
        <v>312</v>
      </c>
      <c r="K215" s="8" t="str">
        <f>E215&amp;" ["&amp;G215&amp;"_"&amp;H215&amp;"_"&amp;I215&amp;"]"</f>
        <v>Externe Transportmittel [CNG_LKW_3,5 - 7,5 Tonnen]</v>
      </c>
      <c r="L215" s="2" t="s">
        <v>312</v>
      </c>
      <c r="M215" s="7" t="s">
        <v>748</v>
      </c>
      <c r="N215" s="7"/>
      <c r="O215" s="27" t="s">
        <v>312</v>
      </c>
      <c r="P215" s="27" t="s">
        <v>312</v>
      </c>
      <c r="Q215" s="12">
        <v>0.12595999999999999</v>
      </c>
      <c r="R215" s="7" t="s">
        <v>43</v>
      </c>
      <c r="S215" s="2" t="s">
        <v>312</v>
      </c>
      <c r="T215" s="2" t="s">
        <v>312</v>
      </c>
      <c r="U215" s="2" t="s">
        <v>312</v>
      </c>
    </row>
    <row r="216" spans="4:21" x14ac:dyDescent="0.3">
      <c r="D216" s="2">
        <v>3</v>
      </c>
      <c r="E216" t="s">
        <v>146</v>
      </c>
      <c r="F216" s="2" t="s">
        <v>431</v>
      </c>
      <c r="G216" s="8" t="s">
        <v>41</v>
      </c>
      <c r="H216" s="7" t="s">
        <v>791</v>
      </c>
      <c r="I216" s="7" t="s">
        <v>783</v>
      </c>
      <c r="J216" s="2" t="s">
        <v>312</v>
      </c>
      <c r="K216" s="8" t="str">
        <f>E216&amp;" ["&amp;G216&amp;"_"&amp;H216&amp;"_"&amp;I216&amp;"]"</f>
        <v>Externe Transportmittel [CNG_LKW_7,5 - 12 Tonnen]</v>
      </c>
      <c r="L216" s="2" t="s">
        <v>312</v>
      </c>
      <c r="M216" s="7" t="s">
        <v>748</v>
      </c>
      <c r="N216" s="7"/>
      <c r="O216" s="27" t="s">
        <v>312</v>
      </c>
      <c r="P216" s="27" t="s">
        <v>312</v>
      </c>
      <c r="Q216" s="12">
        <v>9.3272999999999995E-2</v>
      </c>
      <c r="R216" s="7" t="s">
        <v>43</v>
      </c>
      <c r="S216" s="2" t="s">
        <v>312</v>
      </c>
      <c r="T216" s="2" t="s">
        <v>312</v>
      </c>
      <c r="U216" s="2" t="s">
        <v>312</v>
      </c>
    </row>
    <row r="217" spans="4:21" x14ac:dyDescent="0.3">
      <c r="D217" s="2">
        <v>3</v>
      </c>
      <c r="E217" t="s">
        <v>146</v>
      </c>
      <c r="F217" s="2" t="s">
        <v>431</v>
      </c>
      <c r="G217" t="s">
        <v>41</v>
      </c>
      <c r="H217" s="2" t="s">
        <v>312</v>
      </c>
      <c r="I217" s="2" t="s">
        <v>312</v>
      </c>
      <c r="J217" s="2" t="s">
        <v>312</v>
      </c>
      <c r="K217" s="8" t="str">
        <f>E217&amp;" ["&amp;G217&amp;"_"&amp;H217&amp;"_"&amp;I217&amp;"]"</f>
        <v>Externe Transportmittel [CNG_-_-]</v>
      </c>
      <c r="L217" s="2" t="s">
        <v>312</v>
      </c>
      <c r="M217" s="2" t="s">
        <v>26</v>
      </c>
      <c r="N217" s="2"/>
      <c r="O217" s="27" t="s">
        <v>312</v>
      </c>
      <c r="P217" s="27" t="s">
        <v>312</v>
      </c>
      <c r="Q217" s="10">
        <v>3.07559</v>
      </c>
      <c r="R217" s="2" t="s">
        <v>43</v>
      </c>
      <c r="S217" s="2" t="s">
        <v>312</v>
      </c>
      <c r="T217" s="2" t="s">
        <v>312</v>
      </c>
      <c r="U217" s="2" t="s">
        <v>312</v>
      </c>
    </row>
    <row r="218" spans="4:21" x14ac:dyDescent="0.3">
      <c r="D218" s="2">
        <v>3</v>
      </c>
      <c r="E218" t="s">
        <v>146</v>
      </c>
      <c r="F218" s="2" t="s">
        <v>431</v>
      </c>
      <c r="G218" s="8" t="s">
        <v>42</v>
      </c>
      <c r="H218" s="2" t="s">
        <v>312</v>
      </c>
      <c r="I218" s="2" t="s">
        <v>312</v>
      </c>
      <c r="J218" s="2" t="s">
        <v>312</v>
      </c>
      <c r="K218" s="8" t="str">
        <f>E218&amp;" ["&amp;G218&amp;"_"&amp;H218&amp;"_"&amp;I218&amp;"]"</f>
        <v>Externe Transportmittel [LPG_-_-]</v>
      </c>
      <c r="L218" s="2" t="s">
        <v>312</v>
      </c>
      <c r="M218" s="2" t="s">
        <v>3</v>
      </c>
      <c r="N218" s="2"/>
      <c r="O218" s="25" t="s">
        <v>312</v>
      </c>
      <c r="P218" s="25" t="s">
        <v>312</v>
      </c>
      <c r="Q218" s="10">
        <v>2.0357799999999999</v>
      </c>
      <c r="R218" s="2" t="s">
        <v>43</v>
      </c>
      <c r="S218" s="2" t="s">
        <v>312</v>
      </c>
      <c r="T218" s="2" t="s">
        <v>312</v>
      </c>
      <c r="U218" s="2" t="s">
        <v>312</v>
      </c>
    </row>
    <row r="219" spans="4:21" x14ac:dyDescent="0.3">
      <c r="D219" s="2">
        <v>3</v>
      </c>
      <c r="E219" t="s">
        <v>146</v>
      </c>
      <c r="F219" s="2" t="s">
        <v>431</v>
      </c>
      <c r="G219" t="s">
        <v>442</v>
      </c>
      <c r="H219" s="2" t="s">
        <v>774</v>
      </c>
      <c r="I219" s="2" t="s">
        <v>312</v>
      </c>
      <c r="J219" s="2" t="s">
        <v>312</v>
      </c>
      <c r="K219" s="8" t="str">
        <f>E219&amp;" ["&amp;G219&amp;"_"&amp;H219&amp;"_"&amp;I219&amp;"]"</f>
        <v>Externe Transportmittel [Ladestrom _Energieträgerwechel zu Strom_-]</v>
      </c>
      <c r="L219" s="2" t="s">
        <v>439</v>
      </c>
      <c r="M219" s="2" t="s">
        <v>16</v>
      </c>
      <c r="N219" s="2"/>
      <c r="O219" s="27" t="s">
        <v>312</v>
      </c>
      <c r="P219" s="27" t="s">
        <v>312</v>
      </c>
      <c r="Q219" s="10">
        <v>0.107</v>
      </c>
      <c r="R219" s="2" t="s">
        <v>44</v>
      </c>
      <c r="S219" s="2" t="s">
        <v>439</v>
      </c>
      <c r="T219" s="2" t="s">
        <v>312</v>
      </c>
      <c r="U219" s="2" t="s">
        <v>312</v>
      </c>
    </row>
    <row r="220" spans="4:21" x14ac:dyDescent="0.3">
      <c r="D220" s="2">
        <v>3</v>
      </c>
      <c r="E220" t="s">
        <v>146</v>
      </c>
      <c r="F220" s="2" t="s">
        <v>431</v>
      </c>
      <c r="G220" t="s">
        <v>442</v>
      </c>
      <c r="H220" s="2" t="s">
        <v>778</v>
      </c>
      <c r="I220" s="2" t="s">
        <v>758</v>
      </c>
      <c r="J220" s="2" t="s">
        <v>312</v>
      </c>
      <c r="K220" s="8" t="str">
        <f>E220&amp;" ["&amp;G220&amp;"_"&amp;H220&amp;"_"&amp;I220&amp;"]"</f>
        <v>Externe Transportmittel [Ladestrom _Energiemix Deutschland_für 2022]</v>
      </c>
      <c r="L220" s="2" t="s">
        <v>798</v>
      </c>
      <c r="M220" s="2" t="s">
        <v>16</v>
      </c>
      <c r="N220" s="2"/>
      <c r="O220" s="27" t="s">
        <v>312</v>
      </c>
      <c r="P220" s="27" t="s">
        <v>312</v>
      </c>
      <c r="Q220" s="10">
        <v>0.434</v>
      </c>
      <c r="R220" s="2" t="s">
        <v>51</v>
      </c>
      <c r="S220" s="2" t="s">
        <v>798</v>
      </c>
      <c r="T220" s="2" t="s">
        <v>312</v>
      </c>
      <c r="U220" s="2" t="s">
        <v>312</v>
      </c>
    </row>
    <row r="221" spans="4:21" x14ac:dyDescent="0.3">
      <c r="D221" s="2">
        <v>3</v>
      </c>
      <c r="E221" t="s">
        <v>146</v>
      </c>
      <c r="F221" s="2" t="s">
        <v>431</v>
      </c>
      <c r="G221" t="s">
        <v>442</v>
      </c>
      <c r="H221" s="2" t="s">
        <v>594</v>
      </c>
      <c r="I221" s="2" t="s">
        <v>312</v>
      </c>
      <c r="J221" s="2" t="s">
        <v>312</v>
      </c>
      <c r="K221" s="8" t="str">
        <f>E221&amp;" ["&amp;G221&amp;"_"&amp;H221&amp;"_"&amp;I221&amp;"]"</f>
        <v>Externe Transportmittel [Ladestrom _Erneuerbare Quelle_-]</v>
      </c>
      <c r="L221" s="2" t="s">
        <v>312</v>
      </c>
      <c r="M221" s="2" t="s">
        <v>16</v>
      </c>
      <c r="N221" s="2"/>
      <c r="O221" s="27" t="s">
        <v>312</v>
      </c>
      <c r="P221" s="27" t="s">
        <v>312</v>
      </c>
      <c r="Q221" s="10">
        <v>0</v>
      </c>
      <c r="R221" s="2" t="s">
        <v>44</v>
      </c>
      <c r="S221" s="2" t="s">
        <v>312</v>
      </c>
      <c r="T221" s="2" t="s">
        <v>312</v>
      </c>
      <c r="U221" s="2" t="s">
        <v>312</v>
      </c>
    </row>
    <row r="222" spans="4:21" x14ac:dyDescent="0.3">
      <c r="D222" s="2">
        <v>3</v>
      </c>
      <c r="E222" t="s">
        <v>146</v>
      </c>
      <c r="F222" s="2" t="s">
        <v>431</v>
      </c>
      <c r="G222" t="s">
        <v>442</v>
      </c>
      <c r="H222" s="2" t="s">
        <v>441</v>
      </c>
      <c r="I222" s="2" t="s">
        <v>312</v>
      </c>
      <c r="J222" s="2" t="s">
        <v>312</v>
      </c>
      <c r="K222" s="8" t="str">
        <f>E222&amp;" ["&amp;G222&amp;"_"&amp;H222&amp;"_"&amp;I222&amp;"]"</f>
        <v>Externe Transportmittel [Ladestrom _Tankstelle_-]</v>
      </c>
      <c r="L222" s="2" t="s">
        <v>312</v>
      </c>
      <c r="M222" s="2" t="s">
        <v>16</v>
      </c>
      <c r="N222" s="2"/>
      <c r="O222" s="27" t="s">
        <v>312</v>
      </c>
      <c r="P222" s="27" t="s">
        <v>312</v>
      </c>
      <c r="Q222" s="10">
        <v>0.43920999999999999</v>
      </c>
      <c r="R222" s="2" t="s">
        <v>43</v>
      </c>
      <c r="S222" s="2" t="s">
        <v>312</v>
      </c>
      <c r="T222" s="2" t="s">
        <v>312</v>
      </c>
      <c r="U222" s="2" t="s">
        <v>312</v>
      </c>
    </row>
    <row r="223" spans="4:21" x14ac:dyDescent="0.3">
      <c r="D223" s="2">
        <v>3</v>
      </c>
      <c r="E223" t="s">
        <v>146</v>
      </c>
      <c r="F223" s="2" t="s">
        <v>431</v>
      </c>
      <c r="G223" t="s">
        <v>147</v>
      </c>
      <c r="H223" s="2" t="s">
        <v>312</v>
      </c>
      <c r="I223" s="2" t="s">
        <v>312</v>
      </c>
      <c r="J223" s="2" t="s">
        <v>312</v>
      </c>
      <c r="K223" s="8" t="str">
        <f>E223&amp;" ["&amp;G223&amp;"_"&amp;H223&amp;"_"&amp;I223&amp;"]"</f>
        <v>Externe Transportmittel [Bus_-_-]</v>
      </c>
      <c r="L223" s="2" t="s">
        <v>312</v>
      </c>
      <c r="M223" s="2" t="s">
        <v>36</v>
      </c>
      <c r="N223" s="2"/>
      <c r="O223" s="27" t="s">
        <v>312</v>
      </c>
      <c r="P223" s="27" t="s">
        <v>312</v>
      </c>
      <c r="Q223" s="10">
        <v>4.3209999999999998E-2</v>
      </c>
      <c r="R223" s="2" t="s">
        <v>43</v>
      </c>
      <c r="S223" s="2" t="s">
        <v>312</v>
      </c>
      <c r="T223" s="2" t="s">
        <v>312</v>
      </c>
      <c r="U223" s="2" t="s">
        <v>312</v>
      </c>
    </row>
    <row r="224" spans="4:21" x14ac:dyDescent="0.3">
      <c r="D224" s="2">
        <v>3</v>
      </c>
      <c r="E224" t="s">
        <v>146</v>
      </c>
      <c r="F224" s="2" t="s">
        <v>431</v>
      </c>
      <c r="G224" t="s">
        <v>148</v>
      </c>
      <c r="H224" s="2" t="s">
        <v>822</v>
      </c>
      <c r="I224" s="2" t="s">
        <v>823</v>
      </c>
      <c r="J224" s="2" t="s">
        <v>312</v>
      </c>
      <c r="K224" s="8" t="str">
        <f>E224&amp;" ["&amp;G224&amp;"_"&amp;H224&amp;"_"&amp;I224&amp;"]"</f>
        <v>Externe Transportmittel [Diesel_Personenzug_ Nahverkehr]</v>
      </c>
      <c r="L224" s="2" t="s">
        <v>312</v>
      </c>
      <c r="M224" s="2" t="s">
        <v>36</v>
      </c>
      <c r="N224" s="2"/>
      <c r="O224" s="27" t="s">
        <v>312</v>
      </c>
      <c r="P224" s="27" t="s">
        <v>312</v>
      </c>
      <c r="Q224" s="10">
        <v>7.0980000000000001E-2</v>
      </c>
      <c r="R224" s="2" t="s">
        <v>43</v>
      </c>
      <c r="S224" s="2" t="s">
        <v>312</v>
      </c>
      <c r="T224" s="2" t="s">
        <v>312</v>
      </c>
      <c r="U224" s="2" t="s">
        <v>312</v>
      </c>
    </row>
    <row r="225" spans="4:21" x14ac:dyDescent="0.3">
      <c r="D225" s="2">
        <v>3</v>
      </c>
      <c r="E225" t="s">
        <v>146</v>
      </c>
      <c r="F225" s="2" t="s">
        <v>431</v>
      </c>
      <c r="G225" t="s">
        <v>148</v>
      </c>
      <c r="H225" s="2" t="s">
        <v>822</v>
      </c>
      <c r="I225" s="2" t="s">
        <v>824</v>
      </c>
      <c r="J225" s="2" t="s">
        <v>312</v>
      </c>
      <c r="K225" s="8" t="str">
        <f>E225&amp;" ["&amp;G225&amp;"_"&amp;H225&amp;"_"&amp;I225&amp;"]"</f>
        <v>Externe Transportmittel [Diesel_Personenzug_Fernverkehr]</v>
      </c>
      <c r="L225" s="2" t="s">
        <v>312</v>
      </c>
      <c r="M225" s="2" t="s">
        <v>36</v>
      </c>
      <c r="N225" s="2"/>
      <c r="O225" s="27" t="s">
        <v>312</v>
      </c>
      <c r="P225" s="27" t="s">
        <v>312</v>
      </c>
      <c r="Q225" s="10">
        <v>4.385E-2</v>
      </c>
      <c r="R225" s="2" t="s">
        <v>43</v>
      </c>
      <c r="S225" s="2" t="s">
        <v>312</v>
      </c>
      <c r="T225" s="2" t="s">
        <v>312</v>
      </c>
      <c r="U225" s="2" t="s">
        <v>312</v>
      </c>
    </row>
    <row r="226" spans="4:21" x14ac:dyDescent="0.3">
      <c r="D226" s="2">
        <v>3</v>
      </c>
      <c r="E226" t="s">
        <v>146</v>
      </c>
      <c r="F226" s="2" t="s">
        <v>431</v>
      </c>
      <c r="G226" t="s">
        <v>149</v>
      </c>
      <c r="H226" s="2" t="s">
        <v>822</v>
      </c>
      <c r="I226" s="2" t="s">
        <v>823</v>
      </c>
      <c r="J226" s="2" t="s">
        <v>312</v>
      </c>
      <c r="K226" s="8" t="str">
        <f>E226&amp;" ["&amp;G226&amp;"_"&amp;H226&amp;"_"&amp;I226&amp;"]"</f>
        <v>Externe Transportmittel [Strom_Personenzug_ Nahverkehr]</v>
      </c>
      <c r="L226" s="2" t="s">
        <v>312</v>
      </c>
      <c r="M226" s="2" t="s">
        <v>36</v>
      </c>
      <c r="N226" s="2"/>
      <c r="O226" s="27" t="s">
        <v>312</v>
      </c>
      <c r="P226" s="27" t="s">
        <v>312</v>
      </c>
      <c r="Q226" s="10">
        <v>5.6899999999999999E-2</v>
      </c>
      <c r="R226" s="2" t="s">
        <v>43</v>
      </c>
      <c r="S226" s="2" t="s">
        <v>312</v>
      </c>
      <c r="T226" s="2" t="s">
        <v>312</v>
      </c>
      <c r="U226" s="2" t="s">
        <v>312</v>
      </c>
    </row>
    <row r="227" spans="4:21" x14ac:dyDescent="0.3">
      <c r="D227" s="2">
        <v>3</v>
      </c>
      <c r="E227" t="s">
        <v>146</v>
      </c>
      <c r="F227" s="2" t="s">
        <v>431</v>
      </c>
      <c r="G227" t="s">
        <v>149</v>
      </c>
      <c r="H227" s="2" t="s">
        <v>822</v>
      </c>
      <c r="I227" s="2" t="s">
        <v>824</v>
      </c>
      <c r="J227" s="2" t="s">
        <v>312</v>
      </c>
      <c r="K227" s="8" t="str">
        <f>E227&amp;" ["&amp;G227&amp;"_"&amp;H227&amp;"_"&amp;I227&amp;"]"</f>
        <v>Externe Transportmittel [Strom_Personenzug_Fernverkehr]</v>
      </c>
      <c r="L227" s="2" t="s">
        <v>312</v>
      </c>
      <c r="M227" s="2" t="s">
        <v>36</v>
      </c>
      <c r="N227" s="2"/>
      <c r="O227" s="27" t="s">
        <v>312</v>
      </c>
      <c r="P227" s="27" t="s">
        <v>312</v>
      </c>
      <c r="Q227" s="10">
        <v>9.9100000000000004E-3</v>
      </c>
      <c r="R227" s="2" t="s">
        <v>43</v>
      </c>
      <c r="S227" s="2" t="s">
        <v>312</v>
      </c>
      <c r="T227" s="2" t="s">
        <v>312</v>
      </c>
      <c r="U227" s="2" t="s">
        <v>312</v>
      </c>
    </row>
    <row r="228" spans="4:21" x14ac:dyDescent="0.3">
      <c r="D228" s="2">
        <v>3</v>
      </c>
      <c r="E228" t="s">
        <v>146</v>
      </c>
      <c r="F228" s="2" t="s">
        <v>431</v>
      </c>
      <c r="G228" t="s">
        <v>148</v>
      </c>
      <c r="H228" s="7" t="s">
        <v>771</v>
      </c>
      <c r="I228" s="7" t="s">
        <v>312</v>
      </c>
      <c r="J228" s="2" t="s">
        <v>312</v>
      </c>
      <c r="K228" s="8" t="str">
        <f>E228&amp;" ["&amp;G228&amp;"_"&amp;H228&amp;"_"&amp;I228&amp;"]"</f>
        <v>Externe Transportmittel [Diesel_Güterzug_-]</v>
      </c>
      <c r="L228" s="2" t="s">
        <v>312</v>
      </c>
      <c r="M228" s="7" t="s">
        <v>748</v>
      </c>
      <c r="N228" s="7"/>
      <c r="O228" s="27" t="s">
        <v>312</v>
      </c>
      <c r="P228" s="27" t="s">
        <v>312</v>
      </c>
      <c r="Q228" s="12">
        <v>3.3779999999999998E-2</v>
      </c>
      <c r="R228" s="7" t="s">
        <v>43</v>
      </c>
      <c r="S228" s="2" t="s">
        <v>312</v>
      </c>
      <c r="T228" s="2" t="s">
        <v>312</v>
      </c>
      <c r="U228" s="2" t="s">
        <v>312</v>
      </c>
    </row>
    <row r="229" spans="4:21" x14ac:dyDescent="0.3">
      <c r="D229" s="2">
        <v>3</v>
      </c>
      <c r="E229" t="s">
        <v>146</v>
      </c>
      <c r="F229" s="2" t="s">
        <v>431</v>
      </c>
      <c r="G229" s="8" t="s">
        <v>149</v>
      </c>
      <c r="H229" s="7" t="s">
        <v>771</v>
      </c>
      <c r="I229" s="7" t="s">
        <v>312</v>
      </c>
      <c r="J229" s="2" t="s">
        <v>312</v>
      </c>
      <c r="K229" s="8" t="str">
        <f>E229&amp;" ["&amp;G229&amp;"_"&amp;H229&amp;"_"&amp;I229&amp;"]"</f>
        <v>Externe Transportmittel [Strom_Güterzug_-]</v>
      </c>
      <c r="L229" s="2" t="s">
        <v>312</v>
      </c>
      <c r="M229" s="7" t="s">
        <v>748</v>
      </c>
      <c r="N229" s="7"/>
      <c r="O229" s="27" t="s">
        <v>312</v>
      </c>
      <c r="P229" s="27" t="s">
        <v>312</v>
      </c>
      <c r="Q229" s="12">
        <v>1.8939999999999999E-2</v>
      </c>
      <c r="R229" s="7" t="s">
        <v>43</v>
      </c>
      <c r="S229" s="2" t="s">
        <v>312</v>
      </c>
      <c r="T229" s="2" t="s">
        <v>312</v>
      </c>
      <c r="U229" s="2" t="s">
        <v>312</v>
      </c>
    </row>
    <row r="230" spans="4:21" x14ac:dyDescent="0.3">
      <c r="D230" s="2">
        <v>3</v>
      </c>
      <c r="E230" t="s">
        <v>146</v>
      </c>
      <c r="F230" s="2" t="s">
        <v>431</v>
      </c>
      <c r="G230" t="s">
        <v>768</v>
      </c>
      <c r="H230" s="2" t="s">
        <v>766</v>
      </c>
      <c r="I230" s="2" t="s">
        <v>312</v>
      </c>
      <c r="J230" s="2" t="s">
        <v>312</v>
      </c>
      <c r="K230" s="8" t="str">
        <f>E230&amp;" ["&amp;G230&amp;"_"&amp;H230&amp;"_"&amp;I230&amp;"]"</f>
        <v>Externe Transportmittel [Flug_national_-]</v>
      </c>
      <c r="L230" s="2" t="s">
        <v>312</v>
      </c>
      <c r="M230" s="2" t="s">
        <v>36</v>
      </c>
      <c r="N230" s="2"/>
      <c r="O230" s="27" t="s">
        <v>312</v>
      </c>
      <c r="P230" s="27" t="s">
        <v>312</v>
      </c>
      <c r="Q230" s="10">
        <v>0.21285999999999999</v>
      </c>
      <c r="R230" s="2" t="s">
        <v>43</v>
      </c>
      <c r="S230" s="2" t="s">
        <v>312</v>
      </c>
      <c r="T230" s="2" t="s">
        <v>312</v>
      </c>
      <c r="U230" s="2" t="s">
        <v>312</v>
      </c>
    </row>
    <row r="231" spans="4:21" x14ac:dyDescent="0.3">
      <c r="D231" s="2">
        <v>3</v>
      </c>
      <c r="E231" t="s">
        <v>146</v>
      </c>
      <c r="F231" s="2" t="s">
        <v>431</v>
      </c>
      <c r="G231" t="s">
        <v>768</v>
      </c>
      <c r="H231" s="2" t="s">
        <v>767</v>
      </c>
      <c r="I231" s="2" t="s">
        <v>312</v>
      </c>
      <c r="J231" s="2" t="s">
        <v>312</v>
      </c>
      <c r="K231" s="8" t="str">
        <f>E231&amp;" ["&amp;G231&amp;"_"&amp;H231&amp;"_"&amp;I231&amp;"]"</f>
        <v>Externe Transportmittel [Flug_international_-]</v>
      </c>
      <c r="L231" s="2" t="s">
        <v>312</v>
      </c>
      <c r="M231" s="2" t="s">
        <v>36</v>
      </c>
      <c r="N231" s="2"/>
      <c r="O231" s="27" t="s">
        <v>312</v>
      </c>
      <c r="P231" s="27" t="s">
        <v>312</v>
      </c>
      <c r="Q231" s="10">
        <v>0.11643000000000001</v>
      </c>
      <c r="R231" s="2" t="s">
        <v>43</v>
      </c>
      <c r="S231" s="2" t="s">
        <v>312</v>
      </c>
      <c r="T231" s="2" t="s">
        <v>312</v>
      </c>
      <c r="U231" s="2" t="s">
        <v>312</v>
      </c>
    </row>
    <row r="232" spans="4:21" x14ac:dyDescent="0.3">
      <c r="D232" s="2">
        <v>3</v>
      </c>
      <c r="E232" t="s">
        <v>146</v>
      </c>
      <c r="F232" s="2" t="s">
        <v>431</v>
      </c>
      <c r="G232" t="s">
        <v>768</v>
      </c>
      <c r="H232" s="2" t="s">
        <v>766</v>
      </c>
      <c r="I232" s="2" t="s">
        <v>312</v>
      </c>
      <c r="J232" s="2" t="s">
        <v>312</v>
      </c>
      <c r="K232" s="8" t="str">
        <f>E232&amp;" ["&amp;G232&amp;"_"&amp;H232&amp;"_"&amp;I232&amp;"]"</f>
        <v>Externe Transportmittel [Flug_national_-]</v>
      </c>
      <c r="L232" s="2" t="s">
        <v>312</v>
      </c>
      <c r="M232" s="7" t="s">
        <v>748</v>
      </c>
      <c r="N232" s="7"/>
      <c r="O232" s="27" t="s">
        <v>312</v>
      </c>
      <c r="P232" s="27" t="s">
        <v>312</v>
      </c>
      <c r="Q232" s="12">
        <v>1.187724</v>
      </c>
      <c r="R232" s="7" t="s">
        <v>43</v>
      </c>
      <c r="S232" s="2" t="s">
        <v>312</v>
      </c>
      <c r="T232" s="2" t="s">
        <v>312</v>
      </c>
      <c r="U232" s="2" t="s">
        <v>312</v>
      </c>
    </row>
    <row r="233" spans="4:21" x14ac:dyDescent="0.3">
      <c r="D233" s="2">
        <v>3</v>
      </c>
      <c r="E233" t="s">
        <v>146</v>
      </c>
      <c r="F233" s="2" t="s">
        <v>431</v>
      </c>
      <c r="G233" t="s">
        <v>768</v>
      </c>
      <c r="H233" s="2" t="s">
        <v>767</v>
      </c>
      <c r="I233" s="2" t="s">
        <v>312</v>
      </c>
      <c r="J233" s="2" t="s">
        <v>312</v>
      </c>
      <c r="K233" s="8" t="str">
        <f>E233&amp;" ["&amp;G233&amp;"_"&amp;H233&amp;"_"&amp;I233&amp;"]"</f>
        <v>Externe Transportmittel [Flug_international_-]</v>
      </c>
      <c r="L233" s="2" t="s">
        <v>312</v>
      </c>
      <c r="M233" s="7" t="s">
        <v>748</v>
      </c>
      <c r="N233" s="7"/>
      <c r="O233" s="27" t="s">
        <v>312</v>
      </c>
      <c r="P233" s="27" t="s">
        <v>312</v>
      </c>
      <c r="Q233" s="12">
        <v>0.78420999999999996</v>
      </c>
      <c r="R233" s="7" t="s">
        <v>43</v>
      </c>
      <c r="S233" s="2" t="s">
        <v>312</v>
      </c>
      <c r="T233" s="2" t="s">
        <v>312</v>
      </c>
      <c r="U233" s="2" t="s">
        <v>312</v>
      </c>
    </row>
    <row r="234" spans="4:21" x14ac:dyDescent="0.3">
      <c r="D234" s="2">
        <v>3</v>
      </c>
      <c r="E234" t="s">
        <v>146</v>
      </c>
      <c r="F234" s="2" t="s">
        <v>431</v>
      </c>
      <c r="G234" t="s">
        <v>772</v>
      </c>
      <c r="H234" s="7" t="s">
        <v>773</v>
      </c>
      <c r="I234" s="7" t="s">
        <v>312</v>
      </c>
      <c r="J234" s="2" t="s">
        <v>312</v>
      </c>
      <c r="K234" s="8" t="str">
        <f>E234&amp;" ["&amp;G234&amp;"_"&amp;H234&amp;"_"&amp;I234&amp;"]"</f>
        <v>Externe Transportmittel [Schiff_Binnen_-]</v>
      </c>
      <c r="L234" s="2" t="s">
        <v>312</v>
      </c>
      <c r="M234" s="7" t="s">
        <v>748</v>
      </c>
      <c r="N234" s="7"/>
      <c r="O234" s="27" t="s">
        <v>312</v>
      </c>
      <c r="P234" s="27" t="s">
        <v>312</v>
      </c>
      <c r="Q234" s="12">
        <v>2.4799999999999999E-2</v>
      </c>
      <c r="R234" s="7" t="s">
        <v>43</v>
      </c>
      <c r="S234" s="2" t="s">
        <v>312</v>
      </c>
      <c r="T234" s="2" t="s">
        <v>312</v>
      </c>
      <c r="U234" s="2" t="s">
        <v>312</v>
      </c>
    </row>
    <row r="235" spans="4:21" x14ac:dyDescent="0.3">
      <c r="D235" s="2">
        <v>3</v>
      </c>
      <c r="E235" t="s">
        <v>146</v>
      </c>
      <c r="F235" s="2" t="s">
        <v>431</v>
      </c>
      <c r="G235" s="8" t="s">
        <v>772</v>
      </c>
      <c r="H235" s="7" t="s">
        <v>825</v>
      </c>
      <c r="I235" s="7" t="s">
        <v>773</v>
      </c>
      <c r="J235" s="2" t="s">
        <v>312</v>
      </c>
      <c r="K235" s="8" t="str">
        <f>E235&amp;" ["&amp;G235&amp;"_"&amp;H235&amp;"_"&amp;I235&amp;"]"</f>
        <v>Externe Transportmittel [Schiff_Güterschiff_Binnen]</v>
      </c>
      <c r="L235" s="2" t="s">
        <v>312</v>
      </c>
      <c r="M235" s="7" t="s">
        <v>748</v>
      </c>
      <c r="N235" s="7"/>
      <c r="O235" s="27" t="s">
        <v>312</v>
      </c>
      <c r="P235" s="27" t="s">
        <v>312</v>
      </c>
      <c r="Q235" s="12">
        <v>3.8379999999999997E-2</v>
      </c>
      <c r="R235" s="7" t="s">
        <v>43</v>
      </c>
      <c r="S235" s="2" t="s">
        <v>312</v>
      </c>
      <c r="T235" s="2" t="s">
        <v>312</v>
      </c>
      <c r="U235" s="2" t="s">
        <v>312</v>
      </c>
    </row>
    <row r="236" spans="4:21" x14ac:dyDescent="0.3">
      <c r="D236" s="2">
        <v>3</v>
      </c>
      <c r="E236" t="s">
        <v>146</v>
      </c>
      <c r="F236" s="2" t="s">
        <v>431</v>
      </c>
      <c r="G236" s="8" t="s">
        <v>772</v>
      </c>
      <c r="H236" s="7" t="s">
        <v>825</v>
      </c>
      <c r="I236" s="7" t="s">
        <v>826</v>
      </c>
      <c r="J236" s="2" t="s">
        <v>312</v>
      </c>
      <c r="K236" s="8" t="str">
        <f>E236&amp;" ["&amp;G236&amp;"_"&amp;H236&amp;"_"&amp;I236&amp;"]"</f>
        <v>Externe Transportmittel [Schiff_Güterschiff_Übersee]</v>
      </c>
      <c r="L236" s="2" t="s">
        <v>312</v>
      </c>
      <c r="M236" s="7" t="s">
        <v>748</v>
      </c>
      <c r="N236" s="7"/>
      <c r="O236" s="27" t="s">
        <v>312</v>
      </c>
      <c r="P236" s="27" t="s">
        <v>312</v>
      </c>
      <c r="Q236" s="12">
        <v>1.1809999999999999E-2</v>
      </c>
      <c r="R236" s="7" t="s">
        <v>43</v>
      </c>
      <c r="S236" s="2" t="s">
        <v>312</v>
      </c>
      <c r="T236" s="2" t="s">
        <v>312</v>
      </c>
      <c r="U236" s="2" t="s">
        <v>312</v>
      </c>
    </row>
    <row r="237" spans="4:21" x14ac:dyDescent="0.3">
      <c r="D237" s="2">
        <v>3</v>
      </c>
      <c r="E237" t="s">
        <v>230</v>
      </c>
      <c r="F237" s="2" t="s">
        <v>433</v>
      </c>
      <c r="G237" s="8" t="s">
        <v>148</v>
      </c>
      <c r="H237" s="2" t="s">
        <v>312</v>
      </c>
      <c r="I237" s="2" t="s">
        <v>312</v>
      </c>
      <c r="J237" s="2" t="s">
        <v>312</v>
      </c>
      <c r="K237" s="8" t="str">
        <f>E237&amp;" ["&amp;G237&amp;"_"&amp;H237&amp;"_"&amp;I237&amp;"]"</f>
        <v>Anfahrt Mitarbeiter [Diesel_-_-]</v>
      </c>
      <c r="L237" s="2" t="s">
        <v>312</v>
      </c>
      <c r="M237" s="7" t="s">
        <v>3</v>
      </c>
      <c r="N237" s="7"/>
      <c r="O237" s="25" t="s">
        <v>16</v>
      </c>
      <c r="P237" s="28">
        <v>9.9600000000000009</v>
      </c>
      <c r="Q237" s="10">
        <v>3.1023700000000001</v>
      </c>
      <c r="R237" s="2" t="s">
        <v>43</v>
      </c>
      <c r="S237" s="2" t="s">
        <v>312</v>
      </c>
      <c r="T237" s="2" t="s">
        <v>312</v>
      </c>
      <c r="U237" s="2" t="s">
        <v>312</v>
      </c>
    </row>
    <row r="238" spans="4:21" x14ac:dyDescent="0.3">
      <c r="D238" s="2"/>
      <c r="E238"/>
      <c r="F238" s="2"/>
      <c r="G238" s="8"/>
      <c r="H238" s="2"/>
      <c r="I238" s="2"/>
      <c r="J238" s="2"/>
      <c r="K238" s="8"/>
      <c r="L238" s="2"/>
      <c r="M238" s="7"/>
      <c r="N238" s="7"/>
      <c r="O238" s="25"/>
      <c r="P238" s="28"/>
      <c r="Q238" s="10"/>
      <c r="R238" s="2"/>
      <c r="S238" s="2"/>
      <c r="T238" s="2"/>
      <c r="U238" s="2"/>
    </row>
    <row r="239" spans="4:21" x14ac:dyDescent="0.3">
      <c r="D239" s="2">
        <v>3</v>
      </c>
      <c r="E239" t="s">
        <v>230</v>
      </c>
      <c r="F239" s="2" t="s">
        <v>433</v>
      </c>
      <c r="G239" t="s">
        <v>148</v>
      </c>
      <c r="H239" s="2" t="s">
        <v>747</v>
      </c>
      <c r="I239" s="2" t="s">
        <v>744</v>
      </c>
      <c r="J239" s="2" t="s">
        <v>312</v>
      </c>
      <c r="K239" s="8" t="str">
        <f>E239&amp;" ["&amp;G239&amp;"_"&amp;H239&amp;"_"&amp;I239&amp;"]"</f>
        <v>Anfahrt Mitarbeiter [Diesel_PKW_groß]</v>
      </c>
      <c r="L239" s="2" t="s">
        <v>312</v>
      </c>
      <c r="M239" s="2" t="s">
        <v>36</v>
      </c>
      <c r="N239" s="2"/>
      <c r="O239" s="27" t="s">
        <v>312</v>
      </c>
      <c r="P239" s="27" t="s">
        <v>312</v>
      </c>
      <c r="Q239" s="10">
        <v>0.21939</v>
      </c>
      <c r="R239" s="2" t="s">
        <v>43</v>
      </c>
      <c r="S239" s="2" t="s">
        <v>312</v>
      </c>
      <c r="T239" s="2" t="s">
        <v>312</v>
      </c>
      <c r="U239" s="2" t="s">
        <v>312</v>
      </c>
    </row>
    <row r="240" spans="4:21" x14ac:dyDescent="0.3">
      <c r="D240" s="2">
        <v>3</v>
      </c>
      <c r="E240" t="s">
        <v>230</v>
      </c>
      <c r="F240" s="2" t="s">
        <v>433</v>
      </c>
      <c r="G240" t="s">
        <v>148</v>
      </c>
      <c r="H240" s="2" t="s">
        <v>747</v>
      </c>
      <c r="I240" s="2" t="s">
        <v>745</v>
      </c>
      <c r="J240" s="2" t="s">
        <v>312</v>
      </c>
      <c r="K240" s="8" t="str">
        <f>E240&amp;" ["&amp;G240&amp;"_"&amp;H240&amp;"_"&amp;I240&amp;"]"</f>
        <v>Anfahrt Mitarbeiter [Diesel_PKW_mittel]</v>
      </c>
      <c r="L240" s="2" t="s">
        <v>312</v>
      </c>
      <c r="M240" s="2" t="s">
        <v>36</v>
      </c>
      <c r="N240" s="2"/>
      <c r="O240" s="27" t="s">
        <v>312</v>
      </c>
      <c r="P240" s="27" t="s">
        <v>312</v>
      </c>
      <c r="Q240" s="10">
        <v>0.18373</v>
      </c>
      <c r="R240" s="2" t="s">
        <v>43</v>
      </c>
      <c r="S240" s="2" t="s">
        <v>312</v>
      </c>
      <c r="T240" s="2" t="s">
        <v>312</v>
      </c>
      <c r="U240" s="2" t="s">
        <v>312</v>
      </c>
    </row>
    <row r="241" spans="4:21" x14ac:dyDescent="0.3">
      <c r="D241" s="2">
        <v>3</v>
      </c>
      <c r="E241" t="s">
        <v>230</v>
      </c>
      <c r="F241" s="2" t="s">
        <v>433</v>
      </c>
      <c r="G241" t="s">
        <v>148</v>
      </c>
      <c r="H241" s="2" t="s">
        <v>747</v>
      </c>
      <c r="I241" s="2" t="s">
        <v>746</v>
      </c>
      <c r="J241" s="2" t="s">
        <v>312</v>
      </c>
      <c r="K241" s="8" t="str">
        <f>E241&amp;" ["&amp;G241&amp;"_"&amp;H241&amp;"_"&amp;I241&amp;"]"</f>
        <v>Anfahrt Mitarbeiter [Diesel_PKW_klein]</v>
      </c>
      <c r="L241" s="2" t="s">
        <v>312</v>
      </c>
      <c r="M241" s="2" t="s">
        <v>36</v>
      </c>
      <c r="N241" s="2"/>
      <c r="O241" s="27" t="s">
        <v>312</v>
      </c>
      <c r="P241" s="27" t="s">
        <v>312</v>
      </c>
      <c r="Q241" s="10">
        <v>0.14348</v>
      </c>
      <c r="R241" s="2" t="s">
        <v>43</v>
      </c>
      <c r="S241" s="2" t="s">
        <v>312</v>
      </c>
      <c r="T241" s="2" t="s">
        <v>312</v>
      </c>
      <c r="U241" s="2" t="s">
        <v>312</v>
      </c>
    </row>
    <row r="242" spans="4:21" x14ac:dyDescent="0.3">
      <c r="D242" s="2">
        <v>3</v>
      </c>
      <c r="E242" t="s">
        <v>230</v>
      </c>
      <c r="F242" s="2" t="s">
        <v>433</v>
      </c>
      <c r="G242" s="8" t="s">
        <v>40</v>
      </c>
      <c r="H242" s="2" t="s">
        <v>312</v>
      </c>
      <c r="I242" s="2" t="s">
        <v>312</v>
      </c>
      <c r="J242" s="2" t="s">
        <v>312</v>
      </c>
      <c r="K242" s="8" t="str">
        <f>E242&amp;" ["&amp;G242&amp;"_"&amp;H242&amp;"_"&amp;I242&amp;"]"</f>
        <v>Anfahrt Mitarbeiter [Benzin_-_-]</v>
      </c>
      <c r="L242" s="2" t="s">
        <v>312</v>
      </c>
      <c r="M242" s="2" t="s">
        <v>3</v>
      </c>
      <c r="N242" s="2"/>
      <c r="O242" s="25" t="s">
        <v>16</v>
      </c>
      <c r="P242" s="28">
        <v>9.02</v>
      </c>
      <c r="Q242" s="10">
        <v>2.8792260000000001</v>
      </c>
      <c r="R242" s="2" t="s">
        <v>43</v>
      </c>
      <c r="S242" s="2" t="s">
        <v>312</v>
      </c>
      <c r="T242" s="2" t="s">
        <v>312</v>
      </c>
      <c r="U242" s="2" t="s">
        <v>312</v>
      </c>
    </row>
    <row r="243" spans="4:21" x14ac:dyDescent="0.3">
      <c r="D243" s="2"/>
      <c r="E243"/>
      <c r="F243" s="2"/>
      <c r="G243" s="8"/>
      <c r="H243" s="2"/>
      <c r="I243" s="2"/>
      <c r="J243" s="2"/>
      <c r="K243" s="8"/>
      <c r="L243" s="2"/>
      <c r="M243" s="2"/>
      <c r="N243" s="2"/>
      <c r="O243" s="25"/>
      <c r="P243" s="28"/>
      <c r="Q243" s="10"/>
      <c r="R243" s="2"/>
      <c r="S243" s="2"/>
      <c r="T243" s="2"/>
      <c r="U243" s="2"/>
    </row>
    <row r="244" spans="4:21" x14ac:dyDescent="0.3">
      <c r="D244" s="2">
        <v>3</v>
      </c>
      <c r="E244" t="s">
        <v>230</v>
      </c>
      <c r="F244" s="2" t="s">
        <v>433</v>
      </c>
      <c r="G244" t="s">
        <v>40</v>
      </c>
      <c r="H244" s="2" t="s">
        <v>747</v>
      </c>
      <c r="I244" s="2" t="s">
        <v>744</v>
      </c>
      <c r="J244" s="2" t="s">
        <v>312</v>
      </c>
      <c r="K244" s="8" t="str">
        <f>E244&amp;" ["&amp;G244&amp;"_"&amp;H244&amp;"_"&amp;I244&amp;"]"</f>
        <v>Anfahrt Mitarbeiter [Benzin_PKW_groß]</v>
      </c>
      <c r="L244" s="2" t="s">
        <v>312</v>
      </c>
      <c r="M244" s="2" t="s">
        <v>36</v>
      </c>
      <c r="N244" s="2"/>
      <c r="O244" s="27" t="s">
        <v>312</v>
      </c>
      <c r="P244" s="27" t="s">
        <v>312</v>
      </c>
      <c r="Q244" s="10">
        <v>0.25866</v>
      </c>
      <c r="R244" s="2" t="s">
        <v>43</v>
      </c>
      <c r="S244" s="2" t="s">
        <v>312</v>
      </c>
      <c r="T244" s="2" t="s">
        <v>312</v>
      </c>
      <c r="U244" s="2" t="s">
        <v>312</v>
      </c>
    </row>
    <row r="245" spans="4:21" x14ac:dyDescent="0.3">
      <c r="D245" s="2">
        <v>3</v>
      </c>
      <c r="E245" t="s">
        <v>230</v>
      </c>
      <c r="F245" s="2" t="s">
        <v>433</v>
      </c>
      <c r="G245" t="s">
        <v>40</v>
      </c>
      <c r="H245" s="2" t="s">
        <v>747</v>
      </c>
      <c r="I245" s="2" t="s">
        <v>745</v>
      </c>
      <c r="J245" s="2" t="s">
        <v>312</v>
      </c>
      <c r="K245" s="8" t="str">
        <f>E245&amp;" ["&amp;G245&amp;"_"&amp;H245&amp;"_"&amp;I245&amp;"]"</f>
        <v>Anfahrt Mitarbeiter [Benzin_PKW_mittel]</v>
      </c>
      <c r="L245" s="2" t="s">
        <v>312</v>
      </c>
      <c r="M245" s="2" t="s">
        <v>36</v>
      </c>
      <c r="N245" s="2"/>
      <c r="O245" s="27" t="s">
        <v>312</v>
      </c>
      <c r="P245" s="27" t="s">
        <v>312</v>
      </c>
      <c r="Q245" s="10">
        <v>0.20716000000000001</v>
      </c>
      <c r="R245" s="2" t="s">
        <v>43</v>
      </c>
      <c r="S245" s="2" t="s">
        <v>312</v>
      </c>
      <c r="T245" s="2" t="s">
        <v>312</v>
      </c>
      <c r="U245" s="2" t="s">
        <v>312</v>
      </c>
    </row>
    <row r="246" spans="4:21" x14ac:dyDescent="0.3">
      <c r="D246" s="2">
        <v>3</v>
      </c>
      <c r="E246" t="s">
        <v>230</v>
      </c>
      <c r="F246" s="2" t="s">
        <v>433</v>
      </c>
      <c r="G246" t="s">
        <v>40</v>
      </c>
      <c r="H246" s="2" t="s">
        <v>747</v>
      </c>
      <c r="I246" s="2" t="s">
        <v>746</v>
      </c>
      <c r="J246" s="2" t="s">
        <v>312</v>
      </c>
      <c r="K246" s="8" t="str">
        <f>E246&amp;" ["&amp;G246&amp;"_"&amp;H246&amp;"_"&amp;I246&amp;"]"</f>
        <v>Anfahrt Mitarbeiter [Benzin_PKW_klein]</v>
      </c>
      <c r="L246" s="2" t="s">
        <v>312</v>
      </c>
      <c r="M246" s="2" t="s">
        <v>36</v>
      </c>
      <c r="N246" s="2"/>
      <c r="O246" s="27" t="s">
        <v>312</v>
      </c>
      <c r="P246" s="27" t="s">
        <v>312</v>
      </c>
      <c r="Q246" s="10">
        <v>0.17577000000000001</v>
      </c>
      <c r="R246" s="2" t="s">
        <v>43</v>
      </c>
      <c r="S246" s="2" t="s">
        <v>312</v>
      </c>
      <c r="T246" s="2" t="s">
        <v>312</v>
      </c>
      <c r="U246" s="2" t="s">
        <v>312</v>
      </c>
    </row>
    <row r="247" spans="4:21" x14ac:dyDescent="0.3">
      <c r="D247" s="2">
        <v>3</v>
      </c>
      <c r="E247" t="s">
        <v>230</v>
      </c>
      <c r="F247" s="2" t="s">
        <v>433</v>
      </c>
      <c r="G247" t="s">
        <v>41</v>
      </c>
      <c r="H247" s="2" t="s">
        <v>312</v>
      </c>
      <c r="I247" s="2" t="s">
        <v>312</v>
      </c>
      <c r="J247" s="2" t="s">
        <v>312</v>
      </c>
      <c r="K247" s="8" t="str">
        <f>E247&amp;" ["&amp;G247&amp;"_"&amp;H247&amp;"_"&amp;I247&amp;"]"</f>
        <v>Anfahrt Mitarbeiter [CNG_-_-]</v>
      </c>
      <c r="L247" s="2" t="s">
        <v>312</v>
      </c>
      <c r="M247" s="2" t="s">
        <v>26</v>
      </c>
      <c r="N247" s="2"/>
      <c r="O247" s="27" t="s">
        <v>312</v>
      </c>
      <c r="P247" s="27" t="s">
        <v>312</v>
      </c>
      <c r="Q247" s="10">
        <v>3.0755910000000002</v>
      </c>
      <c r="R247" s="2" t="s">
        <v>43</v>
      </c>
      <c r="S247" s="2" t="s">
        <v>312</v>
      </c>
      <c r="T247" s="2" t="s">
        <v>312</v>
      </c>
      <c r="U247" s="2" t="s">
        <v>312</v>
      </c>
    </row>
    <row r="248" spans="4:21" x14ac:dyDescent="0.3">
      <c r="D248" s="2">
        <v>3</v>
      </c>
      <c r="E248" t="s">
        <v>230</v>
      </c>
      <c r="F248" s="2" t="s">
        <v>433</v>
      </c>
      <c r="G248" s="8" t="s">
        <v>42</v>
      </c>
      <c r="H248" s="2" t="s">
        <v>312</v>
      </c>
      <c r="I248" s="2" t="s">
        <v>312</v>
      </c>
      <c r="J248" s="2" t="s">
        <v>312</v>
      </c>
      <c r="K248" s="8" t="str">
        <f>E248&amp;" ["&amp;G248&amp;"_"&amp;H248&amp;"_"&amp;I248&amp;"]"</f>
        <v>Anfahrt Mitarbeiter [LPG_-_-]</v>
      </c>
      <c r="L248" s="2" t="s">
        <v>312</v>
      </c>
      <c r="M248" s="2" t="s">
        <v>3</v>
      </c>
      <c r="N248" s="2"/>
      <c r="O248" s="25" t="s">
        <v>312</v>
      </c>
      <c r="P248" s="25" t="s">
        <v>312</v>
      </c>
      <c r="Q248" s="10">
        <v>2.0357759999999998</v>
      </c>
      <c r="R248" s="2" t="s">
        <v>43</v>
      </c>
      <c r="S248" s="2" t="s">
        <v>312</v>
      </c>
      <c r="T248" s="2" t="s">
        <v>312</v>
      </c>
      <c r="U248" s="2" t="s">
        <v>312</v>
      </c>
    </row>
    <row r="249" spans="4:21" x14ac:dyDescent="0.3">
      <c r="D249" s="2">
        <v>3</v>
      </c>
      <c r="E249" t="s">
        <v>230</v>
      </c>
      <c r="F249" s="2" t="s">
        <v>433</v>
      </c>
      <c r="G249" t="s">
        <v>440</v>
      </c>
      <c r="H249" s="7" t="s">
        <v>774</v>
      </c>
      <c r="I249" s="2" t="s">
        <v>312</v>
      </c>
      <c r="J249" s="2" t="s">
        <v>312</v>
      </c>
      <c r="K249" s="8" t="str">
        <f>E249&amp;" ["&amp;G249&amp;"_"&amp;H249&amp;"_"&amp;I249&amp;"]"</f>
        <v>Anfahrt Mitarbeiter [Ladestrom_Energieträgerwechel zu Strom_-]</v>
      </c>
      <c r="L249" s="2" t="s">
        <v>439</v>
      </c>
      <c r="M249" s="2" t="s">
        <v>16</v>
      </c>
      <c r="N249" s="2"/>
      <c r="O249" s="27" t="s">
        <v>312</v>
      </c>
      <c r="P249" s="27" t="s">
        <v>312</v>
      </c>
      <c r="Q249" s="10">
        <v>0.107</v>
      </c>
      <c r="R249" s="2" t="s">
        <v>44</v>
      </c>
      <c r="S249" s="2" t="s">
        <v>439</v>
      </c>
      <c r="T249" s="2" t="s">
        <v>312</v>
      </c>
      <c r="U249" s="2" t="s">
        <v>312</v>
      </c>
    </row>
    <row r="250" spans="4:21" x14ac:dyDescent="0.3">
      <c r="D250" s="2">
        <v>3</v>
      </c>
      <c r="E250" t="s">
        <v>230</v>
      </c>
      <c r="F250" s="2" t="s">
        <v>433</v>
      </c>
      <c r="G250" t="s">
        <v>149</v>
      </c>
      <c r="H250" s="7" t="s">
        <v>312</v>
      </c>
      <c r="I250" s="2" t="s">
        <v>312</v>
      </c>
      <c r="J250" s="2" t="s">
        <v>312</v>
      </c>
      <c r="K250" s="8" t="str">
        <f>E250&amp;" ["&amp;G250&amp;"_"&amp;H250&amp;"_"&amp;I250&amp;"]"</f>
        <v>Anfahrt Mitarbeiter [Strom_-_-]</v>
      </c>
      <c r="L250" s="2" t="s">
        <v>312</v>
      </c>
      <c r="M250" s="2" t="s">
        <v>16</v>
      </c>
      <c r="N250" s="2"/>
      <c r="O250" s="27" t="s">
        <v>312</v>
      </c>
      <c r="P250" s="27" t="s">
        <v>312</v>
      </c>
      <c r="Q250" s="10">
        <v>0.434</v>
      </c>
      <c r="R250" s="2" t="s">
        <v>51</v>
      </c>
      <c r="S250" s="2" t="s">
        <v>312</v>
      </c>
      <c r="T250" s="2" t="s">
        <v>312</v>
      </c>
      <c r="U250" s="2" t="s">
        <v>312</v>
      </c>
    </row>
    <row r="251" spans="4:21" x14ac:dyDescent="0.3">
      <c r="D251" s="2">
        <v>3</v>
      </c>
      <c r="E251" t="s">
        <v>230</v>
      </c>
      <c r="F251" s="2" t="s">
        <v>433</v>
      </c>
      <c r="G251" t="s">
        <v>149</v>
      </c>
      <c r="H251" s="7" t="s">
        <v>594</v>
      </c>
      <c r="I251" s="2" t="s">
        <v>312</v>
      </c>
      <c r="J251" s="2" t="s">
        <v>312</v>
      </c>
      <c r="K251" s="8" t="str">
        <f>E251&amp;" ["&amp;G251&amp;"_"&amp;H251&amp;"_"&amp;I251&amp;"]"</f>
        <v>Anfahrt Mitarbeiter [Strom_Erneuerbare Quelle_-]</v>
      </c>
      <c r="L251" s="2" t="s">
        <v>312</v>
      </c>
      <c r="M251" s="2" t="s">
        <v>16</v>
      </c>
      <c r="N251" s="2"/>
      <c r="O251" s="27" t="s">
        <v>312</v>
      </c>
      <c r="P251" s="27" t="s">
        <v>312</v>
      </c>
      <c r="Q251" s="10">
        <v>0</v>
      </c>
      <c r="R251" s="2" t="s">
        <v>44</v>
      </c>
      <c r="S251" s="2" t="s">
        <v>312</v>
      </c>
      <c r="T251" s="2" t="s">
        <v>312</v>
      </c>
      <c r="U251" s="2" t="s">
        <v>312</v>
      </c>
    </row>
    <row r="252" spans="4:21" x14ac:dyDescent="0.3">
      <c r="D252" s="2">
        <v>3</v>
      </c>
      <c r="E252" t="s">
        <v>230</v>
      </c>
      <c r="F252" s="2" t="s">
        <v>433</v>
      </c>
      <c r="G252" t="s">
        <v>440</v>
      </c>
      <c r="H252" s="7" t="s">
        <v>441</v>
      </c>
      <c r="I252" s="2" t="s">
        <v>312</v>
      </c>
      <c r="J252" s="2" t="s">
        <v>312</v>
      </c>
      <c r="K252" s="8" t="str">
        <f>E252&amp;" ["&amp;G252&amp;"_"&amp;H252&amp;"_"&amp;I252&amp;"]"</f>
        <v>Anfahrt Mitarbeiter [Ladestrom_Tankstelle_-]</v>
      </c>
      <c r="L252" s="2" t="s">
        <v>312</v>
      </c>
      <c r="M252" s="2" t="s">
        <v>16</v>
      </c>
      <c r="N252" s="2"/>
      <c r="O252" s="27" t="s">
        <v>312</v>
      </c>
      <c r="P252" s="27" t="s">
        <v>312</v>
      </c>
      <c r="Q252" s="10">
        <v>0.43920999999999999</v>
      </c>
      <c r="R252" s="2" t="s">
        <v>43</v>
      </c>
      <c r="S252" s="2" t="s">
        <v>312</v>
      </c>
      <c r="T252" s="2" t="s">
        <v>312</v>
      </c>
      <c r="U252" s="2" t="s">
        <v>312</v>
      </c>
    </row>
    <row r="253" spans="4:21" x14ac:dyDescent="0.3">
      <c r="D253" s="2">
        <v>3</v>
      </c>
      <c r="E253" t="s">
        <v>230</v>
      </c>
      <c r="F253" s="2" t="s">
        <v>433</v>
      </c>
      <c r="G253" t="s">
        <v>231</v>
      </c>
      <c r="H253" s="7" t="s">
        <v>312</v>
      </c>
      <c r="I253" s="2" t="s">
        <v>312</v>
      </c>
      <c r="J253" s="2" t="s">
        <v>312</v>
      </c>
      <c r="K253" s="8" t="str">
        <f>E253&amp;" ["&amp;G253&amp;"_"&amp;H253&amp;"_"&amp;I253&amp;"]"</f>
        <v>Anfahrt Mitarbeiter [Busreise_-_-]</v>
      </c>
      <c r="L253" s="2" t="s">
        <v>312</v>
      </c>
      <c r="M253" s="2" t="s">
        <v>36</v>
      </c>
      <c r="N253" s="2"/>
      <c r="O253" s="27" t="s">
        <v>312</v>
      </c>
      <c r="P253" s="27" t="s">
        <v>312</v>
      </c>
      <c r="Q253" s="10">
        <v>4.3209999999999998E-2</v>
      </c>
      <c r="R253" s="2" t="s">
        <v>43</v>
      </c>
      <c r="S253" s="2" t="s">
        <v>312</v>
      </c>
      <c r="T253" s="2" t="s">
        <v>312</v>
      </c>
      <c r="U253" s="2" t="s">
        <v>312</v>
      </c>
    </row>
    <row r="254" spans="4:21" x14ac:dyDescent="0.3">
      <c r="D254" s="2">
        <v>3</v>
      </c>
      <c r="E254" t="s">
        <v>230</v>
      </c>
      <c r="F254" s="2" t="s">
        <v>433</v>
      </c>
      <c r="G254" t="s">
        <v>770</v>
      </c>
      <c r="H254" s="7" t="s">
        <v>769</v>
      </c>
      <c r="I254" s="2" t="s">
        <v>312</v>
      </c>
      <c r="J254" s="2" t="s">
        <v>312</v>
      </c>
      <c r="K254" s="8" t="str">
        <f>E254&amp;" ["&amp;G254&amp;"_"&amp;H254&amp;"_"&amp;I254&amp;"]"</f>
        <v>Anfahrt Mitarbeiter [ÖPNV_Straßenbahn_-]</v>
      </c>
      <c r="L254" s="2" t="s">
        <v>312</v>
      </c>
      <c r="M254" s="2" t="s">
        <v>36</v>
      </c>
      <c r="N254" s="2"/>
      <c r="O254" s="27" t="s">
        <v>312</v>
      </c>
      <c r="P254" s="27" t="s">
        <v>312</v>
      </c>
      <c r="Q254" s="10">
        <v>0.11741</v>
      </c>
      <c r="R254" s="2" t="s">
        <v>43</v>
      </c>
      <c r="S254" s="2" t="s">
        <v>312</v>
      </c>
      <c r="T254" s="2" t="s">
        <v>312</v>
      </c>
      <c r="U254" s="2" t="s">
        <v>312</v>
      </c>
    </row>
    <row r="255" spans="4:21" x14ac:dyDescent="0.3">
      <c r="D255" s="2">
        <v>3</v>
      </c>
      <c r="E255" t="s">
        <v>230</v>
      </c>
      <c r="F255" s="2" t="s">
        <v>433</v>
      </c>
      <c r="G255" t="s">
        <v>148</v>
      </c>
      <c r="H255" s="2" t="s">
        <v>822</v>
      </c>
      <c r="I255" s="2" t="s">
        <v>823</v>
      </c>
      <c r="J255" s="2" t="s">
        <v>312</v>
      </c>
      <c r="K255" s="8" t="str">
        <f>E255&amp;" ["&amp;G255&amp;"_"&amp;H255&amp;"_"&amp;I255&amp;"]"</f>
        <v>Anfahrt Mitarbeiter [Diesel_Personenzug_ Nahverkehr]</v>
      </c>
      <c r="L255" s="2" t="s">
        <v>312</v>
      </c>
      <c r="M255" s="2" t="s">
        <v>36</v>
      </c>
      <c r="N255" s="2"/>
      <c r="O255" s="27" t="s">
        <v>312</v>
      </c>
      <c r="P255" s="27" t="s">
        <v>312</v>
      </c>
      <c r="Q255" s="10">
        <v>7.0980000000000001E-2</v>
      </c>
      <c r="R255" s="2" t="s">
        <v>43</v>
      </c>
      <c r="S255" s="2" t="s">
        <v>312</v>
      </c>
      <c r="T255" s="2" t="s">
        <v>312</v>
      </c>
      <c r="U255" s="2" t="s">
        <v>312</v>
      </c>
    </row>
    <row r="256" spans="4:21" x14ac:dyDescent="0.3">
      <c r="D256" s="2">
        <v>3</v>
      </c>
      <c r="E256" t="s">
        <v>230</v>
      </c>
      <c r="F256" s="2" t="s">
        <v>433</v>
      </c>
      <c r="G256" t="s">
        <v>148</v>
      </c>
      <c r="H256" s="2" t="s">
        <v>822</v>
      </c>
      <c r="I256" s="2" t="s">
        <v>824</v>
      </c>
      <c r="J256" s="2" t="s">
        <v>312</v>
      </c>
      <c r="K256" s="8" t="str">
        <f>E256&amp;" ["&amp;G256&amp;"_"&amp;H256&amp;"_"&amp;I256&amp;"]"</f>
        <v>Anfahrt Mitarbeiter [Diesel_Personenzug_Fernverkehr]</v>
      </c>
      <c r="L256" s="2" t="s">
        <v>312</v>
      </c>
      <c r="M256" s="2" t="s">
        <v>36</v>
      </c>
      <c r="N256" s="2"/>
      <c r="O256" s="27" t="s">
        <v>312</v>
      </c>
      <c r="P256" s="27" t="s">
        <v>312</v>
      </c>
      <c r="Q256" s="10">
        <v>4.385E-2</v>
      </c>
      <c r="R256" s="2" t="s">
        <v>43</v>
      </c>
      <c r="S256" s="2" t="s">
        <v>312</v>
      </c>
      <c r="T256" s="2" t="s">
        <v>312</v>
      </c>
      <c r="U256" s="2" t="s">
        <v>312</v>
      </c>
    </row>
    <row r="257" spans="4:21" x14ac:dyDescent="0.3">
      <c r="D257" s="2">
        <v>3</v>
      </c>
      <c r="E257" t="s">
        <v>230</v>
      </c>
      <c r="F257" s="2" t="s">
        <v>433</v>
      </c>
      <c r="G257" t="s">
        <v>149</v>
      </c>
      <c r="H257" s="2" t="s">
        <v>822</v>
      </c>
      <c r="I257" s="2" t="s">
        <v>823</v>
      </c>
      <c r="J257" s="2" t="s">
        <v>312</v>
      </c>
      <c r="K257" s="8" t="str">
        <f>E257&amp;" ["&amp;G257&amp;"_"&amp;H257&amp;"_"&amp;I257&amp;"]"</f>
        <v>Anfahrt Mitarbeiter [Strom_Personenzug_ Nahverkehr]</v>
      </c>
      <c r="L257" s="2" t="s">
        <v>312</v>
      </c>
      <c r="M257" s="2" t="s">
        <v>36</v>
      </c>
      <c r="N257" s="2"/>
      <c r="O257" s="27" t="s">
        <v>312</v>
      </c>
      <c r="P257" s="27" t="s">
        <v>312</v>
      </c>
      <c r="Q257" s="10">
        <v>5.6899999999999999E-2</v>
      </c>
      <c r="R257" s="2" t="s">
        <v>43</v>
      </c>
      <c r="S257" s="2" t="s">
        <v>312</v>
      </c>
      <c r="T257" s="2" t="s">
        <v>312</v>
      </c>
      <c r="U257" s="2" t="s">
        <v>312</v>
      </c>
    </row>
    <row r="258" spans="4:21" x14ac:dyDescent="0.3">
      <c r="D258" s="2">
        <v>3</v>
      </c>
      <c r="E258" t="s">
        <v>230</v>
      </c>
      <c r="F258" s="2" t="s">
        <v>433</v>
      </c>
      <c r="G258" t="s">
        <v>149</v>
      </c>
      <c r="H258" s="2" t="s">
        <v>822</v>
      </c>
      <c r="I258" s="2" t="s">
        <v>824</v>
      </c>
      <c r="J258" s="2" t="s">
        <v>312</v>
      </c>
      <c r="K258" s="8" t="str">
        <f>E258&amp;" ["&amp;G258&amp;"_"&amp;H258&amp;"_"&amp;I258&amp;"]"</f>
        <v>Anfahrt Mitarbeiter [Strom_Personenzug_Fernverkehr]</v>
      </c>
      <c r="L258" s="2" t="s">
        <v>312</v>
      </c>
      <c r="M258" s="2" t="s">
        <v>36</v>
      </c>
      <c r="N258" s="2"/>
      <c r="O258" s="27" t="s">
        <v>312</v>
      </c>
      <c r="P258" s="27" t="s">
        <v>312</v>
      </c>
      <c r="Q258" s="12">
        <v>9.9100000000000004E-3</v>
      </c>
      <c r="R258" s="7" t="s">
        <v>43</v>
      </c>
      <c r="S258" s="2" t="s">
        <v>312</v>
      </c>
      <c r="T258" s="2" t="s">
        <v>312</v>
      </c>
      <c r="U258" s="2" t="s">
        <v>312</v>
      </c>
    </row>
    <row r="259" spans="4:21" x14ac:dyDescent="0.3">
      <c r="D259" s="2">
        <v>3</v>
      </c>
      <c r="E259" t="s">
        <v>230</v>
      </c>
      <c r="F259" s="2" t="s">
        <v>433</v>
      </c>
      <c r="G259" t="s">
        <v>768</v>
      </c>
      <c r="H259" s="7" t="s">
        <v>766</v>
      </c>
      <c r="I259" s="2" t="s">
        <v>312</v>
      </c>
      <c r="J259" s="2" t="s">
        <v>312</v>
      </c>
      <c r="K259" s="8" t="str">
        <f>E259&amp;" ["&amp;G259&amp;"_"&amp;H259&amp;"_"&amp;I259&amp;"]"</f>
        <v>Anfahrt Mitarbeiter [Flug_national_-]</v>
      </c>
      <c r="L259" s="2" t="s">
        <v>312</v>
      </c>
      <c r="M259" s="2" t="s">
        <v>36</v>
      </c>
      <c r="N259" s="2"/>
      <c r="O259" s="27" t="s">
        <v>312</v>
      </c>
      <c r="P259" s="27" t="s">
        <v>312</v>
      </c>
      <c r="Q259" s="10">
        <v>0.21290000000000001</v>
      </c>
      <c r="R259" s="2" t="s">
        <v>43</v>
      </c>
      <c r="S259" s="2" t="s">
        <v>312</v>
      </c>
      <c r="T259" s="2" t="s">
        <v>312</v>
      </c>
      <c r="U259" s="2" t="s">
        <v>312</v>
      </c>
    </row>
    <row r="260" spans="4:21" x14ac:dyDescent="0.3">
      <c r="D260" s="2">
        <v>3</v>
      </c>
      <c r="E260" t="s">
        <v>230</v>
      </c>
      <c r="F260" s="2" t="s">
        <v>433</v>
      </c>
      <c r="G260" t="s">
        <v>768</v>
      </c>
      <c r="H260" s="2" t="s">
        <v>767</v>
      </c>
      <c r="I260" s="2" t="s">
        <v>312</v>
      </c>
      <c r="J260" s="2" t="s">
        <v>312</v>
      </c>
      <c r="K260" s="8" t="str">
        <f>E260&amp;" ["&amp;G260&amp;"_"&amp;H260&amp;"_"&amp;I260&amp;"]"</f>
        <v>Anfahrt Mitarbeiter [Flug_international_-]</v>
      </c>
      <c r="L260" s="2" t="s">
        <v>312</v>
      </c>
      <c r="M260" s="2" t="s">
        <v>36</v>
      </c>
      <c r="N260" s="2"/>
      <c r="O260" s="27" t="s">
        <v>312</v>
      </c>
      <c r="P260" s="27" t="s">
        <v>312</v>
      </c>
      <c r="Q260" s="10">
        <v>0.1164</v>
      </c>
      <c r="R260" s="2" t="s">
        <v>43</v>
      </c>
      <c r="S260" s="2" t="s">
        <v>312</v>
      </c>
      <c r="T260" s="2" t="s">
        <v>312</v>
      </c>
      <c r="U260" s="2" t="s">
        <v>312</v>
      </c>
    </row>
    <row r="261" spans="4:21" x14ac:dyDescent="0.3">
      <c r="D261" s="2">
        <v>3</v>
      </c>
      <c r="E261" t="s">
        <v>151</v>
      </c>
      <c r="F261" s="2" t="s">
        <v>150</v>
      </c>
      <c r="G261" s="8" t="s">
        <v>473</v>
      </c>
      <c r="H261" s="2" t="s">
        <v>312</v>
      </c>
      <c r="I261" s="2" t="s">
        <v>312</v>
      </c>
      <c r="J261" s="2" t="s">
        <v>312</v>
      </c>
      <c r="K261" s="8" t="str">
        <f>E261&amp;" ["&amp;G261&amp;"_"&amp;H261&amp;"_"&amp;I261&amp;"]"</f>
        <v>Chemische Grundstoffe und Produkte [1-Methylethyl_-_-]</v>
      </c>
      <c r="L261" s="2" t="s">
        <v>312</v>
      </c>
      <c r="M261" s="2" t="s">
        <v>26</v>
      </c>
      <c r="N261" s="2"/>
      <c r="O261" s="25" t="s">
        <v>312</v>
      </c>
      <c r="P261" s="27" t="s">
        <v>312</v>
      </c>
      <c r="Q261" s="10">
        <v>1.9252320000000001</v>
      </c>
      <c r="R261" s="2" t="s">
        <v>43</v>
      </c>
      <c r="S261" s="2" t="s">
        <v>312</v>
      </c>
      <c r="T261" s="2" t="s">
        <v>165</v>
      </c>
      <c r="U261" s="2" t="s">
        <v>312</v>
      </c>
    </row>
    <row r="262" spans="4:21" x14ac:dyDescent="0.3">
      <c r="D262" s="2">
        <v>3</v>
      </c>
      <c r="E262" t="s">
        <v>151</v>
      </c>
      <c r="F262" s="2" t="s">
        <v>150</v>
      </c>
      <c r="G262" t="s">
        <v>318</v>
      </c>
      <c r="H262" s="2" t="s">
        <v>312</v>
      </c>
      <c r="I262" s="2" t="s">
        <v>312</v>
      </c>
      <c r="J262" s="2" t="s">
        <v>312</v>
      </c>
      <c r="K262" s="8" t="str">
        <f>E262&amp;" ["&amp;G262&amp;"_"&amp;H262&amp;"_"&amp;I262&amp;"]"</f>
        <v>Chemische Grundstoffe und Produkte [1,2-Dicholorethan_-_-]</v>
      </c>
      <c r="L262" s="2" t="s">
        <v>312</v>
      </c>
      <c r="M262" s="2" t="s">
        <v>26</v>
      </c>
      <c r="N262" s="2"/>
      <c r="O262" s="27" t="s">
        <v>312</v>
      </c>
      <c r="P262" s="27" t="s">
        <v>312</v>
      </c>
      <c r="Q262" s="10">
        <v>0.97</v>
      </c>
      <c r="R262" s="2" t="s">
        <v>44</v>
      </c>
      <c r="S262" s="2" t="s">
        <v>312</v>
      </c>
      <c r="T262" s="2" t="s">
        <v>319</v>
      </c>
      <c r="U262" s="2" t="s">
        <v>312</v>
      </c>
    </row>
    <row r="263" spans="4:21" x14ac:dyDescent="0.3">
      <c r="D263" s="2">
        <v>3</v>
      </c>
      <c r="E263" t="s">
        <v>151</v>
      </c>
      <c r="F263" s="2" t="s">
        <v>150</v>
      </c>
      <c r="G263" t="s">
        <v>320</v>
      </c>
      <c r="H263" s="2" t="s">
        <v>312</v>
      </c>
      <c r="I263" s="2" t="s">
        <v>312</v>
      </c>
      <c r="J263" s="2" t="s">
        <v>312</v>
      </c>
      <c r="K263" s="8" t="str">
        <f>E263&amp;" ["&amp;G263&amp;"_"&amp;H263&amp;"_"&amp;I263&amp;"]"</f>
        <v>Chemische Grundstoffe und Produkte [1,3-Butadien_-_-]</v>
      </c>
      <c r="L263" s="2" t="s">
        <v>312</v>
      </c>
      <c r="M263" s="2" t="s">
        <v>26</v>
      </c>
      <c r="N263" s="2"/>
      <c r="O263" s="27" t="s">
        <v>312</v>
      </c>
      <c r="P263" s="27" t="s">
        <v>312</v>
      </c>
      <c r="Q263" s="10">
        <v>1.2</v>
      </c>
      <c r="R263" s="2" t="s">
        <v>44</v>
      </c>
      <c r="S263" s="2" t="s">
        <v>312</v>
      </c>
      <c r="T263" s="2" t="s">
        <v>321</v>
      </c>
      <c r="U263" s="2" t="s">
        <v>312</v>
      </c>
    </row>
    <row r="264" spans="4:21" x14ac:dyDescent="0.3">
      <c r="D264" s="2">
        <v>3</v>
      </c>
      <c r="E264" t="s">
        <v>151</v>
      </c>
      <c r="F264" s="2" t="s">
        <v>150</v>
      </c>
      <c r="G264" t="s">
        <v>324</v>
      </c>
      <c r="H264" s="2" t="s">
        <v>312</v>
      </c>
      <c r="I264" s="2" t="s">
        <v>312</v>
      </c>
      <c r="J264" s="2" t="s">
        <v>312</v>
      </c>
      <c r="K264" s="8" t="str">
        <f>E264&amp;" ["&amp;G264&amp;"_"&amp;H264&amp;"_"&amp;I264&amp;"]"</f>
        <v>Chemische Grundstoffe und Produkte [1-Butanol_-_-]</v>
      </c>
      <c r="L264" s="2" t="s">
        <v>312</v>
      </c>
      <c r="M264" s="2" t="s">
        <v>26</v>
      </c>
      <c r="N264" s="2"/>
      <c r="O264" s="27" t="s">
        <v>312</v>
      </c>
      <c r="P264" s="27" t="s">
        <v>312</v>
      </c>
      <c r="Q264" s="10">
        <v>3.26</v>
      </c>
      <c r="R264" s="2" t="s">
        <v>44</v>
      </c>
      <c r="S264" s="2" t="s">
        <v>312</v>
      </c>
      <c r="T264" s="2" t="s">
        <v>325</v>
      </c>
      <c r="U264" s="2" t="s">
        <v>312</v>
      </c>
    </row>
    <row r="265" spans="4:21" x14ac:dyDescent="0.3">
      <c r="D265" s="2">
        <v>3</v>
      </c>
      <c r="E265" t="s">
        <v>151</v>
      </c>
      <c r="F265" s="2" t="s">
        <v>150</v>
      </c>
      <c r="G265" t="s">
        <v>152</v>
      </c>
      <c r="H265" s="2" t="s">
        <v>312</v>
      </c>
      <c r="I265" s="2" t="s">
        <v>312</v>
      </c>
      <c r="J265" s="2" t="s">
        <v>312</v>
      </c>
      <c r="K265" s="8" t="str">
        <f>E265&amp;" ["&amp;G265&amp;"_"&amp;H265&amp;"_"&amp;I265&amp;"]"</f>
        <v>Chemische Grundstoffe und Produkte [2- Phenylpropan_-_-]</v>
      </c>
      <c r="L265" s="2" t="s">
        <v>312</v>
      </c>
      <c r="M265" s="2" t="s">
        <v>26</v>
      </c>
      <c r="N265" s="2"/>
      <c r="O265" s="27" t="s">
        <v>312</v>
      </c>
      <c r="P265" s="27" t="s">
        <v>312</v>
      </c>
      <c r="Q265" s="10">
        <v>2.2386409999999999</v>
      </c>
      <c r="R265" s="2" t="s">
        <v>43</v>
      </c>
      <c r="S265" s="2" t="s">
        <v>312</v>
      </c>
      <c r="T265" s="2" t="s">
        <v>312</v>
      </c>
      <c r="U265" s="2" t="s">
        <v>312</v>
      </c>
    </row>
    <row r="266" spans="4:21" x14ac:dyDescent="0.3">
      <c r="D266" s="2">
        <v>3</v>
      </c>
      <c r="E266" t="s">
        <v>151</v>
      </c>
      <c r="F266" s="2" t="s">
        <v>150</v>
      </c>
      <c r="G266" t="s">
        <v>472</v>
      </c>
      <c r="H266" s="4" t="s">
        <v>312</v>
      </c>
      <c r="I266" s="2" t="s">
        <v>312</v>
      </c>
      <c r="J266" s="2" t="s">
        <v>312</v>
      </c>
      <c r="K266" s="8" t="str">
        <f>E266&amp;" ["&amp;G266&amp;"_"&amp;S266&amp;"_"&amp;I266&amp;"]"</f>
        <v>Chemische Grundstoffe und Produkte [2-Propanol_hochrein_-]</v>
      </c>
      <c r="L266" s="2" t="s">
        <v>471</v>
      </c>
      <c r="M266" s="2" t="s">
        <v>26</v>
      </c>
      <c r="N266" s="2"/>
      <c r="O266" s="27" t="s">
        <v>312</v>
      </c>
      <c r="P266" s="27" t="s">
        <v>312</v>
      </c>
      <c r="Q266" s="10">
        <v>1.6968510000000001</v>
      </c>
      <c r="R266" s="2" t="s">
        <v>43</v>
      </c>
      <c r="S266" s="2" t="s">
        <v>471</v>
      </c>
      <c r="T266" s="2" t="s">
        <v>312</v>
      </c>
      <c r="U266" s="2" t="s">
        <v>312</v>
      </c>
    </row>
    <row r="267" spans="4:21" x14ac:dyDescent="0.3">
      <c r="D267" s="4">
        <v>3</v>
      </c>
      <c r="E267" s="3" t="s">
        <v>151</v>
      </c>
      <c r="F267" s="4" t="s">
        <v>150</v>
      </c>
      <c r="G267" s="3" t="s">
        <v>153</v>
      </c>
      <c r="H267" s="4" t="s">
        <v>312</v>
      </c>
      <c r="I267" s="4" t="s">
        <v>312</v>
      </c>
      <c r="J267" s="4" t="s">
        <v>312</v>
      </c>
      <c r="K267" s="8" t="str">
        <f>E267&amp;" ["&amp;G267&amp;"_"&amp;H267&amp;"_"&amp;I267&amp;"]"</f>
        <v>Chemische Grundstoffe und Produkte [Acetoxylsäure_-_-]</v>
      </c>
      <c r="L267" s="2" t="s">
        <v>312</v>
      </c>
      <c r="M267" s="4" t="s">
        <v>26</v>
      </c>
      <c r="O267" s="31" t="s">
        <v>312</v>
      </c>
      <c r="P267" s="27" t="s">
        <v>312</v>
      </c>
      <c r="Q267" s="11">
        <v>2.6452680000000002</v>
      </c>
      <c r="R267" s="4" t="s">
        <v>43</v>
      </c>
      <c r="S267" s="2" t="s">
        <v>312</v>
      </c>
      <c r="T267" s="4" t="s">
        <v>312</v>
      </c>
      <c r="U267" s="4" t="s">
        <v>312</v>
      </c>
    </row>
    <row r="268" spans="4:21" x14ac:dyDescent="0.3">
      <c r="D268" s="4">
        <v>3</v>
      </c>
      <c r="E268" s="3" t="s">
        <v>151</v>
      </c>
      <c r="F268" s="4" t="s">
        <v>150</v>
      </c>
      <c r="G268" s="3" t="s">
        <v>326</v>
      </c>
      <c r="H268" s="4" t="s">
        <v>312</v>
      </c>
      <c r="I268" s="4" t="s">
        <v>312</v>
      </c>
      <c r="J268" s="4" t="s">
        <v>312</v>
      </c>
      <c r="K268" s="8" t="str">
        <f>E268&amp;" ["&amp;G268&amp;"_"&amp;H268&amp;"_"&amp;I268&amp;"]"</f>
        <v>Chemische Grundstoffe und Produkte [Acetclen_-_-]</v>
      </c>
      <c r="L268" s="2" t="s">
        <v>312</v>
      </c>
      <c r="M268" s="4" t="s">
        <v>26</v>
      </c>
      <c r="O268" s="31" t="s">
        <v>312</v>
      </c>
      <c r="P268" s="27" t="s">
        <v>312</v>
      </c>
      <c r="Q268" s="11">
        <v>2.98</v>
      </c>
      <c r="R268" s="4" t="s">
        <v>44</v>
      </c>
      <c r="S268" s="2" t="s">
        <v>312</v>
      </c>
      <c r="T268" s="4" t="s">
        <v>322</v>
      </c>
      <c r="U268" s="4" t="s">
        <v>312</v>
      </c>
    </row>
    <row r="269" spans="4:21" x14ac:dyDescent="0.3">
      <c r="D269" s="4">
        <v>3</v>
      </c>
      <c r="E269" s="3" t="s">
        <v>151</v>
      </c>
      <c r="F269" s="4" t="s">
        <v>150</v>
      </c>
      <c r="G269" s="3" t="s">
        <v>154</v>
      </c>
      <c r="H269" s="4" t="s">
        <v>312</v>
      </c>
      <c r="I269" s="4" t="s">
        <v>312</v>
      </c>
      <c r="J269" s="4" t="s">
        <v>312</v>
      </c>
      <c r="K269" s="8" t="str">
        <f>E269&amp;" ["&amp;G269&amp;"_"&amp;H269&amp;"_"&amp;I269&amp;"]"</f>
        <v>Chemische Grundstoffe und Produkte [Adipinsäure_-_-]</v>
      </c>
      <c r="L269" s="2" t="s">
        <v>312</v>
      </c>
      <c r="M269" s="4" t="s">
        <v>26</v>
      </c>
      <c r="O269" s="31" t="s">
        <v>312</v>
      </c>
      <c r="P269" s="27" t="s">
        <v>312</v>
      </c>
      <c r="Q269" s="11">
        <v>13.2</v>
      </c>
      <c r="R269" s="4" t="s">
        <v>44</v>
      </c>
      <c r="S269" s="2" t="s">
        <v>312</v>
      </c>
      <c r="T269" s="4" t="s">
        <v>312</v>
      </c>
      <c r="U269" s="4" t="s">
        <v>312</v>
      </c>
    </row>
    <row r="270" spans="4:21" x14ac:dyDescent="0.3">
      <c r="D270" s="4">
        <v>3</v>
      </c>
      <c r="E270" s="3" t="s">
        <v>151</v>
      </c>
      <c r="F270" s="4" t="s">
        <v>150</v>
      </c>
      <c r="G270" s="3" t="s">
        <v>155</v>
      </c>
      <c r="H270" s="4" t="s">
        <v>312</v>
      </c>
      <c r="I270" s="4" t="s">
        <v>312</v>
      </c>
      <c r="J270" s="4" t="s">
        <v>312</v>
      </c>
      <c r="K270" s="8" t="str">
        <f>E270&amp;" ["&amp;G270&amp;"_"&amp;H270&amp;"_"&amp;I270&amp;"]"</f>
        <v>Chemische Grundstoffe und Produkte [Aluminiumfluorid_-_-]</v>
      </c>
      <c r="L270" s="2" t="s">
        <v>312</v>
      </c>
      <c r="M270" s="4" t="s">
        <v>26</v>
      </c>
      <c r="O270" s="31" t="s">
        <v>312</v>
      </c>
      <c r="P270" s="27" t="s">
        <v>312</v>
      </c>
      <c r="Q270" s="11">
        <v>1.558322</v>
      </c>
      <c r="R270" s="4" t="s">
        <v>43</v>
      </c>
      <c r="S270" s="2" t="s">
        <v>312</v>
      </c>
      <c r="T270" s="4" t="s">
        <v>312</v>
      </c>
      <c r="U270" s="4" t="s">
        <v>312</v>
      </c>
    </row>
    <row r="271" spans="4:21" x14ac:dyDescent="0.3">
      <c r="D271" s="4">
        <v>3</v>
      </c>
      <c r="E271" s="3" t="s">
        <v>151</v>
      </c>
      <c r="F271" s="4" t="s">
        <v>150</v>
      </c>
      <c r="G271" s="3" t="s">
        <v>156</v>
      </c>
      <c r="H271" s="4" t="s">
        <v>312</v>
      </c>
      <c r="I271" s="4" t="s">
        <v>312</v>
      </c>
      <c r="J271" s="4" t="s">
        <v>312</v>
      </c>
      <c r="K271" s="8" t="str">
        <f>E271&amp;" ["&amp;G271&amp;"_"&amp;H271&amp;"_"&amp;I271&amp;"]"</f>
        <v>Chemische Grundstoffe und Produkte [Aluminiumoxid_-_-]</v>
      </c>
      <c r="L271" s="2" t="s">
        <v>312</v>
      </c>
      <c r="M271" s="4" t="s">
        <v>26</v>
      </c>
      <c r="O271" s="31" t="s">
        <v>312</v>
      </c>
      <c r="P271" s="27" t="s">
        <v>312</v>
      </c>
      <c r="Q271" s="11">
        <v>1.264408</v>
      </c>
      <c r="R271" s="4" t="s">
        <v>43</v>
      </c>
      <c r="S271" s="2" t="s">
        <v>312</v>
      </c>
      <c r="T271" s="4" t="s">
        <v>312</v>
      </c>
      <c r="U271" s="4" t="s">
        <v>312</v>
      </c>
    </row>
    <row r="272" spans="4:21" x14ac:dyDescent="0.3">
      <c r="D272" s="4">
        <v>3</v>
      </c>
      <c r="E272" s="3" t="s">
        <v>151</v>
      </c>
      <c r="F272" s="4" t="s">
        <v>150</v>
      </c>
      <c r="G272" s="3" t="s">
        <v>481</v>
      </c>
      <c r="H272" s="4" t="s">
        <v>312</v>
      </c>
      <c r="I272" s="4" t="s">
        <v>312</v>
      </c>
      <c r="J272" s="4" t="s">
        <v>696</v>
      </c>
      <c r="K272" s="8" t="str">
        <f>E272&amp;" ["&amp;G272&amp;"_"&amp;H272&amp;"_"&amp;I272&amp;"]"</f>
        <v>Chemische Grundstoffe und Produkte [Alumiumhydroxid_-_-]</v>
      </c>
      <c r="L272" s="2" t="s">
        <v>312</v>
      </c>
      <c r="M272" s="4" t="s">
        <v>26</v>
      </c>
      <c r="O272" s="31" t="s">
        <v>312</v>
      </c>
      <c r="P272" s="27" t="s">
        <v>312</v>
      </c>
      <c r="Q272" s="11">
        <v>1.01</v>
      </c>
      <c r="R272" s="4" t="s">
        <v>44</v>
      </c>
      <c r="S272" s="2" t="s">
        <v>312</v>
      </c>
      <c r="T272" s="4" t="s">
        <v>312</v>
      </c>
      <c r="U272" s="4" t="s">
        <v>312</v>
      </c>
    </row>
    <row r="273" spans="2:21" s="3" customFormat="1" ht="57.6" x14ac:dyDescent="0.3">
      <c r="B273" s="4"/>
      <c r="C273" s="4"/>
      <c r="D273" s="4">
        <v>3</v>
      </c>
      <c r="E273" s="3" t="s">
        <v>151</v>
      </c>
      <c r="F273" s="4" t="s">
        <v>150</v>
      </c>
      <c r="G273" s="3" t="s">
        <v>482</v>
      </c>
      <c r="H273" s="4" t="s">
        <v>312</v>
      </c>
      <c r="I273" s="4" t="s">
        <v>312</v>
      </c>
      <c r="J273" s="4" t="s">
        <v>697</v>
      </c>
      <c r="K273" s="8" t="str">
        <f>E273&amp;" ["&amp;G273&amp;"_"&amp;H273&amp;"_"&amp;I273&amp;"]"</f>
        <v>Chemische Grundstoffe und Produkte [Ameisensäure_-_-]</v>
      </c>
      <c r="L273" s="2" t="s">
        <v>312</v>
      </c>
      <c r="M273" s="4" t="s">
        <v>26</v>
      </c>
      <c r="N273" s="4"/>
      <c r="O273" s="31" t="s">
        <v>312</v>
      </c>
      <c r="P273" s="27" t="s">
        <v>312</v>
      </c>
      <c r="Q273" s="11">
        <v>2.29</v>
      </c>
      <c r="R273" s="4" t="s">
        <v>44</v>
      </c>
      <c r="S273" s="2" t="s">
        <v>312</v>
      </c>
      <c r="T273" s="13" t="s">
        <v>327</v>
      </c>
      <c r="U273" s="4" t="s">
        <v>312</v>
      </c>
    </row>
    <row r="274" spans="2:21" s="3" customFormat="1" ht="57.6" x14ac:dyDescent="0.3">
      <c r="B274" s="4"/>
      <c r="C274" s="4"/>
      <c r="D274" s="4">
        <v>3</v>
      </c>
      <c r="E274" s="3" t="s">
        <v>151</v>
      </c>
      <c r="F274" s="4" t="s">
        <v>150</v>
      </c>
      <c r="G274" s="3" t="s">
        <v>483</v>
      </c>
      <c r="H274" s="4" t="s">
        <v>312</v>
      </c>
      <c r="I274" s="4" t="s">
        <v>312</v>
      </c>
      <c r="J274" s="4" t="s">
        <v>698</v>
      </c>
      <c r="K274" s="8" t="str">
        <f>E274&amp;" ["&amp;G274&amp;"_"&amp;H274&amp;"_"&amp;I274&amp;"]"</f>
        <v>Chemische Grundstoffe und Produkte [Amin_-_-]</v>
      </c>
      <c r="L274" s="2" t="s">
        <v>312</v>
      </c>
      <c r="M274" s="4" t="s">
        <v>26</v>
      </c>
      <c r="N274" s="4"/>
      <c r="O274" s="31" t="s">
        <v>312</v>
      </c>
      <c r="P274" s="27" t="s">
        <v>312</v>
      </c>
      <c r="Q274" s="11">
        <v>2.37</v>
      </c>
      <c r="R274" s="4" t="s">
        <v>44</v>
      </c>
      <c r="S274" s="2" t="s">
        <v>312</v>
      </c>
      <c r="T274" s="13" t="s">
        <v>833</v>
      </c>
      <c r="U274" s="4" t="s">
        <v>312</v>
      </c>
    </row>
    <row r="275" spans="2:21" s="3" customFormat="1" x14ac:dyDescent="0.3">
      <c r="B275" s="4"/>
      <c r="C275" s="4"/>
      <c r="D275" s="4">
        <v>3</v>
      </c>
      <c r="E275" s="3" t="s">
        <v>151</v>
      </c>
      <c r="F275" s="4" t="s">
        <v>150</v>
      </c>
      <c r="G275" s="3" t="s">
        <v>484</v>
      </c>
      <c r="H275" s="4" t="s">
        <v>312</v>
      </c>
      <c r="I275" s="4" t="s">
        <v>312</v>
      </c>
      <c r="J275" s="4" t="s">
        <v>699</v>
      </c>
      <c r="K275" s="8" t="str">
        <f>E275&amp;" ["&amp;G275&amp;"_"&amp;H275&amp;"_"&amp;I275&amp;"]"</f>
        <v>Chemische Grundstoffe und Produkte [Ammoniak_-_-]</v>
      </c>
      <c r="L275" s="2" t="s">
        <v>312</v>
      </c>
      <c r="M275" s="4" t="s">
        <v>26</v>
      </c>
      <c r="N275" s="4"/>
      <c r="O275" s="31" t="s">
        <v>312</v>
      </c>
      <c r="P275" s="27" t="s">
        <v>312</v>
      </c>
      <c r="Q275" s="11">
        <v>2.73</v>
      </c>
      <c r="R275" s="4" t="s">
        <v>44</v>
      </c>
      <c r="S275" s="2" t="s">
        <v>312</v>
      </c>
      <c r="T275" s="4" t="s">
        <v>161</v>
      </c>
      <c r="U275" s="4" t="s">
        <v>312</v>
      </c>
    </row>
    <row r="276" spans="2:21" x14ac:dyDescent="0.3">
      <c r="D276" s="4">
        <v>3</v>
      </c>
      <c r="E276" s="3" t="s">
        <v>151</v>
      </c>
      <c r="F276" s="4" t="s">
        <v>150</v>
      </c>
      <c r="G276" s="3" t="s">
        <v>157</v>
      </c>
      <c r="H276" s="4" t="s">
        <v>312</v>
      </c>
      <c r="I276" s="4" t="s">
        <v>312</v>
      </c>
      <c r="J276" s="4" t="s">
        <v>312</v>
      </c>
      <c r="K276" s="8" t="str">
        <f>E276&amp;" ["&amp;G276&amp;"_"&amp;H276&amp;"_"&amp;I276&amp;"]"</f>
        <v>Chemische Grundstoffe und Produkte [Ammoniumnitrat_-_-]</v>
      </c>
      <c r="L276" s="2" t="s">
        <v>312</v>
      </c>
      <c r="M276" s="4" t="s">
        <v>26</v>
      </c>
      <c r="O276" s="31" t="s">
        <v>312</v>
      </c>
      <c r="P276" s="27" t="s">
        <v>312</v>
      </c>
      <c r="Q276" s="11">
        <v>1.8020480000000001</v>
      </c>
      <c r="R276" s="4" t="s">
        <v>43</v>
      </c>
      <c r="S276" s="2" t="s">
        <v>312</v>
      </c>
      <c r="T276" s="4" t="s">
        <v>312</v>
      </c>
      <c r="U276" s="4" t="s">
        <v>312</v>
      </c>
    </row>
    <row r="277" spans="2:21" x14ac:dyDescent="0.3">
      <c r="D277" s="4">
        <v>3</v>
      </c>
      <c r="E277" s="3" t="s">
        <v>151</v>
      </c>
      <c r="F277" s="4" t="s">
        <v>150</v>
      </c>
      <c r="G277" s="3" t="s">
        <v>158</v>
      </c>
      <c r="H277" s="4" t="s">
        <v>312</v>
      </c>
      <c r="I277" s="4" t="s">
        <v>312</v>
      </c>
      <c r="J277" s="4" t="s">
        <v>312</v>
      </c>
      <c r="K277" s="8" t="str">
        <f>E277&amp;" ["&amp;G277&amp;"_"&amp;H277&amp;"_"&amp;I277&amp;"]"</f>
        <v>Chemische Grundstoffe und Produkte [Ammonnitrat_-_-]</v>
      </c>
      <c r="L277" s="2" t="s">
        <v>312</v>
      </c>
      <c r="M277" s="4" t="s">
        <v>26</v>
      </c>
      <c r="O277" s="31" t="s">
        <v>312</v>
      </c>
      <c r="P277" s="27" t="s">
        <v>312</v>
      </c>
      <c r="Q277" s="11">
        <v>1.8020480000000001</v>
      </c>
      <c r="R277" s="4" t="s">
        <v>43</v>
      </c>
      <c r="S277" s="2" t="s">
        <v>312</v>
      </c>
      <c r="T277" s="4" t="s">
        <v>312</v>
      </c>
      <c r="U277" s="4" t="s">
        <v>312</v>
      </c>
    </row>
    <row r="278" spans="2:21" x14ac:dyDescent="0.3">
      <c r="D278" s="4">
        <v>3</v>
      </c>
      <c r="E278" s="3" t="s">
        <v>151</v>
      </c>
      <c r="F278" s="4" t="s">
        <v>150</v>
      </c>
      <c r="G278" s="3" t="s">
        <v>159</v>
      </c>
      <c r="H278" s="4" t="s">
        <v>312</v>
      </c>
      <c r="I278" s="4" t="s">
        <v>312</v>
      </c>
      <c r="J278" s="4" t="s">
        <v>312</v>
      </c>
      <c r="K278" s="8" t="str">
        <f>E278&amp;" ["&amp;G278&amp;"_"&amp;H278&amp;"_"&amp;I278&amp;"]"</f>
        <v>Chemische Grundstoffe und Produkte [Ammonsalpeter_-_-]</v>
      </c>
      <c r="L278" s="2" t="s">
        <v>312</v>
      </c>
      <c r="M278" s="4" t="s">
        <v>26</v>
      </c>
      <c r="O278" s="31" t="s">
        <v>312</v>
      </c>
      <c r="P278" s="27" t="s">
        <v>312</v>
      </c>
      <c r="Q278" s="11">
        <v>1.8020480000000001</v>
      </c>
      <c r="R278" s="4" t="s">
        <v>43</v>
      </c>
      <c r="S278" s="2" t="s">
        <v>312</v>
      </c>
      <c r="T278" s="4" t="s">
        <v>312</v>
      </c>
      <c r="U278" s="4" t="s">
        <v>312</v>
      </c>
    </row>
    <row r="279" spans="2:21" s="3" customFormat="1" ht="57.6" x14ac:dyDescent="0.3">
      <c r="B279" s="4"/>
      <c r="C279" s="4"/>
      <c r="D279" s="4">
        <v>3</v>
      </c>
      <c r="E279" s="3" t="s">
        <v>151</v>
      </c>
      <c r="F279" s="4" t="s">
        <v>150</v>
      </c>
      <c r="G279" s="3" t="s">
        <v>485</v>
      </c>
      <c r="H279" s="4" t="s">
        <v>312</v>
      </c>
      <c r="I279" s="4" t="s">
        <v>312</v>
      </c>
      <c r="J279" s="4" t="s">
        <v>700</v>
      </c>
      <c r="K279" s="8" t="str">
        <f>E279&amp;" ["&amp;G279&amp;"_"&amp;H279&amp;"_"&amp;I279&amp;"]"</f>
        <v>Chemische Grundstoffe und Produkte [Anilin_-_-]</v>
      </c>
      <c r="L279" s="2" t="s">
        <v>312</v>
      </c>
      <c r="M279" s="4" t="s">
        <v>26</v>
      </c>
      <c r="N279" s="4"/>
      <c r="O279" s="31" t="s">
        <v>312</v>
      </c>
      <c r="P279" s="27" t="s">
        <v>312</v>
      </c>
      <c r="Q279" s="11">
        <v>3.35</v>
      </c>
      <c r="R279" s="4" t="s">
        <v>44</v>
      </c>
      <c r="S279" s="2" t="s">
        <v>312</v>
      </c>
      <c r="T279" s="13" t="s">
        <v>328</v>
      </c>
      <c r="U279" s="4" t="s">
        <v>312</v>
      </c>
    </row>
    <row r="280" spans="2:21" x14ac:dyDescent="0.3">
      <c r="D280" s="4">
        <v>3</v>
      </c>
      <c r="E280" s="3" t="s">
        <v>151</v>
      </c>
      <c r="F280" s="4" t="s">
        <v>150</v>
      </c>
      <c r="G280" s="3" t="s">
        <v>329</v>
      </c>
      <c r="H280" s="4" t="s">
        <v>312</v>
      </c>
      <c r="I280" s="4" t="s">
        <v>312</v>
      </c>
      <c r="J280" s="4" t="s">
        <v>701</v>
      </c>
      <c r="K280" s="8" t="str">
        <f>E280&amp;" ["&amp;G280&amp;"_"&amp;H280&amp;"_"&amp;I280&amp;"]"</f>
        <v>Chemische Grundstoffe und Produkte [Antimon_-_-]</v>
      </c>
      <c r="L280" s="2" t="s">
        <v>312</v>
      </c>
      <c r="M280" s="4" t="s">
        <v>26</v>
      </c>
      <c r="O280" s="31" t="s">
        <v>312</v>
      </c>
      <c r="P280" s="27" t="s">
        <v>312</v>
      </c>
      <c r="Q280" s="11">
        <v>8.52</v>
      </c>
      <c r="R280" s="4" t="s">
        <v>44</v>
      </c>
      <c r="S280" s="2" t="s">
        <v>312</v>
      </c>
      <c r="T280" s="13" t="s">
        <v>329</v>
      </c>
      <c r="U280" s="4" t="s">
        <v>312</v>
      </c>
    </row>
    <row r="281" spans="2:21" x14ac:dyDescent="0.3">
      <c r="D281" s="4">
        <v>3</v>
      </c>
      <c r="E281" s="3" t="s">
        <v>151</v>
      </c>
      <c r="F281" s="4" t="s">
        <v>150</v>
      </c>
      <c r="G281" s="3" t="s">
        <v>144</v>
      </c>
      <c r="H281" s="4" t="s">
        <v>312</v>
      </c>
      <c r="I281" s="4" t="s">
        <v>312</v>
      </c>
      <c r="J281" s="4" t="s">
        <v>702</v>
      </c>
      <c r="K281" s="8" t="str">
        <f>E281&amp;" ["&amp;G281&amp;"_"&amp;H281&amp;"_"&amp;I281&amp;"]"</f>
        <v>Chemische Grundstoffe und Produkte [Argon_-_-]</v>
      </c>
      <c r="L281" s="2" t="s">
        <v>312</v>
      </c>
      <c r="M281" s="4" t="s">
        <v>26</v>
      </c>
      <c r="O281" s="31" t="s">
        <v>312</v>
      </c>
      <c r="P281" s="27" t="s">
        <v>312</v>
      </c>
      <c r="Q281" s="11">
        <v>4.2497E-2</v>
      </c>
      <c r="R281" s="4" t="s">
        <v>43</v>
      </c>
      <c r="S281" s="2" t="s">
        <v>312</v>
      </c>
      <c r="T281" s="4" t="s">
        <v>312</v>
      </c>
      <c r="U281" s="4" t="s">
        <v>312</v>
      </c>
    </row>
    <row r="282" spans="2:21" x14ac:dyDescent="0.3">
      <c r="D282" s="4">
        <v>3</v>
      </c>
      <c r="E282" s="3" t="s">
        <v>151</v>
      </c>
      <c r="F282" s="4" t="s">
        <v>150</v>
      </c>
      <c r="G282" s="3" t="s">
        <v>144</v>
      </c>
      <c r="H282" s="4" t="s">
        <v>312</v>
      </c>
      <c r="I282" s="4" t="s">
        <v>312</v>
      </c>
      <c r="J282" s="4" t="s">
        <v>702</v>
      </c>
      <c r="K282" s="8" t="str">
        <f>E282&amp;" ["&amp;G282&amp;"_"&amp;H282&amp;"_"&amp;I282&amp;"]"</f>
        <v>Chemische Grundstoffe und Produkte [Argon_-_-]</v>
      </c>
      <c r="L282" s="2" t="s">
        <v>312</v>
      </c>
      <c r="M282" s="4" t="s">
        <v>26</v>
      </c>
      <c r="O282" s="31" t="s">
        <v>312</v>
      </c>
      <c r="P282" s="27" t="s">
        <v>312</v>
      </c>
      <c r="Q282" s="11">
        <v>1.37</v>
      </c>
      <c r="R282" s="4" t="s">
        <v>44</v>
      </c>
      <c r="S282" s="2" t="s">
        <v>312</v>
      </c>
      <c r="T282" s="13" t="s">
        <v>312</v>
      </c>
      <c r="U282" s="4" t="s">
        <v>312</v>
      </c>
    </row>
    <row r="283" spans="2:21" x14ac:dyDescent="0.3">
      <c r="D283" s="4">
        <v>3</v>
      </c>
      <c r="E283" s="3" t="s">
        <v>151</v>
      </c>
      <c r="F283" s="4" t="s">
        <v>150</v>
      </c>
      <c r="G283" s="3" t="s">
        <v>160</v>
      </c>
      <c r="H283" s="4" t="s">
        <v>312</v>
      </c>
      <c r="I283" s="4" t="s">
        <v>312</v>
      </c>
      <c r="J283" s="4" t="s">
        <v>312</v>
      </c>
      <c r="K283" s="8" t="str">
        <f>E283&amp;" ["&amp;G283&amp;"_"&amp;H283&amp;"_"&amp;I283&amp;"]"</f>
        <v>Chemische Grundstoffe und Produkte [Äthansäure_-_-]</v>
      </c>
      <c r="L283" s="2" t="s">
        <v>312</v>
      </c>
      <c r="M283" s="4" t="s">
        <v>26</v>
      </c>
      <c r="O283" s="31" t="s">
        <v>312</v>
      </c>
      <c r="P283" s="27" t="s">
        <v>312</v>
      </c>
      <c r="Q283" s="11">
        <v>2.6452680000000002</v>
      </c>
      <c r="R283" s="4" t="s">
        <v>43</v>
      </c>
      <c r="S283" s="2" t="s">
        <v>312</v>
      </c>
      <c r="T283" s="4" t="s">
        <v>312</v>
      </c>
      <c r="U283" s="4" t="s">
        <v>312</v>
      </c>
    </row>
    <row r="284" spans="2:21" x14ac:dyDescent="0.3">
      <c r="D284" s="4">
        <v>3</v>
      </c>
      <c r="E284" s="3" t="s">
        <v>151</v>
      </c>
      <c r="F284" s="4" t="s">
        <v>150</v>
      </c>
      <c r="G284" s="3" t="s">
        <v>161</v>
      </c>
      <c r="H284" s="4" t="s">
        <v>312</v>
      </c>
      <c r="I284" s="4" t="s">
        <v>312</v>
      </c>
      <c r="J284" s="4" t="s">
        <v>312</v>
      </c>
      <c r="K284" s="8" t="str">
        <f>E284&amp;" ["&amp;G284&amp;"_"&amp;H284&amp;"_"&amp;I284&amp;"]"</f>
        <v>Chemische Grundstoffe und Produkte [Azan_-_-]</v>
      </c>
      <c r="L284" s="2" t="s">
        <v>312</v>
      </c>
      <c r="M284" s="4" t="s">
        <v>26</v>
      </c>
      <c r="O284" s="31" t="s">
        <v>312</v>
      </c>
      <c r="P284" s="27" t="s">
        <v>312</v>
      </c>
      <c r="Q284" s="11">
        <v>2.0187949999999999</v>
      </c>
      <c r="R284" s="4" t="s">
        <v>43</v>
      </c>
      <c r="S284" s="2" t="s">
        <v>312</v>
      </c>
      <c r="T284" s="4" t="s">
        <v>312</v>
      </c>
      <c r="U284" s="4" t="s">
        <v>312</v>
      </c>
    </row>
    <row r="285" spans="2:21" x14ac:dyDescent="0.3">
      <c r="D285" s="4">
        <v>3</v>
      </c>
      <c r="E285" s="3" t="s">
        <v>151</v>
      </c>
      <c r="F285" s="4" t="s">
        <v>150</v>
      </c>
      <c r="G285" s="3" t="s">
        <v>486</v>
      </c>
      <c r="H285" s="4" t="s">
        <v>312</v>
      </c>
      <c r="I285" s="4" t="s">
        <v>312</v>
      </c>
      <c r="J285" s="4" t="s">
        <v>703</v>
      </c>
      <c r="K285" s="8" t="str">
        <f>E285&amp;" ["&amp;G285&amp;"_"&amp;H285&amp;"_"&amp;I285&amp;"]"</f>
        <v>Chemische Grundstoffe und Produkte [Bariumcarbonat_-_-]</v>
      </c>
      <c r="L285" s="2" t="s">
        <v>312</v>
      </c>
      <c r="M285" s="4" t="s">
        <v>26</v>
      </c>
      <c r="O285" s="31" t="s">
        <v>312</v>
      </c>
      <c r="P285" s="27" t="s">
        <v>312</v>
      </c>
      <c r="Q285" s="11">
        <v>1.1499999999999999</v>
      </c>
      <c r="R285" s="4" t="s">
        <v>44</v>
      </c>
      <c r="S285" s="2" t="s">
        <v>312</v>
      </c>
      <c r="T285" s="13" t="s">
        <v>323</v>
      </c>
      <c r="U285" s="4" t="s">
        <v>312</v>
      </c>
    </row>
    <row r="286" spans="2:21" s="3" customFormat="1" ht="28.8" x14ac:dyDescent="0.3">
      <c r="B286" s="4"/>
      <c r="C286" s="4"/>
      <c r="D286" s="4">
        <v>3</v>
      </c>
      <c r="E286" s="3" t="s">
        <v>151</v>
      </c>
      <c r="F286" s="4" t="s">
        <v>150</v>
      </c>
      <c r="G286" s="3" t="s">
        <v>487</v>
      </c>
      <c r="H286" s="4" t="s">
        <v>312</v>
      </c>
      <c r="I286" s="4" t="s">
        <v>312</v>
      </c>
      <c r="J286" s="4" t="s">
        <v>704</v>
      </c>
      <c r="K286" s="8" t="str">
        <f>E286&amp;" ["&amp;G286&amp;"_"&amp;H286&amp;"_"&amp;I286&amp;"]"</f>
        <v>Chemische Grundstoffe und Produkte [Bariumsulfat_-_-]</v>
      </c>
      <c r="L286" s="2" t="s">
        <v>312</v>
      </c>
      <c r="M286" s="4" t="s">
        <v>26</v>
      </c>
      <c r="N286" s="4"/>
      <c r="O286" s="31" t="s">
        <v>312</v>
      </c>
      <c r="P286" s="27" t="s">
        <v>312</v>
      </c>
      <c r="Q286" s="11">
        <v>9.6299999999999997E-2</v>
      </c>
      <c r="R286" s="4" t="s">
        <v>44</v>
      </c>
      <c r="S286" s="2" t="s">
        <v>312</v>
      </c>
      <c r="T286" s="13" t="s">
        <v>330</v>
      </c>
      <c r="U286" s="4" t="s">
        <v>312</v>
      </c>
    </row>
    <row r="287" spans="2:21" x14ac:dyDescent="0.3">
      <c r="D287" s="4">
        <v>3</v>
      </c>
      <c r="E287" s="3" t="s">
        <v>151</v>
      </c>
      <c r="F287" s="4" t="s">
        <v>150</v>
      </c>
      <c r="G287" s="3" t="s">
        <v>162</v>
      </c>
      <c r="H287" s="4" t="s">
        <v>312</v>
      </c>
      <c r="I287" s="4" t="s">
        <v>312</v>
      </c>
      <c r="J287" s="4" t="s">
        <v>312</v>
      </c>
      <c r="K287" s="8" t="str">
        <f>E287&amp;" ["&amp;G287&amp;"_"&amp;H287&amp;"_"&amp;I287&amp;"]"</f>
        <v>Chemische Grundstoffe und Produkte [Bauxit_-_-]</v>
      </c>
      <c r="L287" s="2" t="s">
        <v>312</v>
      </c>
      <c r="M287" s="4" t="s">
        <v>26</v>
      </c>
      <c r="O287" s="31" t="s">
        <v>312</v>
      </c>
      <c r="P287" s="27" t="s">
        <v>312</v>
      </c>
      <c r="Q287" s="11">
        <v>1.264408</v>
      </c>
      <c r="R287" s="4" t="s">
        <v>43</v>
      </c>
      <c r="S287" s="2" t="s">
        <v>312</v>
      </c>
      <c r="T287" s="4" t="s">
        <v>312</v>
      </c>
      <c r="U287" s="4" t="s">
        <v>312</v>
      </c>
    </row>
    <row r="288" spans="2:21" s="3" customFormat="1" ht="43.2" x14ac:dyDescent="0.3">
      <c r="B288" s="4"/>
      <c r="C288" s="4"/>
      <c r="D288" s="4">
        <v>3</v>
      </c>
      <c r="E288" s="3" t="s">
        <v>151</v>
      </c>
      <c r="F288" s="4" t="s">
        <v>150</v>
      </c>
      <c r="G288" s="3" t="s">
        <v>162</v>
      </c>
      <c r="H288" s="4" t="s">
        <v>312</v>
      </c>
      <c r="I288" s="4" t="s">
        <v>312</v>
      </c>
      <c r="J288" s="4" t="s">
        <v>312</v>
      </c>
      <c r="K288" s="8" t="str">
        <f>E288&amp;" ["&amp;G288&amp;"_"&amp;H288&amp;"_"&amp;I288&amp;"]"</f>
        <v>Chemische Grundstoffe und Produkte [Bauxit_-_-]</v>
      </c>
      <c r="L288" s="2" t="s">
        <v>312</v>
      </c>
      <c r="M288" s="4" t="s">
        <v>26</v>
      </c>
      <c r="N288" s="4"/>
      <c r="O288" s="31" t="s">
        <v>312</v>
      </c>
      <c r="P288" s="27" t="s">
        <v>312</v>
      </c>
      <c r="Q288" s="11">
        <v>2.69E-2</v>
      </c>
      <c r="R288" s="4" t="s">
        <v>44</v>
      </c>
      <c r="S288" s="2" t="s">
        <v>312</v>
      </c>
      <c r="T288" s="4" t="s">
        <v>312</v>
      </c>
      <c r="U288" s="13" t="s">
        <v>331</v>
      </c>
    </row>
    <row r="289" spans="2:21" x14ac:dyDescent="0.3">
      <c r="D289" s="4">
        <v>3</v>
      </c>
      <c r="E289" s="3" t="s">
        <v>151</v>
      </c>
      <c r="F289" s="4" t="s">
        <v>150</v>
      </c>
      <c r="G289" s="3" t="s">
        <v>163</v>
      </c>
      <c r="H289" s="4" t="s">
        <v>312</v>
      </c>
      <c r="I289" s="4" t="s">
        <v>312</v>
      </c>
      <c r="J289" s="4" t="s">
        <v>312</v>
      </c>
      <c r="K289" s="8" t="str">
        <f>E289&amp;" ["&amp;G289&amp;"_"&amp;H289&amp;"_"&amp;I289&amp;"]"</f>
        <v>Chemische Grundstoffe und Produkte [Bentonit_-_-]</v>
      </c>
      <c r="L289" s="2" t="s">
        <v>312</v>
      </c>
      <c r="M289" s="4" t="s">
        <v>26</v>
      </c>
      <c r="O289" s="31" t="s">
        <v>312</v>
      </c>
      <c r="P289" s="27" t="s">
        <v>312</v>
      </c>
      <c r="Q289" s="11">
        <v>4.7199999999999999E-2</v>
      </c>
      <c r="R289" s="4" t="s">
        <v>44</v>
      </c>
      <c r="S289" s="2" t="s">
        <v>312</v>
      </c>
      <c r="T289" s="4" t="s">
        <v>312</v>
      </c>
      <c r="U289" s="4" t="s">
        <v>312</v>
      </c>
    </row>
    <row r="290" spans="2:21" x14ac:dyDescent="0.3">
      <c r="D290" s="4">
        <v>3</v>
      </c>
      <c r="E290" s="3" t="s">
        <v>151</v>
      </c>
      <c r="F290" s="4" t="s">
        <v>150</v>
      </c>
      <c r="G290" s="3" t="s">
        <v>164</v>
      </c>
      <c r="H290" s="4" t="s">
        <v>312</v>
      </c>
      <c r="I290" s="4" t="s">
        <v>312</v>
      </c>
      <c r="J290" s="4" t="s">
        <v>312</v>
      </c>
      <c r="K290" s="8" t="str">
        <f>E290&amp;" ["&amp;G290&amp;"_"&amp;H290&amp;"_"&amp;I290&amp;"]"</f>
        <v>Chemische Grundstoffe und Produkte [Benzen_-_-]</v>
      </c>
      <c r="L290" s="2" t="s">
        <v>312</v>
      </c>
      <c r="M290" s="4" t="s">
        <v>26</v>
      </c>
      <c r="O290" s="31" t="s">
        <v>312</v>
      </c>
      <c r="P290" s="27" t="s">
        <v>312</v>
      </c>
      <c r="Q290" s="11">
        <v>2.0872890000000002</v>
      </c>
      <c r="R290" s="4" t="s">
        <v>43</v>
      </c>
      <c r="S290" s="2" t="s">
        <v>312</v>
      </c>
      <c r="T290" s="4" t="s">
        <v>312</v>
      </c>
      <c r="U290" s="4" t="s">
        <v>312</v>
      </c>
    </row>
    <row r="291" spans="2:21" x14ac:dyDescent="0.3">
      <c r="D291" s="4">
        <v>3</v>
      </c>
      <c r="E291" s="3" t="s">
        <v>151</v>
      </c>
      <c r="F291" s="4" t="s">
        <v>150</v>
      </c>
      <c r="G291" s="3" t="s">
        <v>164</v>
      </c>
      <c r="H291" s="4" t="s">
        <v>312</v>
      </c>
      <c r="I291" s="4" t="s">
        <v>312</v>
      </c>
      <c r="J291" s="4" t="s">
        <v>705</v>
      </c>
      <c r="K291" s="8" t="str">
        <f>E291&amp;" ["&amp;G291&amp;"_"&amp;H291&amp;"_"&amp;I291&amp;"]"</f>
        <v>Chemische Grundstoffe und Produkte [Benzen_-_-]</v>
      </c>
      <c r="L291" s="2" t="s">
        <v>312</v>
      </c>
      <c r="M291" s="4" t="s">
        <v>26</v>
      </c>
      <c r="O291" s="31" t="s">
        <v>312</v>
      </c>
      <c r="P291" s="27" t="s">
        <v>312</v>
      </c>
      <c r="Q291" s="11">
        <v>1.95</v>
      </c>
      <c r="R291" s="4" t="s">
        <v>44</v>
      </c>
      <c r="S291" s="2" t="s">
        <v>312</v>
      </c>
      <c r="T291" s="13" t="s">
        <v>165</v>
      </c>
      <c r="U291" s="4" t="s">
        <v>312</v>
      </c>
    </row>
    <row r="292" spans="2:21" x14ac:dyDescent="0.3">
      <c r="D292" s="4">
        <v>3</v>
      </c>
      <c r="E292" s="3" t="s">
        <v>151</v>
      </c>
      <c r="F292" s="4" t="s">
        <v>150</v>
      </c>
      <c r="G292" s="3" t="s">
        <v>165</v>
      </c>
      <c r="H292" s="4" t="s">
        <v>312</v>
      </c>
      <c r="I292" s="4" t="s">
        <v>312</v>
      </c>
      <c r="J292" s="4" t="s">
        <v>312</v>
      </c>
      <c r="K292" s="8" t="str">
        <f>E292&amp;" ["&amp;G292&amp;"_"&amp;H292&amp;"_"&amp;I292&amp;"]"</f>
        <v>Chemische Grundstoffe und Produkte [Benzol_-_-]</v>
      </c>
      <c r="L292" s="2" t="s">
        <v>312</v>
      </c>
      <c r="M292" s="4" t="s">
        <v>26</v>
      </c>
      <c r="O292" s="31" t="s">
        <v>312</v>
      </c>
      <c r="P292" s="27" t="s">
        <v>312</v>
      </c>
      <c r="Q292" s="11">
        <v>2.0872890000000002</v>
      </c>
      <c r="R292" s="4" t="s">
        <v>43</v>
      </c>
      <c r="S292" s="2" t="s">
        <v>312</v>
      </c>
      <c r="T292" s="4" t="s">
        <v>312</v>
      </c>
      <c r="U292" s="4" t="s">
        <v>312</v>
      </c>
    </row>
    <row r="293" spans="2:21" x14ac:dyDescent="0.3">
      <c r="D293" s="4">
        <v>3</v>
      </c>
      <c r="E293" s="3" t="s">
        <v>151</v>
      </c>
      <c r="F293" s="4" t="s">
        <v>150</v>
      </c>
      <c r="G293" s="3" t="s">
        <v>166</v>
      </c>
      <c r="H293" s="4" t="s">
        <v>312</v>
      </c>
      <c r="I293" s="4" t="s">
        <v>312</v>
      </c>
      <c r="J293" s="4" t="s">
        <v>312</v>
      </c>
      <c r="K293" s="8" t="str">
        <f>E293&amp;" ["&amp;G293&amp;"_"&amp;H293&amp;"_"&amp;I293&amp;"]"</f>
        <v>Chemische Grundstoffe und Produkte [Biozide_-_-]</v>
      </c>
      <c r="L293" s="2" t="s">
        <v>312</v>
      </c>
      <c r="M293" s="4" t="s">
        <v>26</v>
      </c>
      <c r="O293" s="31" t="s">
        <v>312</v>
      </c>
      <c r="P293" s="27" t="s">
        <v>312</v>
      </c>
      <c r="Q293" s="11">
        <v>25.899432999999998</v>
      </c>
      <c r="R293" s="4" t="s">
        <v>43</v>
      </c>
      <c r="S293" s="2" t="s">
        <v>312</v>
      </c>
      <c r="T293" s="4" t="s">
        <v>312</v>
      </c>
      <c r="U293" s="4" t="s">
        <v>312</v>
      </c>
    </row>
    <row r="294" spans="2:21" x14ac:dyDescent="0.3">
      <c r="D294" s="4">
        <v>3</v>
      </c>
      <c r="E294" s="3" t="s">
        <v>151</v>
      </c>
      <c r="F294" s="4" t="s">
        <v>150</v>
      </c>
      <c r="G294" s="3" t="s">
        <v>167</v>
      </c>
      <c r="H294" s="4" t="s">
        <v>312</v>
      </c>
      <c r="I294" s="4" t="s">
        <v>312</v>
      </c>
      <c r="J294" s="4" t="s">
        <v>312</v>
      </c>
      <c r="K294" s="8" t="str">
        <f>E294&amp;" ["&amp;G294&amp;"_"&amp;H294&amp;"_"&amp;I294&amp;"]"</f>
        <v>Chemische Grundstoffe und Produkte [Bitumen_-_-]</v>
      </c>
      <c r="L294" s="2" t="s">
        <v>312</v>
      </c>
      <c r="M294" s="4" t="s">
        <v>26</v>
      </c>
      <c r="O294" s="31" t="s">
        <v>312</v>
      </c>
      <c r="P294" s="27" t="s">
        <v>312</v>
      </c>
      <c r="Q294" s="11">
        <v>0.33</v>
      </c>
      <c r="R294" s="4" t="s">
        <v>44</v>
      </c>
      <c r="S294" s="2" t="s">
        <v>312</v>
      </c>
      <c r="T294" s="4" t="s">
        <v>312</v>
      </c>
      <c r="U294" s="4" t="s">
        <v>312</v>
      </c>
    </row>
    <row r="295" spans="2:21" x14ac:dyDescent="0.3">
      <c r="D295" s="4">
        <v>3</v>
      </c>
      <c r="E295" s="3" t="s">
        <v>151</v>
      </c>
      <c r="F295" s="4" t="s">
        <v>150</v>
      </c>
      <c r="G295" s="3" t="s">
        <v>167</v>
      </c>
      <c r="H295" s="4" t="s">
        <v>312</v>
      </c>
      <c r="I295" s="4" t="s">
        <v>312</v>
      </c>
      <c r="J295" s="4" t="s">
        <v>312</v>
      </c>
      <c r="K295" s="8" t="str">
        <f>E295&amp;" ["&amp;G295&amp;"_"&amp;H295&amp;"_"&amp;I295&amp;"]"</f>
        <v>Chemische Grundstoffe und Produkte [Bitumen_-_-]</v>
      </c>
      <c r="L295" s="2" t="s">
        <v>312</v>
      </c>
      <c r="M295" s="4" t="s">
        <v>26</v>
      </c>
      <c r="O295" s="31" t="s">
        <v>312</v>
      </c>
      <c r="P295" s="27" t="s">
        <v>312</v>
      </c>
      <c r="Q295" s="11">
        <v>1.1867939999999999</v>
      </c>
      <c r="R295" s="4" t="s">
        <v>43</v>
      </c>
      <c r="S295" s="2" t="s">
        <v>312</v>
      </c>
      <c r="T295" s="4" t="s">
        <v>478</v>
      </c>
      <c r="U295" s="4" t="s">
        <v>312</v>
      </c>
    </row>
    <row r="296" spans="2:21" s="3" customFormat="1" ht="43.2" x14ac:dyDescent="0.3">
      <c r="B296" s="4"/>
      <c r="C296" s="4"/>
      <c r="D296" s="4">
        <v>3</v>
      </c>
      <c r="E296" s="3" t="s">
        <v>151</v>
      </c>
      <c r="F296" s="4" t="s">
        <v>150</v>
      </c>
      <c r="G296" s="3" t="s">
        <v>488</v>
      </c>
      <c r="H296" s="4" t="s">
        <v>312</v>
      </c>
      <c r="I296" s="4" t="s">
        <v>312</v>
      </c>
      <c r="J296" s="4" t="s">
        <v>706</v>
      </c>
      <c r="K296" s="8" t="str">
        <f>E296&amp;" ["&amp;G296&amp;"_"&amp;H296&amp;"_"&amp;I296&amp;"]"</f>
        <v>Chemische Grundstoffe und Produkte [Borsäure_-_-]</v>
      </c>
      <c r="L296" s="2" t="s">
        <v>312</v>
      </c>
      <c r="M296" s="4" t="s">
        <v>26</v>
      </c>
      <c r="N296" s="4"/>
      <c r="O296" s="31" t="s">
        <v>312</v>
      </c>
      <c r="P296" s="27" t="s">
        <v>312</v>
      </c>
      <c r="Q296" s="11">
        <v>0.98</v>
      </c>
      <c r="R296" s="4" t="s">
        <v>44</v>
      </c>
      <c r="S296" s="2" t="s">
        <v>312</v>
      </c>
      <c r="T296" s="13" t="s">
        <v>332</v>
      </c>
      <c r="U296" s="4" t="s">
        <v>312</v>
      </c>
    </row>
    <row r="297" spans="2:21" s="3" customFormat="1" ht="57.6" x14ac:dyDescent="0.3">
      <c r="B297" s="4"/>
      <c r="C297" s="4"/>
      <c r="D297" s="4">
        <v>3</v>
      </c>
      <c r="E297" s="3" t="s">
        <v>151</v>
      </c>
      <c r="F297" s="4" t="s">
        <v>150</v>
      </c>
      <c r="G297" s="3" t="s">
        <v>489</v>
      </c>
      <c r="H297" s="4" t="s">
        <v>312</v>
      </c>
      <c r="I297" s="4" t="s">
        <v>312</v>
      </c>
      <c r="J297" s="4" t="s">
        <v>707</v>
      </c>
      <c r="K297" s="8" t="str">
        <f>E297&amp;" ["&amp;G297&amp;"_"&amp;H297&amp;"_"&amp;I297&amp;"]"</f>
        <v>Chemische Grundstoffe und Produkte [Butene_-_-]</v>
      </c>
      <c r="L297" s="2" t="s">
        <v>312</v>
      </c>
      <c r="M297" s="4" t="s">
        <v>26</v>
      </c>
      <c r="N297" s="4"/>
      <c r="O297" s="31" t="s">
        <v>312</v>
      </c>
      <c r="P297" s="27" t="s">
        <v>312</v>
      </c>
      <c r="Q297" s="11">
        <v>1.62</v>
      </c>
      <c r="R297" s="4" t="s">
        <v>44</v>
      </c>
      <c r="S297" s="2" t="s">
        <v>312</v>
      </c>
      <c r="T297" s="4" t="s">
        <v>334</v>
      </c>
      <c r="U297" s="13" t="s">
        <v>333</v>
      </c>
    </row>
    <row r="298" spans="2:21" ht="57.6" x14ac:dyDescent="0.3">
      <c r="D298" s="4">
        <v>3</v>
      </c>
      <c r="E298" s="3" t="s">
        <v>151</v>
      </c>
      <c r="F298" s="4" t="s">
        <v>150</v>
      </c>
      <c r="G298" s="3" t="s">
        <v>490</v>
      </c>
      <c r="H298" s="4" t="s">
        <v>312</v>
      </c>
      <c r="I298" s="4" t="s">
        <v>312</v>
      </c>
      <c r="J298" s="4" t="s">
        <v>708</v>
      </c>
      <c r="K298" s="8" t="str">
        <f>E298&amp;" ["&amp;G298&amp;"_"&amp;H298&amp;"_"&amp;I298&amp;"]"</f>
        <v>Chemische Grundstoffe und Produkte [Calciumcarbonat_-_-]</v>
      </c>
      <c r="L298" s="2" t="s">
        <v>312</v>
      </c>
      <c r="M298" s="4" t="s">
        <v>26</v>
      </c>
      <c r="O298" s="31" t="s">
        <v>312</v>
      </c>
      <c r="P298" s="27" t="s">
        <v>312</v>
      </c>
      <c r="Q298" s="11">
        <v>5.7000000000000002E-3</v>
      </c>
      <c r="R298" s="4" t="s">
        <v>44</v>
      </c>
      <c r="S298" s="2" t="s">
        <v>312</v>
      </c>
      <c r="T298" s="13" t="s">
        <v>335</v>
      </c>
      <c r="U298" s="4" t="s">
        <v>312</v>
      </c>
    </row>
    <row r="299" spans="2:21" x14ac:dyDescent="0.3">
      <c r="D299" s="4">
        <v>3</v>
      </c>
      <c r="E299" s="3" t="s">
        <v>151</v>
      </c>
      <c r="F299" s="4" t="s">
        <v>150</v>
      </c>
      <c r="G299" s="3" t="s">
        <v>491</v>
      </c>
      <c r="H299" s="4" t="s">
        <v>312</v>
      </c>
      <c r="I299" s="4" t="s">
        <v>312</v>
      </c>
      <c r="J299" s="4" t="s">
        <v>709</v>
      </c>
      <c r="K299" s="8" t="str">
        <f>E299&amp;" ["&amp;G299&amp;"_"&amp;H299&amp;"_"&amp;I299&amp;"]"</f>
        <v>Chemische Grundstoffe und Produkte [Calciumfluorid_-_-]</v>
      </c>
      <c r="L299" s="2" t="s">
        <v>312</v>
      </c>
      <c r="M299" s="4" t="s">
        <v>26</v>
      </c>
      <c r="O299" s="31" t="s">
        <v>312</v>
      </c>
      <c r="P299" s="27" t="s">
        <v>312</v>
      </c>
      <c r="Q299" s="11">
        <v>0.21</v>
      </c>
      <c r="R299" s="4" t="s">
        <v>44</v>
      </c>
      <c r="S299" s="2" t="s">
        <v>312</v>
      </c>
      <c r="T299" s="4" t="s">
        <v>336</v>
      </c>
      <c r="U299" s="4" t="s">
        <v>312</v>
      </c>
    </row>
    <row r="300" spans="2:21" s="3" customFormat="1" ht="86.4" x14ac:dyDescent="0.3">
      <c r="B300" s="4"/>
      <c r="C300" s="4"/>
      <c r="D300" s="4">
        <v>3</v>
      </c>
      <c r="E300" s="3" t="s">
        <v>151</v>
      </c>
      <c r="F300" s="4" t="s">
        <v>150</v>
      </c>
      <c r="G300" s="3" t="s">
        <v>492</v>
      </c>
      <c r="H300" s="4" t="s">
        <v>312</v>
      </c>
      <c r="I300" s="4" t="s">
        <v>312</v>
      </c>
      <c r="J300" s="4" t="s">
        <v>710</v>
      </c>
      <c r="K300" s="8" t="str">
        <f>E300&amp;" ["&amp;G300&amp;"_"&amp;H300&amp;"_"&amp;I300&amp;"]"</f>
        <v>Chemische Grundstoffe und Produkte [Calciumhydroxid_-_-]</v>
      </c>
      <c r="L300" s="2" t="s">
        <v>312</v>
      </c>
      <c r="M300" s="4" t="s">
        <v>26</v>
      </c>
      <c r="N300" s="4"/>
      <c r="O300" s="31" t="s">
        <v>312</v>
      </c>
      <c r="P300" s="27" t="s">
        <v>312</v>
      </c>
      <c r="Q300" s="11">
        <v>0.89</v>
      </c>
      <c r="R300" s="4" t="s">
        <v>44</v>
      </c>
      <c r="S300" s="2" t="s">
        <v>312</v>
      </c>
      <c r="T300" s="13" t="s">
        <v>337</v>
      </c>
      <c r="U300" s="4" t="s">
        <v>312</v>
      </c>
    </row>
    <row r="301" spans="2:21" x14ac:dyDescent="0.3">
      <c r="D301" s="4">
        <v>3</v>
      </c>
      <c r="E301" s="3" t="s">
        <v>151</v>
      </c>
      <c r="F301" s="4" t="s">
        <v>150</v>
      </c>
      <c r="G301" s="3" t="s">
        <v>168</v>
      </c>
      <c r="H301" s="4" t="s">
        <v>312</v>
      </c>
      <c r="I301" s="4" t="s">
        <v>312</v>
      </c>
      <c r="J301" s="4" t="s">
        <v>312</v>
      </c>
      <c r="K301" s="8" t="str">
        <f>E301&amp;" ["&amp;G301&amp;"_"&amp;H301&amp;"_"&amp;I301&amp;"]"</f>
        <v>Chemische Grundstoffe und Produkte [Chlor_-_-]</v>
      </c>
      <c r="L301" s="2" t="s">
        <v>312</v>
      </c>
      <c r="M301" s="4" t="s">
        <v>26</v>
      </c>
      <c r="O301" s="31" t="s">
        <v>312</v>
      </c>
      <c r="P301" s="27" t="s">
        <v>312</v>
      </c>
      <c r="Q301" s="11">
        <v>0.57818000000000003</v>
      </c>
      <c r="R301" s="4" t="s">
        <v>43</v>
      </c>
      <c r="S301" s="2" t="s">
        <v>312</v>
      </c>
      <c r="T301" s="4" t="s">
        <v>312</v>
      </c>
      <c r="U301" s="4" t="s">
        <v>312</v>
      </c>
    </row>
    <row r="302" spans="2:21" x14ac:dyDescent="0.3">
      <c r="D302" s="4">
        <v>3</v>
      </c>
      <c r="E302" s="3" t="s">
        <v>151</v>
      </c>
      <c r="F302" s="4" t="s">
        <v>150</v>
      </c>
      <c r="G302" s="3" t="s">
        <v>168</v>
      </c>
      <c r="H302" s="4" t="s">
        <v>312</v>
      </c>
      <c r="I302" s="4" t="s">
        <v>312</v>
      </c>
      <c r="J302" s="4" t="s">
        <v>711</v>
      </c>
      <c r="K302" s="8" t="str">
        <f>E302&amp;" ["&amp;G302&amp;"_"&amp;H302&amp;"_"&amp;I302&amp;"]"</f>
        <v>Chemische Grundstoffe und Produkte [Chlor_-_-]</v>
      </c>
      <c r="L302" s="2" t="s">
        <v>312</v>
      </c>
      <c r="M302" s="4" t="s">
        <v>26</v>
      </c>
      <c r="O302" s="31" t="s">
        <v>312</v>
      </c>
      <c r="P302" s="27" t="s">
        <v>312</v>
      </c>
      <c r="Q302" s="11">
        <v>0.59</v>
      </c>
      <c r="R302" s="4" t="s">
        <v>44</v>
      </c>
      <c r="S302" s="2" t="s">
        <v>312</v>
      </c>
      <c r="T302" s="4" t="s">
        <v>312</v>
      </c>
      <c r="U302" s="4" t="s">
        <v>312</v>
      </c>
    </row>
    <row r="303" spans="2:21" x14ac:dyDescent="0.3">
      <c r="D303" s="4">
        <v>3</v>
      </c>
      <c r="E303" s="3" t="s">
        <v>151</v>
      </c>
      <c r="F303" s="4" t="s">
        <v>150</v>
      </c>
      <c r="G303" s="3" t="s">
        <v>474</v>
      </c>
      <c r="H303" s="4" t="s">
        <v>312</v>
      </c>
      <c r="I303" s="4" t="s">
        <v>312</v>
      </c>
      <c r="J303" s="4" t="s">
        <v>312</v>
      </c>
      <c r="K303" s="8" t="str">
        <f>E303&amp;" ["&amp;G303&amp;"_"&amp;H303&amp;"_"&amp;I303&amp;"]"</f>
        <v>Chemische Grundstoffe und Produkte [R22_-_-]</v>
      </c>
      <c r="L303" s="2" t="s">
        <v>312</v>
      </c>
      <c r="M303" s="4" t="s">
        <v>26</v>
      </c>
      <c r="O303" s="31" t="s">
        <v>312</v>
      </c>
      <c r="P303" s="27" t="s">
        <v>312</v>
      </c>
      <c r="Q303" s="11">
        <v>2.2691400000000002</v>
      </c>
      <c r="R303" s="4" t="s">
        <v>43</v>
      </c>
      <c r="S303" s="2" t="s">
        <v>312</v>
      </c>
      <c r="T303" s="4" t="s">
        <v>475</v>
      </c>
      <c r="U303" s="4" t="s">
        <v>312</v>
      </c>
    </row>
    <row r="304" spans="2:21" x14ac:dyDescent="0.3">
      <c r="D304" s="4">
        <v>3</v>
      </c>
      <c r="E304" s="3" t="s">
        <v>151</v>
      </c>
      <c r="F304" s="4" t="s">
        <v>150</v>
      </c>
      <c r="G304" s="3" t="s">
        <v>169</v>
      </c>
      <c r="H304" s="4" t="s">
        <v>312</v>
      </c>
      <c r="I304" s="4" t="s">
        <v>312</v>
      </c>
      <c r="J304" s="4" t="s">
        <v>312</v>
      </c>
      <c r="K304" s="8" t="str">
        <f>E304&amp;" ["&amp;G304&amp;"_"&amp;H304&amp;"_"&amp;I304&amp;"]"</f>
        <v>Chemische Grundstoffe und Produkte [Chlorethen_-_-]</v>
      </c>
      <c r="L304" s="2" t="s">
        <v>312</v>
      </c>
      <c r="M304" s="4" t="s">
        <v>26</v>
      </c>
      <c r="O304" s="31" t="s">
        <v>312</v>
      </c>
      <c r="P304" s="27" t="s">
        <v>312</v>
      </c>
      <c r="Q304" s="11">
        <v>1.6947760000000001</v>
      </c>
      <c r="R304" s="4" t="s">
        <v>43</v>
      </c>
      <c r="S304" s="2" t="s">
        <v>312</v>
      </c>
      <c r="T304" s="4" t="s">
        <v>312</v>
      </c>
      <c r="U304" s="4" t="s">
        <v>312</v>
      </c>
    </row>
    <row r="305" spans="2:21" x14ac:dyDescent="0.3">
      <c r="D305" s="4">
        <v>3</v>
      </c>
      <c r="E305" s="3" t="s">
        <v>151</v>
      </c>
      <c r="F305" s="4" t="s">
        <v>150</v>
      </c>
      <c r="G305" s="3" t="s">
        <v>170</v>
      </c>
      <c r="H305" s="4" t="s">
        <v>312</v>
      </c>
      <c r="I305" s="4" t="s">
        <v>312</v>
      </c>
      <c r="J305" s="4" t="s">
        <v>312</v>
      </c>
      <c r="K305" s="8" t="str">
        <f>E305&amp;" ["&amp;G305&amp;"_"&amp;H305&amp;"_"&amp;I305&amp;"]"</f>
        <v>Chemische Grundstoffe und Produkte [Chlorethrid_-_-]</v>
      </c>
      <c r="L305" s="2" t="s">
        <v>312</v>
      </c>
      <c r="M305" s="4" t="s">
        <v>26</v>
      </c>
      <c r="O305" s="31" t="s">
        <v>312</v>
      </c>
      <c r="P305" s="27" t="s">
        <v>312</v>
      </c>
      <c r="Q305" s="11">
        <v>1.517479</v>
      </c>
      <c r="R305" s="4" t="s">
        <v>43</v>
      </c>
      <c r="S305" s="2" t="s">
        <v>312</v>
      </c>
      <c r="T305" s="4" t="s">
        <v>312</v>
      </c>
      <c r="U305" s="4" t="s">
        <v>312</v>
      </c>
    </row>
    <row r="306" spans="2:21" ht="28.8" x14ac:dyDescent="0.3">
      <c r="D306" s="4">
        <v>3</v>
      </c>
      <c r="E306" s="3" t="s">
        <v>151</v>
      </c>
      <c r="F306" s="4" t="s">
        <v>150</v>
      </c>
      <c r="G306" s="3" t="s">
        <v>493</v>
      </c>
      <c r="H306" s="4" t="s">
        <v>312</v>
      </c>
      <c r="I306" s="4" t="s">
        <v>312</v>
      </c>
      <c r="J306" s="4" t="s">
        <v>712</v>
      </c>
      <c r="K306" s="8" t="str">
        <f>E306&amp;" ["&amp;G306&amp;"_"&amp;H306&amp;"_"&amp;I306&amp;"]"</f>
        <v>Chemische Grundstoffe und Produkte [Chlormethan_-_-]</v>
      </c>
      <c r="L306" s="2" t="s">
        <v>312</v>
      </c>
      <c r="M306" s="4" t="s">
        <v>26</v>
      </c>
      <c r="O306" s="31" t="s">
        <v>312</v>
      </c>
      <c r="P306" s="27" t="s">
        <v>312</v>
      </c>
      <c r="Q306" s="11">
        <v>3.18</v>
      </c>
      <c r="R306" s="4" t="s">
        <v>44</v>
      </c>
      <c r="S306" s="2" t="s">
        <v>312</v>
      </c>
      <c r="T306" s="13" t="s">
        <v>338</v>
      </c>
      <c r="U306" s="4" t="s">
        <v>312</v>
      </c>
    </row>
    <row r="307" spans="2:21" x14ac:dyDescent="0.3">
      <c r="D307" s="4">
        <v>3</v>
      </c>
      <c r="E307" s="3" t="s">
        <v>151</v>
      </c>
      <c r="F307" s="4" t="s">
        <v>150</v>
      </c>
      <c r="G307" s="3" t="s">
        <v>171</v>
      </c>
      <c r="H307" s="4" t="s">
        <v>312</v>
      </c>
      <c r="I307" s="4" t="s">
        <v>312</v>
      </c>
      <c r="J307" s="4" t="s">
        <v>312</v>
      </c>
      <c r="K307" s="8" t="str">
        <f>E307&amp;" ["&amp;G307&amp;"_"&amp;H307&amp;"_"&amp;I307&amp;"]"</f>
        <v>Chemische Grundstoffe und Produkte [Chloroform_-_-]</v>
      </c>
      <c r="L307" s="2" t="s">
        <v>312</v>
      </c>
      <c r="M307" s="4" t="s">
        <v>26</v>
      </c>
      <c r="O307" s="31" t="s">
        <v>312</v>
      </c>
      <c r="P307" s="27" t="s">
        <v>312</v>
      </c>
      <c r="Q307" s="11">
        <v>1.517479</v>
      </c>
      <c r="R307" s="4" t="s">
        <v>43</v>
      </c>
      <c r="S307" s="2" t="s">
        <v>312</v>
      </c>
      <c r="T307" s="4" t="s">
        <v>312</v>
      </c>
      <c r="U307" s="4" t="s">
        <v>312</v>
      </c>
    </row>
    <row r="308" spans="2:21" x14ac:dyDescent="0.3">
      <c r="D308" s="4">
        <v>3</v>
      </c>
      <c r="E308" s="3" t="s">
        <v>151</v>
      </c>
      <c r="F308" s="4" t="s">
        <v>150</v>
      </c>
      <c r="G308" s="3" t="s">
        <v>172</v>
      </c>
      <c r="H308" s="4" t="s">
        <v>312</v>
      </c>
      <c r="I308" s="4" t="s">
        <v>312</v>
      </c>
      <c r="J308" s="4" t="s">
        <v>312</v>
      </c>
      <c r="K308" s="8" t="str">
        <f>E308&amp;" ["&amp;G308&amp;"_"&amp;H308&amp;"_"&amp;I308&amp;"]"</f>
        <v>Chemische Grundstoffe und Produkte [Cumen_-_-]</v>
      </c>
      <c r="L308" s="2" t="s">
        <v>312</v>
      </c>
      <c r="M308" s="4" t="s">
        <v>26</v>
      </c>
      <c r="O308" s="31" t="s">
        <v>312</v>
      </c>
      <c r="P308" s="27" t="s">
        <v>312</v>
      </c>
      <c r="Q308" s="11">
        <v>2.2377340000000001</v>
      </c>
      <c r="R308" s="4" t="s">
        <v>43</v>
      </c>
      <c r="S308" s="2" t="s">
        <v>312</v>
      </c>
      <c r="T308" s="4" t="s">
        <v>312</v>
      </c>
      <c r="U308" s="4" t="s">
        <v>312</v>
      </c>
    </row>
    <row r="309" spans="2:21" x14ac:dyDescent="0.3">
      <c r="D309" s="4">
        <v>3</v>
      </c>
      <c r="E309" s="3" t="s">
        <v>151</v>
      </c>
      <c r="F309" s="4" t="s">
        <v>150</v>
      </c>
      <c r="G309" s="3" t="s">
        <v>173</v>
      </c>
      <c r="H309" s="4" t="s">
        <v>312</v>
      </c>
      <c r="I309" s="4" t="s">
        <v>312</v>
      </c>
      <c r="J309" s="4" t="s">
        <v>312</v>
      </c>
      <c r="K309" s="8" t="str">
        <f>E309&amp;" ["&amp;G309&amp;"_"&amp;H309&amp;"_"&amp;I309&amp;"]"</f>
        <v>Chemische Grundstoffe und Produkte [Cumenylwasserstoff_-_-]</v>
      </c>
      <c r="L309" s="2" t="s">
        <v>312</v>
      </c>
      <c r="M309" s="4" t="s">
        <v>26</v>
      </c>
      <c r="O309" s="31" t="s">
        <v>312</v>
      </c>
      <c r="P309" s="27" t="s">
        <v>312</v>
      </c>
      <c r="Q309" s="11">
        <v>2.2377340000000001</v>
      </c>
      <c r="R309" s="4" t="s">
        <v>43</v>
      </c>
      <c r="S309" s="2" t="s">
        <v>312</v>
      </c>
      <c r="T309" s="4" t="s">
        <v>312</v>
      </c>
      <c r="U309" s="4" t="s">
        <v>312</v>
      </c>
    </row>
    <row r="310" spans="2:21" x14ac:dyDescent="0.3">
      <c r="D310" s="4">
        <v>3</v>
      </c>
      <c r="E310" s="3" t="s">
        <v>151</v>
      </c>
      <c r="F310" s="4" t="s">
        <v>150</v>
      </c>
      <c r="G310" s="3" t="s">
        <v>174</v>
      </c>
      <c r="H310" s="4" t="s">
        <v>312</v>
      </c>
      <c r="I310" s="4" t="s">
        <v>312</v>
      </c>
      <c r="J310" s="4" t="s">
        <v>312</v>
      </c>
      <c r="K310" s="8" t="str">
        <f>E310&amp;" ["&amp;G310&amp;"_"&amp;H310&amp;"_"&amp;I310&amp;"]"</f>
        <v>Chemische Grundstoffe und Produkte [Cumol_-_-]</v>
      </c>
      <c r="L310" s="2" t="s">
        <v>312</v>
      </c>
      <c r="M310" s="4" t="s">
        <v>26</v>
      </c>
      <c r="O310" s="31" t="s">
        <v>312</v>
      </c>
      <c r="P310" s="27" t="s">
        <v>312</v>
      </c>
      <c r="Q310" s="11">
        <v>2.2377340000000001</v>
      </c>
      <c r="R310" s="4" t="s">
        <v>43</v>
      </c>
      <c r="S310" s="2" t="s">
        <v>312</v>
      </c>
      <c r="T310" s="4" t="s">
        <v>312</v>
      </c>
      <c r="U310" s="4" t="s">
        <v>312</v>
      </c>
    </row>
    <row r="311" spans="2:21" s="4" customFormat="1" ht="43.2" x14ac:dyDescent="0.3">
      <c r="D311" s="4">
        <v>3</v>
      </c>
      <c r="E311" s="4" t="s">
        <v>151</v>
      </c>
      <c r="F311" s="4" t="s">
        <v>150</v>
      </c>
      <c r="G311" s="15" t="s">
        <v>494</v>
      </c>
      <c r="H311" s="4" t="s">
        <v>312</v>
      </c>
      <c r="I311" s="4" t="s">
        <v>312</v>
      </c>
      <c r="J311" s="4" t="s">
        <v>713</v>
      </c>
      <c r="K311" s="8" t="str">
        <f>E311&amp;" ["&amp;G311&amp;"_"&amp;H311&amp;"_"&amp;I311&amp;"]"</f>
        <v>Chemische Grundstoffe und Produkte [Cyclohexan_-_-]</v>
      </c>
      <c r="L311" s="2" t="s">
        <v>312</v>
      </c>
      <c r="M311" s="4" t="s">
        <v>26</v>
      </c>
      <c r="O311" s="31" t="s">
        <v>312</v>
      </c>
      <c r="P311" s="27" t="s">
        <v>312</v>
      </c>
      <c r="Q311" s="11">
        <v>2.4900000000000002</v>
      </c>
      <c r="R311" s="4" t="s">
        <v>44</v>
      </c>
      <c r="S311" s="2" t="s">
        <v>312</v>
      </c>
      <c r="T311" s="13" t="s">
        <v>339</v>
      </c>
      <c r="U311" s="4" t="s">
        <v>312</v>
      </c>
    </row>
    <row r="312" spans="2:21" x14ac:dyDescent="0.3">
      <c r="D312" s="4">
        <v>3</v>
      </c>
      <c r="E312" s="3" t="s">
        <v>151</v>
      </c>
      <c r="F312" s="4" t="s">
        <v>150</v>
      </c>
      <c r="G312" s="3" t="s">
        <v>175</v>
      </c>
      <c r="H312" s="4" t="s">
        <v>312</v>
      </c>
      <c r="I312" s="4" t="s">
        <v>312</v>
      </c>
      <c r="J312" s="4" t="s">
        <v>312</v>
      </c>
      <c r="K312" s="8" t="str">
        <f>E312&amp;" ["&amp;G312&amp;"_"&amp;H312&amp;"_"&amp;I312&amp;"]"</f>
        <v>Chemische Grundstoffe und Produkte [Destilliertes Wasser_-_-]</v>
      </c>
      <c r="L312" s="2" t="s">
        <v>312</v>
      </c>
      <c r="M312" s="4" t="s">
        <v>26</v>
      </c>
      <c r="O312" s="31" t="s">
        <v>312</v>
      </c>
      <c r="P312" s="27" t="s">
        <v>312</v>
      </c>
      <c r="Q312" s="11">
        <v>0.57132000000000005</v>
      </c>
      <c r="R312" s="4" t="s">
        <v>43</v>
      </c>
      <c r="S312" s="2" t="s">
        <v>312</v>
      </c>
      <c r="T312" s="4" t="s">
        <v>312</v>
      </c>
      <c r="U312" s="4" t="s">
        <v>312</v>
      </c>
    </row>
    <row r="313" spans="2:21" s="3" customFormat="1" ht="28.8" x14ac:dyDescent="0.3">
      <c r="B313" s="4"/>
      <c r="C313" s="4"/>
      <c r="D313" s="4">
        <v>3</v>
      </c>
      <c r="E313" s="3" t="s">
        <v>151</v>
      </c>
      <c r="F313" s="4" t="s">
        <v>150</v>
      </c>
      <c r="G313" s="3" t="s">
        <v>495</v>
      </c>
      <c r="H313" s="4" t="s">
        <v>312</v>
      </c>
      <c r="I313" s="4" t="s">
        <v>312</v>
      </c>
      <c r="J313" s="4" t="s">
        <v>714</v>
      </c>
      <c r="K313" s="8" t="str">
        <f>E313&amp;" ["&amp;G313&amp;"_"&amp;H313&amp;"_"&amp;I313&amp;"]"</f>
        <v>Chemische Grundstoffe und Produkte [Dichlormethan_-_-]</v>
      </c>
      <c r="L313" s="2" t="s">
        <v>312</v>
      </c>
      <c r="M313" s="4" t="s">
        <v>26</v>
      </c>
      <c r="N313" s="4"/>
      <c r="O313" s="31" t="s">
        <v>312</v>
      </c>
      <c r="P313" s="27" t="s">
        <v>312</v>
      </c>
      <c r="Q313" s="11">
        <v>3.43</v>
      </c>
      <c r="R313" s="4" t="s">
        <v>44</v>
      </c>
      <c r="S313" s="2" t="s">
        <v>312</v>
      </c>
      <c r="T313" s="13" t="s">
        <v>342</v>
      </c>
      <c r="U313" s="4" t="s">
        <v>312</v>
      </c>
    </row>
    <row r="314" spans="2:21" x14ac:dyDescent="0.3">
      <c r="D314" s="2">
        <v>3</v>
      </c>
      <c r="E314" t="s">
        <v>151</v>
      </c>
      <c r="F314" s="2" t="s">
        <v>150</v>
      </c>
      <c r="G314" t="s">
        <v>810</v>
      </c>
      <c r="H314" s="2" t="s">
        <v>809</v>
      </c>
      <c r="I314" s="2" t="s">
        <v>312</v>
      </c>
      <c r="J314" s="2" t="s">
        <v>312</v>
      </c>
      <c r="K314" s="8" t="str">
        <f>E314&amp;" ["&amp;G314&amp;"_"&amp;H314&amp;"_"&amp;I314&amp;"]"</f>
        <v>Chemische Grundstoffe und Produkte [Dünger_Ca-Basis_-]</v>
      </c>
      <c r="L314" s="2" t="s">
        <v>312</v>
      </c>
      <c r="M314" s="2" t="s">
        <v>26</v>
      </c>
      <c r="N314" s="2"/>
      <c r="O314" s="27" t="s">
        <v>312</v>
      </c>
      <c r="P314" s="27" t="s">
        <v>312</v>
      </c>
      <c r="Q314" s="10">
        <v>0.31195099999999998</v>
      </c>
      <c r="R314" s="2" t="s">
        <v>43</v>
      </c>
      <c r="S314" s="2" t="s">
        <v>312</v>
      </c>
      <c r="T314" s="2" t="s">
        <v>312</v>
      </c>
      <c r="U314" s="2" t="s">
        <v>312</v>
      </c>
    </row>
    <row r="315" spans="2:21" x14ac:dyDescent="0.3">
      <c r="D315" s="2">
        <v>3</v>
      </c>
      <c r="E315" t="s">
        <v>151</v>
      </c>
      <c r="F315" s="2" t="s">
        <v>150</v>
      </c>
      <c r="G315" t="s">
        <v>810</v>
      </c>
      <c r="H315" s="2" t="s">
        <v>811</v>
      </c>
      <c r="I315" s="2" t="s">
        <v>312</v>
      </c>
      <c r="J315" s="2" t="s">
        <v>312</v>
      </c>
      <c r="K315" s="8" t="str">
        <f>E315&amp;" ["&amp;G315&amp;"_"&amp;H315&amp;"_"&amp;I315&amp;"]"</f>
        <v>Chemische Grundstoffe und Produkte [Dünger_K-Basis_-]</v>
      </c>
      <c r="L315" s="2" t="s">
        <v>312</v>
      </c>
      <c r="M315" s="2" t="s">
        <v>26</v>
      </c>
      <c r="N315" s="2"/>
      <c r="O315" s="27" t="s">
        <v>312</v>
      </c>
      <c r="P315" s="27" t="s">
        <v>312</v>
      </c>
      <c r="Q315" s="10">
        <v>1.2076849999999999</v>
      </c>
      <c r="R315" s="2" t="s">
        <v>43</v>
      </c>
      <c r="S315" s="2" t="s">
        <v>312</v>
      </c>
      <c r="T315" s="2" t="s">
        <v>312</v>
      </c>
      <c r="U315" s="2" t="s">
        <v>312</v>
      </c>
    </row>
    <row r="316" spans="2:21" x14ac:dyDescent="0.3">
      <c r="D316" s="2">
        <v>3</v>
      </c>
      <c r="E316" t="s">
        <v>151</v>
      </c>
      <c r="F316" s="2" t="s">
        <v>150</v>
      </c>
      <c r="G316" t="s">
        <v>810</v>
      </c>
      <c r="H316" s="2" t="s">
        <v>812</v>
      </c>
      <c r="I316" s="2" t="s">
        <v>312</v>
      </c>
      <c r="J316" s="2" t="s">
        <v>312</v>
      </c>
      <c r="K316" s="8" t="str">
        <f>E316&amp;" ["&amp;G316&amp;"_"&amp;H316&amp;"_"&amp;I316&amp;"]"</f>
        <v>Chemische Grundstoffe und Produkte [Dünger_N-Basis_-]</v>
      </c>
      <c r="L316" s="2" t="s">
        <v>312</v>
      </c>
      <c r="M316" s="2" t="s">
        <v>26</v>
      </c>
      <c r="N316" s="2"/>
      <c r="O316" s="27" t="s">
        <v>312</v>
      </c>
      <c r="P316" s="27" t="s">
        <v>312</v>
      </c>
      <c r="Q316" s="10">
        <v>6.9406889999999999</v>
      </c>
      <c r="R316" s="2" t="s">
        <v>43</v>
      </c>
      <c r="S316" s="2" t="s">
        <v>312</v>
      </c>
      <c r="T316" s="2" t="s">
        <v>312</v>
      </c>
      <c r="U316" s="2" t="s">
        <v>312</v>
      </c>
    </row>
    <row r="317" spans="2:21" x14ac:dyDescent="0.3">
      <c r="D317" s="2">
        <v>3</v>
      </c>
      <c r="E317" t="s">
        <v>151</v>
      </c>
      <c r="F317" s="2" t="s">
        <v>150</v>
      </c>
      <c r="G317" t="s">
        <v>810</v>
      </c>
      <c r="H317" s="2" t="s">
        <v>813</v>
      </c>
      <c r="I317" s="2" t="s">
        <v>312</v>
      </c>
      <c r="J317" s="2" t="s">
        <v>312</v>
      </c>
      <c r="K317" s="8" t="str">
        <f>E317&amp;" ["&amp;G317&amp;"_"&amp;H317&amp;"_"&amp;I317&amp;"]"</f>
        <v>Chemische Grundstoffe und Produkte [Dünger_ P-Basis_-]</v>
      </c>
      <c r="L317" s="2" t="s">
        <v>312</v>
      </c>
      <c r="M317" s="2" t="s">
        <v>26</v>
      </c>
      <c r="N317" s="2"/>
      <c r="O317" s="27" t="s">
        <v>312</v>
      </c>
      <c r="P317" s="27" t="s">
        <v>312</v>
      </c>
      <c r="Q317" s="10">
        <v>1.260813</v>
      </c>
      <c r="R317" s="2" t="s">
        <v>43</v>
      </c>
      <c r="S317" s="2" t="s">
        <v>312</v>
      </c>
      <c r="T317" s="2" t="s">
        <v>312</v>
      </c>
      <c r="U317" s="2" t="s">
        <v>312</v>
      </c>
    </row>
    <row r="318" spans="2:21" x14ac:dyDescent="0.3">
      <c r="D318" s="4">
        <v>3</v>
      </c>
      <c r="E318" s="3" t="s">
        <v>151</v>
      </c>
      <c r="F318" s="4" t="s">
        <v>150</v>
      </c>
      <c r="G318" s="3" t="s">
        <v>343</v>
      </c>
      <c r="H318" s="4" t="s">
        <v>312</v>
      </c>
      <c r="I318" s="4" t="s">
        <v>312</v>
      </c>
      <c r="J318" s="4" t="s">
        <v>312</v>
      </c>
      <c r="K318" s="8" t="str">
        <f>E318&amp;" ["&amp;G318&amp;"_"&amp;H318&amp;"_"&amp;I318&amp;"]"</f>
        <v>Chemische Grundstoffe und Produkte [Epoxidharz_-_-]</v>
      </c>
      <c r="L318" s="2" t="s">
        <v>312</v>
      </c>
      <c r="M318" s="4" t="s">
        <v>26</v>
      </c>
      <c r="O318" s="31" t="s">
        <v>312</v>
      </c>
      <c r="P318" s="27" t="s">
        <v>312</v>
      </c>
      <c r="Q318" s="11">
        <v>4.78</v>
      </c>
      <c r="R318" s="4" t="s">
        <v>44</v>
      </c>
      <c r="S318" s="2" t="s">
        <v>312</v>
      </c>
      <c r="T318" s="4" t="s">
        <v>340</v>
      </c>
      <c r="U318" s="4" t="s">
        <v>312</v>
      </c>
    </row>
    <row r="319" spans="2:21" s="3" customFormat="1" ht="86.4" x14ac:dyDescent="0.3">
      <c r="B319" s="4"/>
      <c r="C319" s="4"/>
      <c r="D319" s="4">
        <v>3</v>
      </c>
      <c r="E319" s="3" t="s">
        <v>151</v>
      </c>
      <c r="F319" s="4" t="s">
        <v>150</v>
      </c>
      <c r="G319" s="3" t="s">
        <v>496</v>
      </c>
      <c r="H319" s="4" t="s">
        <v>312</v>
      </c>
      <c r="I319" s="4" t="s">
        <v>312</v>
      </c>
      <c r="J319" s="4" t="s">
        <v>715</v>
      </c>
      <c r="K319" s="8" t="str">
        <f>E319&amp;" ["&amp;G319&amp;"_"&amp;H319&amp;"_"&amp;I319&amp;"]"</f>
        <v>Chemische Grundstoffe und Produkte [Essigsäure_-_-]</v>
      </c>
      <c r="L319" s="2" t="s">
        <v>312</v>
      </c>
      <c r="M319" s="4" t="s">
        <v>26</v>
      </c>
      <c r="N319" s="4"/>
      <c r="O319" s="31" t="s">
        <v>312</v>
      </c>
      <c r="P319" s="27" t="s">
        <v>312</v>
      </c>
      <c r="Q319" s="11">
        <v>1.63</v>
      </c>
      <c r="R319" s="4" t="s">
        <v>44</v>
      </c>
      <c r="S319" s="2" t="s">
        <v>312</v>
      </c>
      <c r="T319" s="13" t="s">
        <v>344</v>
      </c>
      <c r="U319" s="4" t="s">
        <v>312</v>
      </c>
    </row>
    <row r="320" spans="2:21" x14ac:dyDescent="0.3">
      <c r="D320" s="2">
        <v>3</v>
      </c>
      <c r="E320" t="s">
        <v>151</v>
      </c>
      <c r="F320" s="2" t="s">
        <v>150</v>
      </c>
      <c r="G320" s="3" t="s">
        <v>496</v>
      </c>
      <c r="H320" s="4" t="s">
        <v>312</v>
      </c>
      <c r="I320" s="2" t="s">
        <v>312</v>
      </c>
      <c r="J320" s="2" t="s">
        <v>715</v>
      </c>
      <c r="K320" s="8" t="str">
        <f>E320&amp;" ["&amp;G320&amp;"_"&amp;S320&amp;"_"&amp;I320&amp;"]"</f>
        <v>Chemische Grundstoffe und Produkte [Essigsäure_hochrein_-]</v>
      </c>
      <c r="L320" s="2" t="s">
        <v>471</v>
      </c>
      <c r="M320" s="2" t="s">
        <v>26</v>
      </c>
      <c r="N320" s="2"/>
      <c r="O320" s="27" t="s">
        <v>312</v>
      </c>
      <c r="P320" s="27" t="s">
        <v>312</v>
      </c>
      <c r="Q320" s="10">
        <v>2.645197</v>
      </c>
      <c r="R320" s="2" t="s">
        <v>43</v>
      </c>
      <c r="S320" s="2" t="s">
        <v>471</v>
      </c>
      <c r="T320" s="2" t="s">
        <v>312</v>
      </c>
      <c r="U320" s="2" t="s">
        <v>312</v>
      </c>
    </row>
    <row r="321" spans="2:21" x14ac:dyDescent="0.3">
      <c r="D321" s="4">
        <v>3</v>
      </c>
      <c r="E321" s="3" t="s">
        <v>151</v>
      </c>
      <c r="F321" s="4" t="s">
        <v>150</v>
      </c>
      <c r="G321" s="3" t="s">
        <v>450</v>
      </c>
      <c r="H321" s="4" t="s">
        <v>312</v>
      </c>
      <c r="I321" s="4" t="s">
        <v>312</v>
      </c>
      <c r="J321" s="4" t="s">
        <v>716</v>
      </c>
      <c r="K321" s="8" t="str">
        <f>E321&amp;" ["&amp;G321&amp;"_"&amp;H321&amp;"_"&amp;I321&amp;"]"</f>
        <v>Chemische Grundstoffe und Produkte [Ethan_-_-]</v>
      </c>
      <c r="L321" s="2" t="s">
        <v>312</v>
      </c>
      <c r="M321" s="4" t="s">
        <v>26</v>
      </c>
      <c r="O321" s="31" t="s">
        <v>312</v>
      </c>
      <c r="P321" s="27" t="s">
        <v>312</v>
      </c>
      <c r="Q321" s="11">
        <v>0.89</v>
      </c>
      <c r="R321" s="4" t="s">
        <v>44</v>
      </c>
      <c r="S321" s="2" t="s">
        <v>312</v>
      </c>
      <c r="T321" s="4" t="s">
        <v>341</v>
      </c>
      <c r="U321" s="4" t="s">
        <v>312</v>
      </c>
    </row>
    <row r="322" spans="2:21" x14ac:dyDescent="0.3">
      <c r="D322" s="2">
        <v>3</v>
      </c>
      <c r="E322" t="s">
        <v>151</v>
      </c>
      <c r="F322" s="2" t="s">
        <v>150</v>
      </c>
      <c r="G322" t="s">
        <v>497</v>
      </c>
      <c r="H322" s="4" t="s">
        <v>312</v>
      </c>
      <c r="I322" s="2" t="s">
        <v>312</v>
      </c>
      <c r="J322" s="2" t="s">
        <v>312</v>
      </c>
      <c r="K322" s="8" t="str">
        <f>E322&amp;" ["&amp;G322&amp;"_"&amp;S322&amp;"_"&amp;I322&amp;"]"</f>
        <v>Chemische Grundstoffe und Produkte [Ethanol_hochrein_-]</v>
      </c>
      <c r="L322" s="2" t="s">
        <v>471</v>
      </c>
      <c r="M322" s="2" t="s">
        <v>26</v>
      </c>
      <c r="N322" s="2"/>
      <c r="O322" s="27" t="s">
        <v>312</v>
      </c>
      <c r="P322" s="27" t="s">
        <v>312</v>
      </c>
      <c r="Q322" s="10">
        <v>1.1296870000000001</v>
      </c>
      <c r="R322" s="2" t="s">
        <v>43</v>
      </c>
      <c r="S322" s="2" t="s">
        <v>471</v>
      </c>
      <c r="T322" s="2" t="s">
        <v>312</v>
      </c>
      <c r="U322" s="2" t="s">
        <v>312</v>
      </c>
    </row>
    <row r="323" spans="2:21" s="3" customFormat="1" ht="100.8" x14ac:dyDescent="0.3">
      <c r="B323" s="4"/>
      <c r="C323" s="4"/>
      <c r="D323" s="4">
        <v>3</v>
      </c>
      <c r="E323" s="3" t="s">
        <v>151</v>
      </c>
      <c r="F323" s="4" t="s">
        <v>150</v>
      </c>
      <c r="G323" s="3" t="s">
        <v>498</v>
      </c>
      <c r="H323" s="4" t="s">
        <v>312</v>
      </c>
      <c r="I323" s="4" t="s">
        <v>312</v>
      </c>
      <c r="J323" s="4" t="s">
        <v>717</v>
      </c>
      <c r="K323" s="8" t="str">
        <f>E323&amp;" ["&amp;G323&amp;"_"&amp;H323&amp;"_"&amp;I323&amp;"]"</f>
        <v>Chemische Grundstoffe und Produkte [Ethen_-_-]</v>
      </c>
      <c r="L323" s="2" t="s">
        <v>312</v>
      </c>
      <c r="M323" s="4" t="s">
        <v>26</v>
      </c>
      <c r="N323" s="4"/>
      <c r="O323" s="31" t="s">
        <v>312</v>
      </c>
      <c r="P323" s="27" t="s">
        <v>312</v>
      </c>
      <c r="Q323" s="11">
        <v>1.46</v>
      </c>
      <c r="R323" s="4" t="s">
        <v>44</v>
      </c>
      <c r="S323" s="2" t="s">
        <v>312</v>
      </c>
      <c r="T323" s="13" t="s">
        <v>345</v>
      </c>
      <c r="U323" s="4" t="s">
        <v>312</v>
      </c>
    </row>
    <row r="324" spans="2:21" x14ac:dyDescent="0.3">
      <c r="D324" s="4">
        <v>3</v>
      </c>
      <c r="E324" s="3" t="s">
        <v>151</v>
      </c>
      <c r="F324" s="4" t="s">
        <v>150</v>
      </c>
      <c r="G324" s="3" t="s">
        <v>176</v>
      </c>
      <c r="H324" s="4" t="s">
        <v>312</v>
      </c>
      <c r="I324" s="4" t="s">
        <v>312</v>
      </c>
      <c r="J324" s="4" t="s">
        <v>312</v>
      </c>
      <c r="K324" s="8" t="str">
        <f>E324&amp;" ["&amp;G324&amp;"_"&amp;H324&amp;"_"&amp;I324&amp;"]"</f>
        <v>Chemische Grundstoffe und Produkte [Ethoxylsäure_-_-]</v>
      </c>
      <c r="L324" s="2" t="s">
        <v>312</v>
      </c>
      <c r="M324" s="4" t="s">
        <v>26</v>
      </c>
      <c r="O324" s="31" t="s">
        <v>312</v>
      </c>
      <c r="P324" s="27" t="s">
        <v>312</v>
      </c>
      <c r="Q324" s="11">
        <v>2.645197</v>
      </c>
      <c r="R324" s="4" t="s">
        <v>43</v>
      </c>
      <c r="S324" s="2" t="s">
        <v>312</v>
      </c>
      <c r="T324" s="4" t="s">
        <v>312</v>
      </c>
      <c r="U324" s="4" t="s">
        <v>312</v>
      </c>
    </row>
    <row r="325" spans="2:21" ht="28.8" x14ac:dyDescent="0.3">
      <c r="D325" s="4">
        <v>3</v>
      </c>
      <c r="E325" s="3" t="s">
        <v>151</v>
      </c>
      <c r="F325" s="4" t="s">
        <v>150</v>
      </c>
      <c r="G325" s="3" t="s">
        <v>499</v>
      </c>
      <c r="H325" s="4" t="s">
        <v>312</v>
      </c>
      <c r="I325" s="4" t="s">
        <v>312</v>
      </c>
      <c r="J325" s="4" t="s">
        <v>718</v>
      </c>
      <c r="K325" s="8" t="str">
        <f>E325&amp;" ["&amp;G325&amp;"_"&amp;H325&amp;"_"&amp;I325&amp;"]"</f>
        <v>Chemische Grundstoffe und Produkte [Ethylbenzol_-_-]</v>
      </c>
      <c r="L325" s="2" t="s">
        <v>312</v>
      </c>
      <c r="M325" s="4" t="s">
        <v>26</v>
      </c>
      <c r="O325" s="31" t="s">
        <v>312</v>
      </c>
      <c r="P325" s="27" t="s">
        <v>312</v>
      </c>
      <c r="Q325" s="11">
        <v>2.27</v>
      </c>
      <c r="R325" s="4" t="s">
        <v>44</v>
      </c>
      <c r="S325" s="2" t="s">
        <v>312</v>
      </c>
      <c r="T325" s="13" t="s">
        <v>346</v>
      </c>
      <c r="U325" s="4" t="s">
        <v>312</v>
      </c>
    </row>
    <row r="326" spans="2:21" s="3" customFormat="1" ht="57.6" x14ac:dyDescent="0.3">
      <c r="B326" s="4"/>
      <c r="C326" s="4"/>
      <c r="D326" s="4">
        <v>3</v>
      </c>
      <c r="E326" s="3" t="s">
        <v>151</v>
      </c>
      <c r="F326" s="4" t="s">
        <v>150</v>
      </c>
      <c r="G326" s="3" t="s">
        <v>500</v>
      </c>
      <c r="H326" s="4" t="s">
        <v>312</v>
      </c>
      <c r="I326" s="4" t="s">
        <v>312</v>
      </c>
      <c r="J326" s="4" t="s">
        <v>719</v>
      </c>
      <c r="K326" s="8" t="str">
        <f>E326&amp;" ["&amp;G326&amp;"_"&amp;H326&amp;"_"&amp;I326&amp;"]"</f>
        <v>Chemische Grundstoffe und Produkte [Ethylenoxid_-_-]</v>
      </c>
      <c r="L326" s="2" t="s">
        <v>312</v>
      </c>
      <c r="M326" s="4" t="s">
        <v>26</v>
      </c>
      <c r="N326" s="4"/>
      <c r="O326" s="31" t="s">
        <v>312</v>
      </c>
      <c r="P326" s="27" t="s">
        <v>312</v>
      </c>
      <c r="Q326" s="11">
        <v>1.85</v>
      </c>
      <c r="R326" s="4" t="s">
        <v>44</v>
      </c>
      <c r="S326" s="2" t="s">
        <v>312</v>
      </c>
      <c r="T326" s="13" t="s">
        <v>347</v>
      </c>
      <c r="U326" s="4" t="s">
        <v>312</v>
      </c>
    </row>
    <row r="327" spans="2:21" s="3" customFormat="1" ht="86.4" x14ac:dyDescent="0.3">
      <c r="B327" s="4"/>
      <c r="C327" s="4"/>
      <c r="D327" s="4">
        <v>3</v>
      </c>
      <c r="E327" s="3" t="s">
        <v>151</v>
      </c>
      <c r="F327" s="4" t="s">
        <v>150</v>
      </c>
      <c r="G327" s="3" t="s">
        <v>501</v>
      </c>
      <c r="H327" s="4" t="s">
        <v>312</v>
      </c>
      <c r="I327" s="4" t="s">
        <v>312</v>
      </c>
      <c r="J327" s="4" t="s">
        <v>720</v>
      </c>
      <c r="K327" s="8" t="str">
        <f>E327&amp;" ["&amp;G327&amp;"_"&amp;H327&amp;"_"&amp;I327&amp;"]"</f>
        <v>Chemische Grundstoffe und Produkte [Formaldehyd_-_-]</v>
      </c>
      <c r="L327" s="2" t="s">
        <v>312</v>
      </c>
      <c r="M327" s="4" t="s">
        <v>26</v>
      </c>
      <c r="N327" s="4"/>
      <c r="O327" s="31" t="s">
        <v>312</v>
      </c>
      <c r="P327" s="27" t="s">
        <v>312</v>
      </c>
      <c r="Q327" s="11">
        <v>0.92</v>
      </c>
      <c r="R327" s="4" t="s">
        <v>44</v>
      </c>
      <c r="S327" s="2" t="s">
        <v>312</v>
      </c>
      <c r="T327" s="13" t="s">
        <v>348</v>
      </c>
      <c r="U327" s="4" t="s">
        <v>349</v>
      </c>
    </row>
    <row r="328" spans="2:21" x14ac:dyDescent="0.3">
      <c r="D328" s="4">
        <v>3</v>
      </c>
      <c r="E328" s="3" t="s">
        <v>151</v>
      </c>
      <c r="F328" s="4" t="s">
        <v>150</v>
      </c>
      <c r="G328" s="3" t="s">
        <v>502</v>
      </c>
      <c r="H328" s="4" t="s">
        <v>312</v>
      </c>
      <c r="I328" s="4" t="s">
        <v>312</v>
      </c>
      <c r="J328" s="4" t="s">
        <v>721</v>
      </c>
      <c r="K328" s="8" t="str">
        <f>E328&amp;" ["&amp;G328&amp;"_"&amp;H328&amp;"_"&amp;I328&amp;"]"</f>
        <v>Chemische Grundstoffe und Produkte [Gallium_-_-]</v>
      </c>
      <c r="L328" s="2" t="s">
        <v>312</v>
      </c>
      <c r="M328" s="4" t="s">
        <v>26</v>
      </c>
      <c r="O328" s="31" t="s">
        <v>312</v>
      </c>
      <c r="P328" s="27" t="s">
        <v>312</v>
      </c>
      <c r="Q328" s="11">
        <v>170.02</v>
      </c>
      <c r="R328" s="4" t="s">
        <v>44</v>
      </c>
      <c r="S328" s="2" t="s">
        <v>312</v>
      </c>
      <c r="T328" s="13" t="s">
        <v>312</v>
      </c>
      <c r="U328" s="4" t="s">
        <v>312</v>
      </c>
    </row>
    <row r="329" spans="2:21" x14ac:dyDescent="0.3">
      <c r="D329" s="4">
        <v>3</v>
      </c>
      <c r="E329" s="3" t="s">
        <v>151</v>
      </c>
      <c r="F329" s="4" t="s">
        <v>150</v>
      </c>
      <c r="G329" s="3" t="s">
        <v>177</v>
      </c>
      <c r="H329" s="4" t="s">
        <v>312</v>
      </c>
      <c r="I329" s="4" t="s">
        <v>312</v>
      </c>
      <c r="J329" s="4" t="s">
        <v>312</v>
      </c>
      <c r="K329" s="8" t="str">
        <f>E329&amp;" ["&amp;G329&amp;"_"&amp;H329&amp;"_"&amp;I329&amp;"]"</f>
        <v>Chemische Grundstoffe und Produkte [Glyzerin_-_-]</v>
      </c>
      <c r="L329" s="2" t="s">
        <v>312</v>
      </c>
      <c r="M329" s="4" t="s">
        <v>26</v>
      </c>
      <c r="O329" s="31" t="s">
        <v>312</v>
      </c>
      <c r="P329" s="27" t="s">
        <v>312</v>
      </c>
      <c r="Q329" s="11">
        <v>8.1611820000000002</v>
      </c>
      <c r="R329" s="4" t="s">
        <v>43</v>
      </c>
      <c r="S329" s="2" t="s">
        <v>312</v>
      </c>
      <c r="T329" s="4" t="s">
        <v>312</v>
      </c>
      <c r="U329" s="4" t="s">
        <v>312</v>
      </c>
    </row>
    <row r="330" spans="2:21" x14ac:dyDescent="0.3">
      <c r="D330" s="4">
        <v>3</v>
      </c>
      <c r="E330" s="3" t="s">
        <v>151</v>
      </c>
      <c r="F330" s="4" t="s">
        <v>150</v>
      </c>
      <c r="G330" s="3" t="s">
        <v>503</v>
      </c>
      <c r="H330" s="4" t="s">
        <v>312</v>
      </c>
      <c r="I330" s="4" t="s">
        <v>312</v>
      </c>
      <c r="J330" s="4" t="s">
        <v>722</v>
      </c>
      <c r="K330" s="8" t="str">
        <f>E330&amp;" ["&amp;G330&amp;"_"&amp;H330&amp;"_"&amp;I330&amp;"]"</f>
        <v>Chemische Grundstoffe und Produkte [Gold_-_-]</v>
      </c>
      <c r="L330" s="2" t="s">
        <v>312</v>
      </c>
      <c r="M330" s="4" t="s">
        <v>26</v>
      </c>
      <c r="O330" s="31" t="s">
        <v>312</v>
      </c>
      <c r="P330" s="27" t="s">
        <v>312</v>
      </c>
      <c r="Q330" s="11">
        <v>47790.29</v>
      </c>
      <c r="R330" s="4" t="s">
        <v>44</v>
      </c>
      <c r="S330" s="2" t="s">
        <v>312</v>
      </c>
      <c r="T330" s="13" t="s">
        <v>312</v>
      </c>
      <c r="U330" s="4" t="s">
        <v>312</v>
      </c>
    </row>
    <row r="331" spans="2:21" x14ac:dyDescent="0.3">
      <c r="D331" s="4">
        <v>3</v>
      </c>
      <c r="E331" s="3" t="s">
        <v>151</v>
      </c>
      <c r="F331" s="4" t="s">
        <v>150</v>
      </c>
      <c r="G331" s="3" t="s">
        <v>178</v>
      </c>
      <c r="H331" s="4" t="s">
        <v>312</v>
      </c>
      <c r="I331" s="4" t="s">
        <v>312</v>
      </c>
      <c r="J331" s="4" t="s">
        <v>312</v>
      </c>
      <c r="K331" s="8" t="str">
        <f>E331&amp;" ["&amp;G331&amp;"_"&amp;H331&amp;"_"&amp;I331&amp;"]"</f>
        <v>Chemische Grundstoffe und Produkte [ Harnstoff_-_-]</v>
      </c>
      <c r="L331" s="2" t="s">
        <v>312</v>
      </c>
      <c r="M331" s="4" t="s">
        <v>26</v>
      </c>
      <c r="O331" s="31" t="s">
        <v>312</v>
      </c>
      <c r="P331" s="27" t="s">
        <v>312</v>
      </c>
      <c r="Q331" s="11">
        <v>0.70259000000000005</v>
      </c>
      <c r="R331" s="4" t="s">
        <v>43</v>
      </c>
      <c r="S331" s="2" t="s">
        <v>312</v>
      </c>
      <c r="T331" s="4" t="s">
        <v>312</v>
      </c>
      <c r="U331" s="4" t="s">
        <v>312</v>
      </c>
    </row>
    <row r="332" spans="2:21" x14ac:dyDescent="0.3">
      <c r="D332" s="2">
        <v>3</v>
      </c>
      <c r="E332" t="s">
        <v>151</v>
      </c>
      <c r="F332" s="2" t="s">
        <v>150</v>
      </c>
      <c r="G332" t="s">
        <v>522</v>
      </c>
      <c r="H332" s="4" t="s">
        <v>312</v>
      </c>
      <c r="I332" s="2" t="s">
        <v>312</v>
      </c>
      <c r="J332" s="2" t="s">
        <v>312</v>
      </c>
      <c r="K332" s="8" t="str">
        <f>E332&amp;" ["&amp;G332&amp;"_"&amp;S332&amp;"_"&amp;I332&amp;"]"</f>
        <v>Chemische Grundstoffe und Produkte [Hexafluorethan_hochrein_-]</v>
      </c>
      <c r="L332" s="2" t="s">
        <v>471</v>
      </c>
      <c r="M332" s="2" t="s">
        <v>26</v>
      </c>
      <c r="N332" s="2"/>
      <c r="O332" s="27" t="s">
        <v>312</v>
      </c>
      <c r="P332" s="27" t="s">
        <v>312</v>
      </c>
      <c r="Q332" s="10">
        <v>9.562716</v>
      </c>
      <c r="R332" s="2" t="s">
        <v>43</v>
      </c>
      <c r="S332" s="2" t="s">
        <v>471</v>
      </c>
      <c r="T332" s="2" t="s">
        <v>312</v>
      </c>
      <c r="U332" s="2" t="s">
        <v>312</v>
      </c>
    </row>
    <row r="333" spans="2:21" x14ac:dyDescent="0.3">
      <c r="D333" s="4">
        <v>3</v>
      </c>
      <c r="E333" s="3" t="s">
        <v>151</v>
      </c>
      <c r="F333" s="4" t="s">
        <v>150</v>
      </c>
      <c r="G333" s="3" t="s">
        <v>474</v>
      </c>
      <c r="H333" s="4" t="s">
        <v>312</v>
      </c>
      <c r="I333" s="4" t="s">
        <v>312</v>
      </c>
      <c r="J333" s="4" t="s">
        <v>312</v>
      </c>
      <c r="K333" s="8" t="str">
        <f>E333&amp;" ["&amp;G333&amp;"_"&amp;H333&amp;"_"&amp;I333&amp;"]"</f>
        <v>Chemische Grundstoffe und Produkte [R22_-_-]</v>
      </c>
      <c r="L333" s="2" t="s">
        <v>312</v>
      </c>
      <c r="M333" s="4" t="s">
        <v>26</v>
      </c>
      <c r="O333" s="31" t="s">
        <v>312</v>
      </c>
      <c r="P333" s="27" t="s">
        <v>312</v>
      </c>
      <c r="Q333" s="11">
        <v>2.2691400000000002</v>
      </c>
      <c r="R333" s="4" t="s">
        <v>43</v>
      </c>
      <c r="S333" s="2" t="s">
        <v>312</v>
      </c>
      <c r="T333" s="4" t="s">
        <v>523</v>
      </c>
      <c r="U333" s="4" t="s">
        <v>312</v>
      </c>
    </row>
    <row r="334" spans="2:21" x14ac:dyDescent="0.3">
      <c r="D334" s="4">
        <v>3</v>
      </c>
      <c r="E334" s="3" t="s">
        <v>151</v>
      </c>
      <c r="F334" s="4" t="s">
        <v>150</v>
      </c>
      <c r="G334" s="3" t="s">
        <v>179</v>
      </c>
      <c r="H334" s="4" t="s">
        <v>312</v>
      </c>
      <c r="I334" s="4" t="s">
        <v>312</v>
      </c>
      <c r="J334" s="4" t="s">
        <v>312</v>
      </c>
      <c r="K334" s="8" t="str">
        <f>E334&amp;" ["&amp;G334&amp;"_"&amp;H334&amp;"_"&amp;I334&amp;"]"</f>
        <v>Chemische Grundstoffe und Produkte [Holzsäure_-_-]</v>
      </c>
      <c r="L334" s="2" t="s">
        <v>312</v>
      </c>
      <c r="M334" s="4" t="s">
        <v>26</v>
      </c>
      <c r="O334" s="31" t="s">
        <v>312</v>
      </c>
      <c r="P334" s="27" t="s">
        <v>312</v>
      </c>
      <c r="Q334" s="11">
        <v>2.645197</v>
      </c>
      <c r="R334" s="4" t="s">
        <v>43</v>
      </c>
      <c r="S334" s="2" t="s">
        <v>312</v>
      </c>
      <c r="T334" s="4" t="s">
        <v>312</v>
      </c>
      <c r="U334" s="4" t="s">
        <v>312</v>
      </c>
    </row>
    <row r="335" spans="2:21" x14ac:dyDescent="0.3">
      <c r="D335" s="4">
        <v>3</v>
      </c>
      <c r="E335" s="3" t="s">
        <v>151</v>
      </c>
      <c r="F335" s="4" t="s">
        <v>150</v>
      </c>
      <c r="G335" s="3" t="s">
        <v>180</v>
      </c>
      <c r="H335" s="4" t="s">
        <v>312</v>
      </c>
      <c r="I335" s="4" t="s">
        <v>312</v>
      </c>
      <c r="J335" s="4" t="s">
        <v>312</v>
      </c>
      <c r="K335" s="8" t="str">
        <f>E335&amp;" ["&amp;G335&amp;"_"&amp;H335&amp;"_"&amp;I335&amp;"]"</f>
        <v>Chemische Grundstoffe und Produkte [Hydrauliköl_-_-]</v>
      </c>
      <c r="L335" s="2" t="s">
        <v>312</v>
      </c>
      <c r="M335" s="4" t="s">
        <v>26</v>
      </c>
      <c r="O335" s="31" t="s">
        <v>312</v>
      </c>
      <c r="P335" s="27" t="s">
        <v>312</v>
      </c>
      <c r="Q335" s="11">
        <v>0.02</v>
      </c>
      <c r="R335" s="4" t="s">
        <v>44</v>
      </c>
      <c r="S335" s="2" t="s">
        <v>312</v>
      </c>
      <c r="T335" s="13" t="s">
        <v>312</v>
      </c>
      <c r="U335" s="4" t="s">
        <v>312</v>
      </c>
    </row>
    <row r="336" spans="2:21" s="3" customFormat="1" ht="57.6" x14ac:dyDescent="0.3">
      <c r="B336" s="4"/>
      <c r="C336" s="4"/>
      <c r="D336" s="4">
        <v>3</v>
      </c>
      <c r="E336" s="3" t="s">
        <v>151</v>
      </c>
      <c r="F336" s="4" t="s">
        <v>150</v>
      </c>
      <c r="G336" s="3" t="s">
        <v>524</v>
      </c>
      <c r="H336" s="4" t="s">
        <v>312</v>
      </c>
      <c r="I336" s="4" t="s">
        <v>312</v>
      </c>
      <c r="J336" s="4" t="s">
        <v>723</v>
      </c>
      <c r="K336" s="8" t="str">
        <f>E336&amp;" ["&amp;G336&amp;"_"&amp;H336&amp;"_"&amp;I336&amp;"]"</f>
        <v>Chemische Grundstoffe und Produkte [Hydroxybenzol_-_-]</v>
      </c>
      <c r="L336" s="2" t="s">
        <v>312</v>
      </c>
      <c r="M336" s="4" t="s">
        <v>26</v>
      </c>
      <c r="N336" s="4"/>
      <c r="O336" s="31" t="s">
        <v>312</v>
      </c>
      <c r="P336" s="27" t="s">
        <v>312</v>
      </c>
      <c r="Q336" s="11">
        <v>2.95</v>
      </c>
      <c r="R336" s="4" t="s">
        <v>44</v>
      </c>
      <c r="S336" s="2" t="s">
        <v>312</v>
      </c>
      <c r="T336" s="13" t="s">
        <v>350</v>
      </c>
      <c r="U336" s="4" t="s">
        <v>312</v>
      </c>
    </row>
    <row r="337" spans="2:21" x14ac:dyDescent="0.3">
      <c r="D337" s="4">
        <v>3</v>
      </c>
      <c r="E337" s="3" t="s">
        <v>151</v>
      </c>
      <c r="F337" s="4" t="s">
        <v>150</v>
      </c>
      <c r="G337" s="3" t="s">
        <v>525</v>
      </c>
      <c r="H337" s="4" t="s">
        <v>312</v>
      </c>
      <c r="I337" s="4" t="s">
        <v>312</v>
      </c>
      <c r="J337" s="4" t="s">
        <v>526</v>
      </c>
      <c r="K337" s="8" t="str">
        <f>E337&amp;" ["&amp;G337&amp;"_"&amp;H337&amp;"_"&amp;I337&amp;"]"</f>
        <v>Chemische Grundstoffe und Produkte [Indium_-_-]</v>
      </c>
      <c r="L337" s="2" t="s">
        <v>312</v>
      </c>
      <c r="M337" s="4" t="s">
        <v>26</v>
      </c>
      <c r="O337" s="31" t="s">
        <v>312</v>
      </c>
      <c r="P337" s="27" t="s">
        <v>312</v>
      </c>
      <c r="Q337" s="11">
        <v>117.52</v>
      </c>
      <c r="R337" s="4" t="s">
        <v>44</v>
      </c>
      <c r="S337" s="2" t="s">
        <v>312</v>
      </c>
      <c r="T337" s="4" t="s">
        <v>312</v>
      </c>
      <c r="U337" s="4" t="s">
        <v>312</v>
      </c>
    </row>
    <row r="338" spans="2:21" x14ac:dyDescent="0.3">
      <c r="D338" s="4">
        <v>3</v>
      </c>
      <c r="E338" s="3" t="s">
        <v>151</v>
      </c>
      <c r="F338" s="4" t="s">
        <v>150</v>
      </c>
      <c r="G338" s="3" t="s">
        <v>527</v>
      </c>
      <c r="H338" s="4" t="s">
        <v>312</v>
      </c>
      <c r="I338" s="4" t="s">
        <v>312</v>
      </c>
      <c r="J338" s="4" t="s">
        <v>312</v>
      </c>
      <c r="K338" s="8" t="str">
        <f>E338&amp;" ["&amp;G338&amp;"_"&amp;H338&amp;"_"&amp;I338&amp;"]"</f>
        <v>Chemische Grundstoffe und Produkte [ISO-Butan_-_-]</v>
      </c>
      <c r="L338" s="2" t="s">
        <v>312</v>
      </c>
      <c r="M338" s="4" t="s">
        <v>26</v>
      </c>
      <c r="O338" s="31" t="s">
        <v>312</v>
      </c>
      <c r="P338" s="27" t="s">
        <v>312</v>
      </c>
      <c r="Q338" s="11">
        <v>0.53151999999999999</v>
      </c>
      <c r="R338" s="4" t="s">
        <v>43</v>
      </c>
      <c r="S338" s="2" t="s">
        <v>312</v>
      </c>
      <c r="T338" s="4" t="s">
        <v>312</v>
      </c>
      <c r="U338" s="4" t="s">
        <v>312</v>
      </c>
    </row>
    <row r="339" spans="2:21" x14ac:dyDescent="0.3">
      <c r="D339" s="4">
        <v>3</v>
      </c>
      <c r="E339" s="3" t="s">
        <v>151</v>
      </c>
      <c r="F339" s="4" t="s">
        <v>150</v>
      </c>
      <c r="G339" s="3" t="s">
        <v>528</v>
      </c>
      <c r="H339" s="4" t="s">
        <v>312</v>
      </c>
      <c r="I339" s="4" t="s">
        <v>312</v>
      </c>
      <c r="J339" s="4" t="s">
        <v>724</v>
      </c>
      <c r="K339" s="8" t="str">
        <f>E339&amp;" ["&amp;G339&amp;"_"&amp;H339&amp;"_"&amp;I339&amp;"]"</f>
        <v>Chemische Grundstoffe und Produkte [Isopropylbenzol_-_-]</v>
      </c>
      <c r="L339" s="2" t="s">
        <v>312</v>
      </c>
      <c r="M339" s="4" t="s">
        <v>26</v>
      </c>
      <c r="O339" s="31" t="s">
        <v>312</v>
      </c>
      <c r="P339" s="27" t="s">
        <v>312</v>
      </c>
      <c r="Q339" s="11">
        <v>2.2377340000000001</v>
      </c>
      <c r="R339" s="4" t="s">
        <v>43</v>
      </c>
      <c r="S339" s="2" t="s">
        <v>312</v>
      </c>
      <c r="T339" s="4" t="s">
        <v>312</v>
      </c>
      <c r="U339" s="4" t="s">
        <v>312</v>
      </c>
    </row>
    <row r="340" spans="2:21" s="3" customFormat="1" ht="100.8" x14ac:dyDescent="0.3">
      <c r="B340" s="4"/>
      <c r="C340" s="4"/>
      <c r="D340" s="4">
        <v>3</v>
      </c>
      <c r="E340" s="3" t="s">
        <v>151</v>
      </c>
      <c r="F340" s="4" t="s">
        <v>150</v>
      </c>
      <c r="G340" s="3" t="s">
        <v>528</v>
      </c>
      <c r="H340" s="4" t="s">
        <v>312</v>
      </c>
      <c r="I340" s="4" t="s">
        <v>312</v>
      </c>
      <c r="J340" s="4" t="s">
        <v>724</v>
      </c>
      <c r="K340" s="8" t="str">
        <f>E340&amp;" ["&amp;G340&amp;"_"&amp;H340&amp;"_"&amp;I340&amp;"]"</f>
        <v>Chemische Grundstoffe und Produkte [Isopropylbenzol_-_-]</v>
      </c>
      <c r="L340" s="2" t="s">
        <v>312</v>
      </c>
      <c r="M340" s="4" t="s">
        <v>26</v>
      </c>
      <c r="N340" s="4"/>
      <c r="O340" s="31" t="s">
        <v>312</v>
      </c>
      <c r="P340" s="27" t="s">
        <v>312</v>
      </c>
      <c r="Q340" s="11">
        <v>2.3199999999999998</v>
      </c>
      <c r="R340" s="4" t="s">
        <v>44</v>
      </c>
      <c r="S340" s="2" t="s">
        <v>312</v>
      </c>
      <c r="T340" s="13" t="s">
        <v>351</v>
      </c>
      <c r="U340" s="4" t="s">
        <v>312</v>
      </c>
    </row>
    <row r="341" spans="2:21" x14ac:dyDescent="0.3">
      <c r="D341" s="4">
        <v>3</v>
      </c>
      <c r="E341" s="3" t="s">
        <v>151</v>
      </c>
      <c r="F341" s="4" t="s">
        <v>150</v>
      </c>
      <c r="G341" s="3" t="s">
        <v>17</v>
      </c>
      <c r="H341" s="4" t="s">
        <v>312</v>
      </c>
      <c r="I341" s="4" t="s">
        <v>312</v>
      </c>
      <c r="J341" s="4" t="s">
        <v>312</v>
      </c>
      <c r="K341" s="8" t="str">
        <f>E341&amp;" ["&amp;G341&amp;"_"&amp;H341&amp;"_"&amp;I341&amp;"]"</f>
        <v>Chemische Grundstoffe und Produkte [R134a​_-_-]</v>
      </c>
      <c r="L341" s="2" t="s">
        <v>312</v>
      </c>
      <c r="M341" s="4" t="s">
        <v>26</v>
      </c>
      <c r="O341" s="31" t="s">
        <v>312</v>
      </c>
      <c r="P341" s="27" t="s">
        <v>312</v>
      </c>
      <c r="Q341" s="11">
        <v>2.1659030000000001</v>
      </c>
      <c r="R341" s="4" t="s">
        <v>43</v>
      </c>
      <c r="S341" s="2" t="s">
        <v>312</v>
      </c>
      <c r="T341" s="4" t="s">
        <v>312</v>
      </c>
      <c r="U341" s="4" t="s">
        <v>312</v>
      </c>
    </row>
    <row r="342" spans="2:21" x14ac:dyDescent="0.3">
      <c r="D342" s="2">
        <v>3</v>
      </c>
      <c r="E342" t="s">
        <v>151</v>
      </c>
      <c r="F342" s="2" t="s">
        <v>150</v>
      </c>
      <c r="G342" t="s">
        <v>529</v>
      </c>
      <c r="H342" s="4" t="s">
        <v>312</v>
      </c>
      <c r="I342" s="2" t="s">
        <v>312</v>
      </c>
      <c r="J342" s="2" t="s">
        <v>312</v>
      </c>
      <c r="K342" s="8" t="str">
        <f>E342&amp;" ["&amp;G342&amp;"_"&amp;S342&amp;"_"&amp;I342&amp;"]"</f>
        <v>Chemische Grundstoffe und Produkte [Korund_ Mineral_-]</v>
      </c>
      <c r="L342" s="2" t="s">
        <v>530</v>
      </c>
      <c r="M342" s="2" t="s">
        <v>26</v>
      </c>
      <c r="N342" s="2"/>
      <c r="O342" s="27" t="s">
        <v>312</v>
      </c>
      <c r="P342" s="27" t="s">
        <v>312</v>
      </c>
      <c r="Q342" s="10">
        <v>1.264313</v>
      </c>
      <c r="R342" s="2" t="s">
        <v>43</v>
      </c>
      <c r="S342" s="2" t="s">
        <v>530</v>
      </c>
      <c r="T342" s="2" t="s">
        <v>312</v>
      </c>
      <c r="U342" s="2" t="s">
        <v>312</v>
      </c>
    </row>
    <row r="343" spans="2:21" x14ac:dyDescent="0.3">
      <c r="D343" s="2">
        <v>3</v>
      </c>
      <c r="E343" t="s">
        <v>151</v>
      </c>
      <c r="F343" s="2" t="s">
        <v>150</v>
      </c>
      <c r="G343" t="s">
        <v>537</v>
      </c>
      <c r="H343" s="4" t="s">
        <v>312</v>
      </c>
      <c r="I343" s="2" t="s">
        <v>312</v>
      </c>
      <c r="J343" s="2" t="s">
        <v>312</v>
      </c>
      <c r="K343" s="8" t="str">
        <f>E343&amp;" ["&amp;G343&amp;"_"&amp;S343&amp;"_"&amp;I343&amp;"]"</f>
        <v>Chemische Grundstoffe und Produkte [Eissgsäure_hochrein_-]</v>
      </c>
      <c r="L343" s="2" t="s">
        <v>471</v>
      </c>
      <c r="M343" s="2" t="s">
        <v>26</v>
      </c>
      <c r="N343" s="2"/>
      <c r="O343" s="27" t="s">
        <v>312</v>
      </c>
      <c r="P343" s="27" t="s">
        <v>312</v>
      </c>
      <c r="Q343" s="10">
        <v>2.6452100000000001</v>
      </c>
      <c r="R343" s="2" t="s">
        <v>43</v>
      </c>
      <c r="S343" s="2" t="s">
        <v>471</v>
      </c>
      <c r="T343" s="2" t="s">
        <v>538</v>
      </c>
      <c r="U343" s="2" t="s">
        <v>312</v>
      </c>
    </row>
    <row r="344" spans="2:21" s="3" customFormat="1" ht="43.2" x14ac:dyDescent="0.3">
      <c r="B344" s="4"/>
      <c r="C344" s="4"/>
      <c r="D344" s="4">
        <v>3</v>
      </c>
      <c r="E344" s="3" t="s">
        <v>151</v>
      </c>
      <c r="F344" s="4" t="s">
        <v>150</v>
      </c>
      <c r="G344" s="3" t="s">
        <v>539</v>
      </c>
      <c r="H344" s="4" t="s">
        <v>312</v>
      </c>
      <c r="I344" s="4" t="s">
        <v>312</v>
      </c>
      <c r="J344" s="4" t="s">
        <v>725</v>
      </c>
      <c r="K344" s="8" t="str">
        <f>E344&amp;" ["&amp;G344&amp;"_"&amp;H344&amp;"_"&amp;I344&amp;"]"</f>
        <v>Chemische Grundstoffe und Produkte [Magnesiumsulfat_-_-]</v>
      </c>
      <c r="L344" s="2" t="s">
        <v>312</v>
      </c>
      <c r="M344" s="4" t="s">
        <v>26</v>
      </c>
      <c r="N344" s="4"/>
      <c r="O344" s="31" t="s">
        <v>312</v>
      </c>
      <c r="P344" s="27" t="s">
        <v>312</v>
      </c>
      <c r="Q344" s="11">
        <v>1.04</v>
      </c>
      <c r="R344" s="4" t="s">
        <v>44</v>
      </c>
      <c r="S344" s="2" t="s">
        <v>312</v>
      </c>
      <c r="T344" s="13" t="s">
        <v>353</v>
      </c>
      <c r="U344" s="4" t="s">
        <v>312</v>
      </c>
    </row>
    <row r="345" spans="2:21" x14ac:dyDescent="0.3">
      <c r="D345" s="4">
        <v>3</v>
      </c>
      <c r="E345" s="3" t="s">
        <v>151</v>
      </c>
      <c r="F345" s="4" t="s">
        <v>150</v>
      </c>
      <c r="G345" s="3" t="s">
        <v>181</v>
      </c>
      <c r="H345" s="4" t="s">
        <v>312</v>
      </c>
      <c r="I345" s="4" t="s">
        <v>312</v>
      </c>
      <c r="J345" s="4" t="s">
        <v>312</v>
      </c>
      <c r="K345" s="8" t="str">
        <f>E345&amp;" ["&amp;G345&amp;"_"&amp;H345&amp;"_"&amp;I345&amp;"]"</f>
        <v>Chemische Grundstoffe und Produkte [Methancarbonsäure_-_-]</v>
      </c>
      <c r="L345" s="2" t="s">
        <v>312</v>
      </c>
      <c r="M345" s="4" t="s">
        <v>26</v>
      </c>
      <c r="O345" s="31" t="s">
        <v>312</v>
      </c>
      <c r="P345" s="27" t="s">
        <v>312</v>
      </c>
      <c r="Q345" s="11">
        <v>2.645197</v>
      </c>
      <c r="R345" s="4" t="s">
        <v>43</v>
      </c>
      <c r="S345" s="2" t="s">
        <v>312</v>
      </c>
      <c r="T345" s="4" t="s">
        <v>312</v>
      </c>
      <c r="U345" s="4" t="s">
        <v>312</v>
      </c>
    </row>
    <row r="346" spans="2:21" s="3" customFormat="1" ht="43.2" x14ac:dyDescent="0.3">
      <c r="B346" s="4"/>
      <c r="C346" s="4"/>
      <c r="D346" s="4">
        <v>3</v>
      </c>
      <c r="E346" s="3" t="s">
        <v>151</v>
      </c>
      <c r="F346" s="4" t="s">
        <v>150</v>
      </c>
      <c r="G346" s="3" t="s">
        <v>540</v>
      </c>
      <c r="H346" s="4" t="s">
        <v>312</v>
      </c>
      <c r="I346" s="4" t="s">
        <v>312</v>
      </c>
      <c r="J346" s="4" t="s">
        <v>726</v>
      </c>
      <c r="K346" s="8" t="str">
        <f>E346&amp;" ["&amp;G346&amp;"_"&amp;H346&amp;"_"&amp;I346&amp;"]"</f>
        <v>Chemische Grundstoffe und Produkte [Methanol_-_-]</v>
      </c>
      <c r="L346" s="2" t="s">
        <v>312</v>
      </c>
      <c r="M346" s="4" t="s">
        <v>26</v>
      </c>
      <c r="N346" s="4"/>
      <c r="O346" s="31" t="s">
        <v>312</v>
      </c>
      <c r="P346" s="27" t="s">
        <v>312</v>
      </c>
      <c r="Q346" s="11">
        <v>0.66</v>
      </c>
      <c r="R346" s="4" t="s">
        <v>44</v>
      </c>
      <c r="S346" s="2" t="s">
        <v>312</v>
      </c>
      <c r="T346" s="13" t="s">
        <v>355</v>
      </c>
      <c r="U346" s="4" t="s">
        <v>312</v>
      </c>
    </row>
    <row r="347" spans="2:21" x14ac:dyDescent="0.3">
      <c r="D347" s="2">
        <v>3</v>
      </c>
      <c r="E347" t="s">
        <v>151</v>
      </c>
      <c r="F347" s="2" t="s">
        <v>150</v>
      </c>
      <c r="G347" t="s">
        <v>540</v>
      </c>
      <c r="H347" s="4" t="s">
        <v>312</v>
      </c>
      <c r="I347" s="2" t="s">
        <v>312</v>
      </c>
      <c r="J347" s="2" t="s">
        <v>312</v>
      </c>
      <c r="K347" s="8" t="str">
        <f>E347&amp;" ["&amp;G347&amp;"_"&amp;S347&amp;"_"&amp;I347&amp;"]"</f>
        <v>Chemische Grundstoffe und Produkte [Methanol_Stoff_-]</v>
      </c>
      <c r="L347" s="2" t="s">
        <v>531</v>
      </c>
      <c r="M347" s="2" t="s">
        <v>26</v>
      </c>
      <c r="N347" s="2"/>
      <c r="O347" s="27" t="s">
        <v>312</v>
      </c>
      <c r="P347" s="27" t="s">
        <v>312</v>
      </c>
      <c r="Q347" s="10">
        <v>0.78274999999999995</v>
      </c>
      <c r="R347" s="2" t="s">
        <v>43</v>
      </c>
      <c r="S347" s="2" t="s">
        <v>531</v>
      </c>
      <c r="T347" s="2" t="s">
        <v>312</v>
      </c>
      <c r="U347" s="2" t="s">
        <v>312</v>
      </c>
    </row>
    <row r="348" spans="2:21" x14ac:dyDescent="0.3">
      <c r="D348" s="4">
        <v>3</v>
      </c>
      <c r="E348" s="3" t="s">
        <v>151</v>
      </c>
      <c r="F348" s="4" t="s">
        <v>150</v>
      </c>
      <c r="G348" s="3" t="s">
        <v>182</v>
      </c>
      <c r="H348" s="4" t="s">
        <v>312</v>
      </c>
      <c r="I348" s="4" t="s">
        <v>312</v>
      </c>
      <c r="J348" s="4" t="s">
        <v>312</v>
      </c>
      <c r="K348" s="8" t="str">
        <f>E348&amp;" ["&amp;G348&amp;"_"&amp;H348&amp;"_"&amp;I348&amp;"]"</f>
        <v>Chemische Grundstoffe und Produkte [Methenylchlorür_-_-]</v>
      </c>
      <c r="L348" s="2" t="s">
        <v>312</v>
      </c>
      <c r="M348" s="4" t="s">
        <v>26</v>
      </c>
      <c r="O348" s="31" t="s">
        <v>312</v>
      </c>
      <c r="P348" s="27" t="s">
        <v>312</v>
      </c>
      <c r="Q348" s="11">
        <v>1.517479</v>
      </c>
      <c r="R348" s="4" t="s">
        <v>43</v>
      </c>
      <c r="S348" s="2" t="s">
        <v>312</v>
      </c>
      <c r="T348" s="4" t="s">
        <v>312</v>
      </c>
      <c r="U348" s="4" t="s">
        <v>312</v>
      </c>
    </row>
    <row r="349" spans="2:21" x14ac:dyDescent="0.3">
      <c r="D349" s="4">
        <v>3</v>
      </c>
      <c r="E349" s="3" t="s">
        <v>151</v>
      </c>
      <c r="F349" s="4" t="s">
        <v>150</v>
      </c>
      <c r="G349" s="3" t="s">
        <v>183</v>
      </c>
      <c r="H349" s="4" t="s">
        <v>312</v>
      </c>
      <c r="I349" s="4" t="s">
        <v>312</v>
      </c>
      <c r="J349" s="4" t="s">
        <v>312</v>
      </c>
      <c r="K349" s="8" t="str">
        <f>E349&amp;" ["&amp;G349&amp;"_"&amp;H349&amp;"_"&amp;I349&amp;"]"</f>
        <v>Chemische Grundstoffe und Produkte [Methinchlorid_-_-]</v>
      </c>
      <c r="L349" s="2" t="s">
        <v>312</v>
      </c>
      <c r="M349" s="4" t="s">
        <v>26</v>
      </c>
      <c r="O349" s="31" t="s">
        <v>312</v>
      </c>
      <c r="P349" s="27" t="s">
        <v>312</v>
      </c>
      <c r="Q349" s="11">
        <v>1.517479</v>
      </c>
      <c r="R349" s="4" t="s">
        <v>43</v>
      </c>
      <c r="S349" s="2" t="s">
        <v>312</v>
      </c>
      <c r="T349" s="4" t="s">
        <v>312</v>
      </c>
      <c r="U349" s="4" t="s">
        <v>312</v>
      </c>
    </row>
    <row r="350" spans="2:21" x14ac:dyDescent="0.3">
      <c r="D350" s="4">
        <v>3</v>
      </c>
      <c r="E350" s="3" t="s">
        <v>151</v>
      </c>
      <c r="F350" s="4" t="s">
        <v>150</v>
      </c>
      <c r="G350" s="3" t="s">
        <v>184</v>
      </c>
      <c r="H350" s="4" t="s">
        <v>312</v>
      </c>
      <c r="I350" s="4" t="s">
        <v>312</v>
      </c>
      <c r="J350" s="4" t="s">
        <v>312</v>
      </c>
      <c r="K350" s="8" t="str">
        <f>E350&amp;" ["&amp;G350&amp;"_"&amp;H350&amp;"_"&amp;I350&amp;"]"</f>
        <v>Chemische Grundstoffe und Produkte [Methylbenzol_-_-]</v>
      </c>
      <c r="L350" s="2" t="s">
        <v>312</v>
      </c>
      <c r="M350" s="4" t="s">
        <v>26</v>
      </c>
      <c r="O350" s="31" t="s">
        <v>312</v>
      </c>
      <c r="P350" s="27" t="s">
        <v>312</v>
      </c>
      <c r="Q350" s="11">
        <v>1.6979489999999999</v>
      </c>
      <c r="R350" s="4" t="s">
        <v>43</v>
      </c>
      <c r="S350" s="2" t="s">
        <v>312</v>
      </c>
      <c r="T350" s="4" t="s">
        <v>312</v>
      </c>
      <c r="U350" s="4" t="s">
        <v>312</v>
      </c>
    </row>
    <row r="351" spans="2:21" x14ac:dyDescent="0.3">
      <c r="D351" s="4">
        <v>3</v>
      </c>
      <c r="E351" s="3" t="s">
        <v>151</v>
      </c>
      <c r="F351" s="4" t="s">
        <v>150</v>
      </c>
      <c r="G351" s="3" t="s">
        <v>356</v>
      </c>
      <c r="H351" s="4" t="s">
        <v>312</v>
      </c>
      <c r="I351" s="4" t="s">
        <v>312</v>
      </c>
      <c r="J351" s="4" t="s">
        <v>312</v>
      </c>
      <c r="K351" s="8" t="str">
        <f>E351&amp;" ["&amp;G351&amp;"_"&amp;H351&amp;"_"&amp;I351&amp;"]"</f>
        <v>Chemische Grundstoffe und Produkte [Naphtha_-_-]</v>
      </c>
      <c r="L351" s="2" t="s">
        <v>312</v>
      </c>
      <c r="M351" s="4" t="s">
        <v>26</v>
      </c>
      <c r="O351" s="31" t="s">
        <v>312</v>
      </c>
      <c r="P351" s="27" t="s">
        <v>312</v>
      </c>
      <c r="Q351" s="11">
        <v>0.37</v>
      </c>
      <c r="R351" s="4" t="s">
        <v>44</v>
      </c>
      <c r="S351" s="2" t="s">
        <v>312</v>
      </c>
      <c r="T351" s="13" t="s">
        <v>315</v>
      </c>
      <c r="U351" s="4" t="s">
        <v>312</v>
      </c>
    </row>
    <row r="352" spans="2:21" x14ac:dyDescent="0.3">
      <c r="D352" s="4">
        <v>3</v>
      </c>
      <c r="E352" s="3" t="s">
        <v>151</v>
      </c>
      <c r="F352" s="4" t="s">
        <v>150</v>
      </c>
      <c r="G352" s="3" t="s">
        <v>543</v>
      </c>
      <c r="H352" s="4" t="s">
        <v>312</v>
      </c>
      <c r="I352" s="4" t="s">
        <v>312</v>
      </c>
      <c r="J352" s="4" t="s">
        <v>727</v>
      </c>
      <c r="K352" s="8" t="str">
        <f>E352&amp;" ["&amp;G352&amp;"_"&amp;H352&amp;"_"&amp;I352&amp;"]"</f>
        <v>Chemische Grundstoffe und Produkte [Natriumcarbonat_-_-]</v>
      </c>
      <c r="L352" s="2" t="s">
        <v>312</v>
      </c>
      <c r="M352" s="4" t="s">
        <v>26</v>
      </c>
      <c r="O352" s="31" t="s">
        <v>312</v>
      </c>
      <c r="P352" s="27" t="s">
        <v>312</v>
      </c>
      <c r="Q352" s="11">
        <v>1.1469860000000001</v>
      </c>
      <c r="R352" s="4" t="s">
        <v>43</v>
      </c>
      <c r="S352" s="2" t="s">
        <v>312</v>
      </c>
      <c r="T352" s="4" t="s">
        <v>312</v>
      </c>
      <c r="U352" s="4" t="s">
        <v>312</v>
      </c>
    </row>
    <row r="353" spans="2:21" s="3" customFormat="1" ht="28.8" x14ac:dyDescent="0.3">
      <c r="B353" s="4"/>
      <c r="C353" s="4"/>
      <c r="D353" s="4">
        <v>3</v>
      </c>
      <c r="E353" s="3" t="s">
        <v>151</v>
      </c>
      <c r="F353" s="4" t="s">
        <v>150</v>
      </c>
      <c r="G353" s="3" t="s">
        <v>543</v>
      </c>
      <c r="H353" s="4" t="s">
        <v>312</v>
      </c>
      <c r="I353" s="4" t="s">
        <v>312</v>
      </c>
      <c r="J353" s="4" t="s">
        <v>727</v>
      </c>
      <c r="K353" s="8" t="str">
        <f>E353&amp;" ["&amp;G353&amp;"_"&amp;H353&amp;"_"&amp;I353&amp;"]"</f>
        <v>Chemische Grundstoffe und Produkte [Natriumcarbonat_-_-]</v>
      </c>
      <c r="L353" s="2" t="s">
        <v>312</v>
      </c>
      <c r="M353" s="4" t="s">
        <v>26</v>
      </c>
      <c r="N353" s="4"/>
      <c r="O353" s="31" t="s">
        <v>312</v>
      </c>
      <c r="P353" s="27" t="s">
        <v>312</v>
      </c>
      <c r="Q353" s="11">
        <v>1.25</v>
      </c>
      <c r="R353" s="4" t="s">
        <v>44</v>
      </c>
      <c r="S353" s="2" t="s">
        <v>312</v>
      </c>
      <c r="T353" s="13" t="s">
        <v>357</v>
      </c>
      <c r="U353" s="4" t="s">
        <v>312</v>
      </c>
    </row>
    <row r="354" spans="2:21" x14ac:dyDescent="0.3">
      <c r="D354" s="4">
        <v>3</v>
      </c>
      <c r="E354" s="3" t="s">
        <v>151</v>
      </c>
      <c r="F354" s="4" t="s">
        <v>150</v>
      </c>
      <c r="G354" s="3" t="s">
        <v>544</v>
      </c>
      <c r="H354" s="4" t="s">
        <v>312</v>
      </c>
      <c r="I354" s="4" t="s">
        <v>312</v>
      </c>
      <c r="J354" s="4" t="s">
        <v>312</v>
      </c>
      <c r="K354" s="8" t="str">
        <f>E354&amp;" ["&amp;G354&amp;"_"&amp;H354&amp;"_"&amp;I354&amp;"]"</f>
        <v>Chemische Grundstoffe und Produkte [Natriumchlorid_-_-]</v>
      </c>
      <c r="L354" s="2" t="s">
        <v>312</v>
      </c>
      <c r="M354" s="4" t="s">
        <v>26</v>
      </c>
      <c r="O354" s="31" t="s">
        <v>312</v>
      </c>
      <c r="P354" s="27" t="s">
        <v>312</v>
      </c>
      <c r="Q354" s="11">
        <v>1.0194999999999999E-2</v>
      </c>
      <c r="R354" s="4" t="s">
        <v>43</v>
      </c>
      <c r="S354" s="2" t="s">
        <v>312</v>
      </c>
      <c r="T354" s="4" t="s">
        <v>545</v>
      </c>
      <c r="U354" s="4" t="s">
        <v>312</v>
      </c>
    </row>
    <row r="355" spans="2:21" x14ac:dyDescent="0.3">
      <c r="D355" s="4">
        <v>3</v>
      </c>
      <c r="E355" s="3" t="s">
        <v>151</v>
      </c>
      <c r="F355" s="4" t="s">
        <v>150</v>
      </c>
      <c r="G355" s="3" t="s">
        <v>546</v>
      </c>
      <c r="H355" s="4" t="s">
        <v>312</v>
      </c>
      <c r="I355" s="4" t="s">
        <v>312</v>
      </c>
      <c r="J355" s="4" t="s">
        <v>532</v>
      </c>
      <c r="K355" s="8" t="str">
        <f>E355&amp;" ["&amp;G355&amp;"_"&amp;H355&amp;"_"&amp;I355&amp;"]"</f>
        <v>Chemische Grundstoffe und Produkte [Natriumhydroxid_-_-]</v>
      </c>
      <c r="L355" s="2" t="s">
        <v>312</v>
      </c>
      <c r="M355" s="4" t="s">
        <v>26</v>
      </c>
      <c r="O355" s="31" t="s">
        <v>312</v>
      </c>
      <c r="P355" s="27" t="s">
        <v>312</v>
      </c>
      <c r="Q355" s="11">
        <v>1.28</v>
      </c>
      <c r="R355" s="4" t="s">
        <v>44</v>
      </c>
      <c r="S355" s="2" t="s">
        <v>312</v>
      </c>
      <c r="T355" s="13" t="s">
        <v>358</v>
      </c>
      <c r="U355" s="4" t="s">
        <v>312</v>
      </c>
    </row>
    <row r="356" spans="2:21" x14ac:dyDescent="0.3">
      <c r="D356" s="2">
        <v>3</v>
      </c>
      <c r="E356" t="s">
        <v>151</v>
      </c>
      <c r="F356" s="2" t="s">
        <v>150</v>
      </c>
      <c r="G356" t="s">
        <v>533</v>
      </c>
      <c r="H356" s="4" t="s">
        <v>312</v>
      </c>
      <c r="I356" s="16" t="s">
        <v>312</v>
      </c>
      <c r="J356" s="2" t="s">
        <v>312</v>
      </c>
      <c r="K356" s="8" t="str">
        <f>E356&amp;" ["&amp;G356&amp;"_"&amp;S356&amp;"_"&amp;I356&amp;"]"</f>
        <v>Chemische Grundstoffe und Produkte [Natriumlauge_0,5_-]</v>
      </c>
      <c r="L356" s="16">
        <v>0.5</v>
      </c>
      <c r="M356" s="2" t="s">
        <v>26</v>
      </c>
      <c r="N356" s="2"/>
      <c r="O356" s="27" t="s">
        <v>312</v>
      </c>
      <c r="P356" s="27" t="s">
        <v>312</v>
      </c>
      <c r="Q356" s="10">
        <v>0.53280000000000005</v>
      </c>
      <c r="R356" s="2" t="s">
        <v>43</v>
      </c>
      <c r="S356" s="16">
        <v>0.5</v>
      </c>
      <c r="T356" s="2" t="s">
        <v>312</v>
      </c>
      <c r="U356" s="2" t="s">
        <v>312</v>
      </c>
    </row>
    <row r="357" spans="2:21" x14ac:dyDescent="0.3">
      <c r="D357" s="4">
        <v>3</v>
      </c>
      <c r="E357" s="3" t="s">
        <v>151</v>
      </c>
      <c r="F357" s="4" t="s">
        <v>150</v>
      </c>
      <c r="G357" s="3" t="s">
        <v>185</v>
      </c>
      <c r="H357" s="4" t="s">
        <v>312</v>
      </c>
      <c r="I357" s="4" t="s">
        <v>312</v>
      </c>
      <c r="J357" s="4" t="s">
        <v>312</v>
      </c>
      <c r="K357" s="8" t="str">
        <f>E357&amp;" ["&amp;G357&amp;"_"&amp;H357&amp;"_"&amp;I357&amp;"]"</f>
        <v>Chemische Grundstoffe und Produkte [Pflanzenschutzmittel_-_-]</v>
      </c>
      <c r="L357" s="2" t="s">
        <v>312</v>
      </c>
      <c r="M357" s="4" t="s">
        <v>26</v>
      </c>
      <c r="O357" s="31" t="s">
        <v>312</v>
      </c>
      <c r="P357" s="27" t="s">
        <v>312</v>
      </c>
      <c r="Q357" s="11">
        <v>12.418721</v>
      </c>
      <c r="R357" s="4" t="s">
        <v>43</v>
      </c>
      <c r="S357" s="2" t="s">
        <v>312</v>
      </c>
      <c r="T357" s="4" t="s">
        <v>312</v>
      </c>
      <c r="U357" s="4" t="s">
        <v>312</v>
      </c>
    </row>
    <row r="358" spans="2:21" x14ac:dyDescent="0.3">
      <c r="D358" s="4">
        <v>3</v>
      </c>
      <c r="E358" s="3" t="s">
        <v>151</v>
      </c>
      <c r="F358" s="4" t="s">
        <v>150</v>
      </c>
      <c r="G358" s="3" t="s">
        <v>186</v>
      </c>
      <c r="H358" s="4" t="s">
        <v>312</v>
      </c>
      <c r="I358" s="4" t="s">
        <v>312</v>
      </c>
      <c r="J358" s="4" t="s">
        <v>312</v>
      </c>
      <c r="K358" s="8" t="str">
        <f>E358&amp;" ["&amp;G358&amp;"_"&amp;H358&amp;"_"&amp;I358&amp;"]"</f>
        <v>Chemische Grundstoffe und Produkte [Phenol_-_-]</v>
      </c>
      <c r="L358" s="2" t="s">
        <v>312</v>
      </c>
      <c r="M358" s="4" t="s">
        <v>26</v>
      </c>
      <c r="O358" s="31" t="s">
        <v>312</v>
      </c>
      <c r="P358" s="27" t="s">
        <v>312</v>
      </c>
      <c r="Q358" s="11">
        <v>2.0435140000000001</v>
      </c>
      <c r="R358" s="4" t="s">
        <v>43</v>
      </c>
      <c r="S358" s="2" t="s">
        <v>312</v>
      </c>
      <c r="T358" s="4" t="s">
        <v>312</v>
      </c>
      <c r="U358" s="4" t="s">
        <v>312</v>
      </c>
    </row>
    <row r="359" spans="2:21" x14ac:dyDescent="0.3">
      <c r="D359" s="4">
        <v>3</v>
      </c>
      <c r="E359" s="3" t="s">
        <v>151</v>
      </c>
      <c r="F359" s="4" t="s">
        <v>150</v>
      </c>
      <c r="G359" s="3" t="s">
        <v>187</v>
      </c>
      <c r="H359" s="4" t="s">
        <v>312</v>
      </c>
      <c r="I359" s="4" t="s">
        <v>312</v>
      </c>
      <c r="J359" s="4" t="s">
        <v>312</v>
      </c>
      <c r="K359" s="8" t="str">
        <f>E359&amp;" ["&amp;G359&amp;"_"&amp;H359&amp;"_"&amp;I359&amp;"]"</f>
        <v>Chemische Grundstoffe und Produkte [Phenylmethan_-_-]</v>
      </c>
      <c r="L359" s="2" t="s">
        <v>312</v>
      </c>
      <c r="M359" s="4" t="s">
        <v>26</v>
      </c>
      <c r="O359" s="31" t="s">
        <v>312</v>
      </c>
      <c r="P359" s="27" t="s">
        <v>312</v>
      </c>
      <c r="Q359" s="11">
        <v>1.6979489999999999</v>
      </c>
      <c r="R359" s="4" t="s">
        <v>43</v>
      </c>
      <c r="S359" s="2" t="s">
        <v>312</v>
      </c>
      <c r="T359" s="4" t="s">
        <v>312</v>
      </c>
      <c r="U359" s="4" t="s">
        <v>312</v>
      </c>
    </row>
    <row r="360" spans="2:21" s="3" customFormat="1" ht="28.8" x14ac:dyDescent="0.3">
      <c r="B360" s="4"/>
      <c r="C360" s="4"/>
      <c r="D360" s="4">
        <v>3</v>
      </c>
      <c r="E360" s="3" t="s">
        <v>151</v>
      </c>
      <c r="F360" s="4" t="s">
        <v>150</v>
      </c>
      <c r="G360" s="3" t="s">
        <v>188</v>
      </c>
      <c r="H360" s="4" t="s">
        <v>312</v>
      </c>
      <c r="I360" s="4" t="s">
        <v>312</v>
      </c>
      <c r="J360" s="4" t="s">
        <v>312</v>
      </c>
      <c r="K360" s="8" t="str">
        <f>E360&amp;" ["&amp;G360&amp;"_"&amp;H360&amp;"_"&amp;I360&amp;"]"</f>
        <v>Chemische Grundstoffe und Produkte [Phosphate_-_-]</v>
      </c>
      <c r="L360" s="2" t="s">
        <v>312</v>
      </c>
      <c r="M360" s="4" t="s">
        <v>26</v>
      </c>
      <c r="N360" s="4"/>
      <c r="O360" s="31" t="s">
        <v>312</v>
      </c>
      <c r="P360" s="27" t="s">
        <v>312</v>
      </c>
      <c r="Q360" s="11">
        <v>0.18</v>
      </c>
      <c r="R360" s="4" t="s">
        <v>44</v>
      </c>
      <c r="S360" s="2" t="s">
        <v>312</v>
      </c>
      <c r="T360" s="4" t="s">
        <v>312</v>
      </c>
      <c r="U360" s="13" t="s">
        <v>359</v>
      </c>
    </row>
    <row r="361" spans="2:21" x14ac:dyDescent="0.3">
      <c r="D361" s="4">
        <v>3</v>
      </c>
      <c r="E361" s="3" t="s">
        <v>151</v>
      </c>
      <c r="F361" s="4" t="s">
        <v>150</v>
      </c>
      <c r="G361" s="3" t="s">
        <v>597</v>
      </c>
      <c r="H361" s="4" t="s">
        <v>312</v>
      </c>
      <c r="I361" s="4" t="s">
        <v>312</v>
      </c>
      <c r="J361" s="4" t="s">
        <v>585</v>
      </c>
      <c r="K361" s="8" t="str">
        <f>E361&amp;" ["&amp;G361&amp;"_"&amp;H361&amp;"_"&amp;I361&amp;"]"</f>
        <v>Chemische Grundstoffe und Produkte [Phosphor_-_-]</v>
      </c>
      <c r="L361" s="2" t="s">
        <v>312</v>
      </c>
      <c r="M361" s="4" t="s">
        <v>26</v>
      </c>
      <c r="O361" s="31" t="s">
        <v>312</v>
      </c>
      <c r="P361" s="27" t="s">
        <v>312</v>
      </c>
      <c r="Q361" s="11">
        <v>8.9787940000000006</v>
      </c>
      <c r="R361" s="4" t="s">
        <v>43</v>
      </c>
      <c r="S361" s="2" t="s">
        <v>312</v>
      </c>
      <c r="T361" s="4" t="s">
        <v>312</v>
      </c>
      <c r="U361" s="4" t="s">
        <v>312</v>
      </c>
    </row>
    <row r="362" spans="2:21" x14ac:dyDescent="0.3">
      <c r="D362" s="2">
        <v>3</v>
      </c>
      <c r="E362" t="s">
        <v>151</v>
      </c>
      <c r="F362" s="2" t="s">
        <v>150</v>
      </c>
      <c r="G362" t="s">
        <v>597</v>
      </c>
      <c r="H362" s="4" t="s">
        <v>312</v>
      </c>
      <c r="I362" s="2" t="s">
        <v>312</v>
      </c>
      <c r="J362" s="2" t="s">
        <v>312</v>
      </c>
      <c r="K362" s="8" t="str">
        <f>E362&amp;" ["&amp;G362&amp;"_"&amp;S362&amp;"_"&amp;I362&amp;"]"</f>
        <v>Chemische Grundstoffe und Produkte [Phosphor_weiß (P)_-]</v>
      </c>
      <c r="L362" s="2" t="s">
        <v>598</v>
      </c>
      <c r="M362" s="2" t="s">
        <v>26</v>
      </c>
      <c r="N362" s="2"/>
      <c r="O362" s="27" t="s">
        <v>312</v>
      </c>
      <c r="P362" s="27" t="s">
        <v>312</v>
      </c>
      <c r="Q362" s="10">
        <v>14.32</v>
      </c>
      <c r="R362" s="4" t="s">
        <v>44</v>
      </c>
      <c r="S362" s="2" t="s">
        <v>598</v>
      </c>
      <c r="T362" s="2" t="s">
        <v>312</v>
      </c>
      <c r="U362" s="2" t="s">
        <v>312</v>
      </c>
    </row>
    <row r="363" spans="2:21" x14ac:dyDescent="0.3">
      <c r="D363" s="2">
        <v>3</v>
      </c>
      <c r="E363" t="s">
        <v>151</v>
      </c>
      <c r="F363" s="2" t="s">
        <v>150</v>
      </c>
      <c r="G363" t="s">
        <v>189</v>
      </c>
      <c r="H363" s="2" t="s">
        <v>312</v>
      </c>
      <c r="I363" s="2" t="s">
        <v>312</v>
      </c>
      <c r="J363" s="2" t="s">
        <v>312</v>
      </c>
      <c r="K363" s="8" t="str">
        <f>E363&amp;" ["&amp;G363&amp;"_"&amp;H363&amp;"_"&amp;I363&amp;"]"</f>
        <v>Chemische Grundstoffe und Produkte [Phosphorpaste_-_-]</v>
      </c>
      <c r="L363" s="2" t="s">
        <v>312</v>
      </c>
      <c r="M363" s="2" t="s">
        <v>26</v>
      </c>
      <c r="N363" s="2"/>
      <c r="O363" s="27" t="s">
        <v>312</v>
      </c>
      <c r="P363" s="27" t="s">
        <v>312</v>
      </c>
      <c r="Q363" s="10">
        <v>5.7868000000000003E-2</v>
      </c>
      <c r="R363" s="2" t="s">
        <v>43</v>
      </c>
      <c r="S363" s="2" t="s">
        <v>312</v>
      </c>
      <c r="T363" s="2" t="s">
        <v>312</v>
      </c>
      <c r="U363" s="2" t="s">
        <v>312</v>
      </c>
    </row>
    <row r="364" spans="2:21" x14ac:dyDescent="0.3">
      <c r="D364" s="2">
        <v>3</v>
      </c>
      <c r="E364" t="s">
        <v>151</v>
      </c>
      <c r="F364" s="2" t="s">
        <v>150</v>
      </c>
      <c r="G364" t="s">
        <v>190</v>
      </c>
      <c r="H364" s="2" t="s">
        <v>312</v>
      </c>
      <c r="I364" s="2" t="s">
        <v>312</v>
      </c>
      <c r="J364" s="2" t="s">
        <v>312</v>
      </c>
      <c r="K364" s="8" t="str">
        <f>E364&amp;" ["&amp;G364&amp;"_"&amp;H364&amp;"_"&amp;I364&amp;"]"</f>
        <v>Chemische Grundstoffe und Produkte [Phosphorsäure_-_-]</v>
      </c>
      <c r="L364" s="2" t="s">
        <v>312</v>
      </c>
      <c r="M364" s="2" t="s">
        <v>26</v>
      </c>
      <c r="N364" s="2"/>
      <c r="O364" s="27" t="s">
        <v>312</v>
      </c>
      <c r="P364" s="27" t="s">
        <v>312</v>
      </c>
      <c r="Q364" s="10">
        <v>3.0862959999999999</v>
      </c>
      <c r="R364" s="2" t="s">
        <v>43</v>
      </c>
      <c r="S364" s="2" t="s">
        <v>312</v>
      </c>
      <c r="T364" s="2" t="s">
        <v>312</v>
      </c>
      <c r="U364" s="2" t="s">
        <v>312</v>
      </c>
    </row>
    <row r="365" spans="2:21" s="3" customFormat="1" ht="72" x14ac:dyDescent="0.3">
      <c r="B365" s="4"/>
      <c r="C365" s="4"/>
      <c r="D365" s="4">
        <v>3</v>
      </c>
      <c r="E365" s="3" t="s">
        <v>151</v>
      </c>
      <c r="F365" s="4" t="s">
        <v>150</v>
      </c>
      <c r="G365" s="3" t="s">
        <v>599</v>
      </c>
      <c r="H365" s="2" t="s">
        <v>312</v>
      </c>
      <c r="I365" s="2" t="s">
        <v>312</v>
      </c>
      <c r="J365" s="4" t="s">
        <v>595</v>
      </c>
      <c r="K365" s="8" t="str">
        <f>E365&amp;" ["&amp;G365&amp;"_"&amp;H365&amp;"_"&amp;I365&amp;"]"</f>
        <v>Chemische Grundstoffe und Produkte [Phthalsäureanhydrid_-_-]</v>
      </c>
      <c r="L365" s="2" t="s">
        <v>312</v>
      </c>
      <c r="M365" s="4" t="s">
        <v>26</v>
      </c>
      <c r="N365" s="4"/>
      <c r="O365" s="27" t="s">
        <v>312</v>
      </c>
      <c r="P365" s="27" t="s">
        <v>312</v>
      </c>
      <c r="Q365" s="11">
        <v>2.61</v>
      </c>
      <c r="R365" s="4" t="s">
        <v>44</v>
      </c>
      <c r="S365" s="2" t="s">
        <v>312</v>
      </c>
      <c r="T365" s="13" t="s">
        <v>846</v>
      </c>
      <c r="U365" s="2" t="s">
        <v>312</v>
      </c>
    </row>
    <row r="366" spans="2:21" x14ac:dyDescent="0.3">
      <c r="D366" s="2">
        <v>3</v>
      </c>
      <c r="E366" t="s">
        <v>151</v>
      </c>
      <c r="F366" s="2" t="s">
        <v>150</v>
      </c>
      <c r="G366" t="s">
        <v>451</v>
      </c>
      <c r="H366" s="2" t="s">
        <v>312</v>
      </c>
      <c r="I366" s="2" t="s">
        <v>312</v>
      </c>
      <c r="J366" s="2" t="s">
        <v>600</v>
      </c>
      <c r="K366" s="8" t="str">
        <f>E366&amp;" ["&amp;G366&amp;"_"&amp;H366&amp;"_"&amp;I366&amp;"]"</f>
        <v>Chemische Grundstoffe und Produkte [Propan_-_-]</v>
      </c>
      <c r="L366" s="2" t="s">
        <v>312</v>
      </c>
      <c r="M366" s="2" t="s">
        <v>26</v>
      </c>
      <c r="N366" s="2"/>
      <c r="O366" s="27" t="s">
        <v>312</v>
      </c>
      <c r="P366" s="27" t="s">
        <v>312</v>
      </c>
      <c r="Q366" s="10">
        <v>0.86</v>
      </c>
      <c r="R366" s="4" t="s">
        <v>44</v>
      </c>
      <c r="S366" s="2" t="s">
        <v>312</v>
      </c>
      <c r="T366" s="13" t="s">
        <v>312</v>
      </c>
      <c r="U366" s="2" t="s">
        <v>312</v>
      </c>
    </row>
    <row r="367" spans="2:21" x14ac:dyDescent="0.3">
      <c r="D367" s="2">
        <v>3</v>
      </c>
      <c r="E367" t="s">
        <v>151</v>
      </c>
      <c r="F367" s="2" t="s">
        <v>150</v>
      </c>
      <c r="G367" t="s">
        <v>451</v>
      </c>
      <c r="H367" s="2" t="s">
        <v>596</v>
      </c>
      <c r="I367" s="2" t="s">
        <v>312</v>
      </c>
      <c r="J367" s="2" t="s">
        <v>312</v>
      </c>
      <c r="K367" s="8" t="str">
        <f>E367&amp;" ["&amp;G367&amp;"_"&amp;H367&amp;"_"&amp;I367&amp;"]"</f>
        <v>Chemische Grundstoffe und Produkte [Propan_Kühlmittel_-]</v>
      </c>
      <c r="L367" s="2" t="s">
        <v>312</v>
      </c>
      <c r="M367" s="2" t="s">
        <v>26</v>
      </c>
      <c r="N367" s="2"/>
      <c r="O367" s="27" t="s">
        <v>312</v>
      </c>
      <c r="P367" s="27" t="s">
        <v>312</v>
      </c>
      <c r="Q367" s="10">
        <v>0.53591</v>
      </c>
      <c r="R367" s="2" t="s">
        <v>43</v>
      </c>
      <c r="S367" s="2" t="s">
        <v>312</v>
      </c>
      <c r="T367" s="2" t="s">
        <v>312</v>
      </c>
      <c r="U367" s="2" t="s">
        <v>312</v>
      </c>
    </row>
    <row r="368" spans="2:21" x14ac:dyDescent="0.3">
      <c r="D368" s="2">
        <v>3</v>
      </c>
      <c r="E368" t="s">
        <v>151</v>
      </c>
      <c r="F368" s="2" t="s">
        <v>150</v>
      </c>
      <c r="G368" t="s">
        <v>449</v>
      </c>
      <c r="H368" s="2" t="s">
        <v>312</v>
      </c>
      <c r="I368" s="2" t="s">
        <v>312</v>
      </c>
      <c r="J368" s="2" t="s">
        <v>592</v>
      </c>
      <c r="K368" s="8" t="str">
        <f>E368&amp;" ["&amp;G368&amp;"_"&amp;H368&amp;"_"&amp;I368&amp;"]"</f>
        <v>Chemische Grundstoffe und Produkte [Propen_-_-]</v>
      </c>
      <c r="L368" s="2" t="s">
        <v>312</v>
      </c>
      <c r="M368" s="2" t="s">
        <v>26</v>
      </c>
      <c r="N368" s="2"/>
      <c r="O368" s="27" t="s">
        <v>312</v>
      </c>
      <c r="P368" s="27" t="s">
        <v>312</v>
      </c>
      <c r="Q368" s="10">
        <v>2.088212</v>
      </c>
      <c r="R368" s="2" t="s">
        <v>43</v>
      </c>
      <c r="S368" s="2" t="s">
        <v>312</v>
      </c>
      <c r="T368" s="2" t="s">
        <v>312</v>
      </c>
      <c r="U368" s="2" t="s">
        <v>312</v>
      </c>
    </row>
    <row r="369" spans="2:21" x14ac:dyDescent="0.3">
      <c r="D369" s="2">
        <v>3</v>
      </c>
      <c r="E369" t="s">
        <v>151</v>
      </c>
      <c r="F369" s="2" t="s">
        <v>150</v>
      </c>
      <c r="G369" t="s">
        <v>451</v>
      </c>
      <c r="H369" s="2" t="s">
        <v>312</v>
      </c>
      <c r="I369" s="2" t="s">
        <v>312</v>
      </c>
      <c r="J369" s="2" t="s">
        <v>592</v>
      </c>
      <c r="K369" s="8" t="str">
        <f>E369&amp;" ["&amp;G369&amp;"_"&amp;H369&amp;"_"&amp;I369&amp;"]"</f>
        <v>Chemische Grundstoffe und Produkte [Propan_-_-]</v>
      </c>
      <c r="L369" s="2" t="s">
        <v>312</v>
      </c>
      <c r="M369" s="2" t="s">
        <v>26</v>
      </c>
      <c r="N369" s="2"/>
      <c r="O369" s="27" t="s">
        <v>312</v>
      </c>
      <c r="P369" s="27" t="s">
        <v>312</v>
      </c>
      <c r="Q369" s="10">
        <v>1.5</v>
      </c>
      <c r="R369" s="4" t="s">
        <v>44</v>
      </c>
      <c r="S369" s="2" t="s">
        <v>312</v>
      </c>
      <c r="T369" s="13" t="s">
        <v>312</v>
      </c>
      <c r="U369" s="2" t="s">
        <v>312</v>
      </c>
    </row>
    <row r="370" spans="2:21" x14ac:dyDescent="0.3">
      <c r="D370" s="2">
        <v>3</v>
      </c>
      <c r="E370" t="s">
        <v>151</v>
      </c>
      <c r="F370" s="2" t="s">
        <v>150</v>
      </c>
      <c r="G370" t="s">
        <v>191</v>
      </c>
      <c r="H370" s="2" t="s">
        <v>312</v>
      </c>
      <c r="I370" s="2" t="s">
        <v>312</v>
      </c>
      <c r="J370" s="2" t="s">
        <v>312</v>
      </c>
      <c r="K370" s="8" t="str">
        <f>E370&amp;" ["&amp;G370&amp;"_"&amp;H370&amp;"_"&amp;I370&amp;"]"</f>
        <v>Chemische Grundstoffe und Produkte [Propylen_-_-]</v>
      </c>
      <c r="L370" s="2" t="s">
        <v>312</v>
      </c>
      <c r="M370" s="2" t="s">
        <v>26</v>
      </c>
      <c r="N370" s="2"/>
      <c r="O370" s="27" t="s">
        <v>312</v>
      </c>
      <c r="P370" s="27" t="s">
        <v>312</v>
      </c>
      <c r="Q370" s="10">
        <v>2.088212</v>
      </c>
      <c r="R370" s="2" t="s">
        <v>43</v>
      </c>
      <c r="S370" s="2" t="s">
        <v>312</v>
      </c>
      <c r="T370" s="2" t="s">
        <v>312</v>
      </c>
      <c r="U370" s="2" t="s">
        <v>312</v>
      </c>
    </row>
    <row r="371" spans="2:21" x14ac:dyDescent="0.3">
      <c r="D371" s="2">
        <v>3</v>
      </c>
      <c r="E371" t="s">
        <v>151</v>
      </c>
      <c r="F371" s="2" t="s">
        <v>150</v>
      </c>
      <c r="G371" t="s">
        <v>602</v>
      </c>
      <c r="H371" s="2" t="s">
        <v>312</v>
      </c>
      <c r="I371" s="2" t="s">
        <v>312</v>
      </c>
      <c r="J371" s="2" t="s">
        <v>728</v>
      </c>
      <c r="K371" s="8" t="str">
        <f>E371&amp;" ["&amp;G371&amp;"_"&amp;H371&amp;"_"&amp;I371&amp;"]"</f>
        <v>Chemische Grundstoffe und Produkte [Propylenglycol_-_-]</v>
      </c>
      <c r="L371" s="2" t="s">
        <v>312</v>
      </c>
      <c r="M371" s="2" t="s">
        <v>26</v>
      </c>
      <c r="N371" s="2"/>
      <c r="O371" s="27" t="s">
        <v>312</v>
      </c>
      <c r="P371" s="27" t="s">
        <v>312</v>
      </c>
      <c r="Q371" s="10">
        <v>2.1584340000000002</v>
      </c>
      <c r="R371" s="2" t="s">
        <v>43</v>
      </c>
      <c r="S371" s="2" t="s">
        <v>312</v>
      </c>
      <c r="T371" s="2" t="s">
        <v>312</v>
      </c>
      <c r="U371" s="2" t="s">
        <v>312</v>
      </c>
    </row>
    <row r="372" spans="2:21" s="3" customFormat="1" ht="72" x14ac:dyDescent="0.3">
      <c r="B372" s="4"/>
      <c r="C372" s="4"/>
      <c r="D372" s="4">
        <v>3</v>
      </c>
      <c r="E372" s="3" t="s">
        <v>151</v>
      </c>
      <c r="F372" s="4" t="s">
        <v>150</v>
      </c>
      <c r="G372" s="3" t="s">
        <v>602</v>
      </c>
      <c r="H372" s="2" t="s">
        <v>312</v>
      </c>
      <c r="I372" s="2" t="s">
        <v>312</v>
      </c>
      <c r="J372" s="4" t="s">
        <v>729</v>
      </c>
      <c r="K372" s="8" t="str">
        <f>E372&amp;" ["&amp;G372&amp;"_"&amp;H372&amp;"_"&amp;I372&amp;"]"</f>
        <v>Chemische Grundstoffe und Produkte [Propylenglycol_-_-]</v>
      </c>
      <c r="L372" s="2" t="s">
        <v>312</v>
      </c>
      <c r="M372" s="4" t="s">
        <v>26</v>
      </c>
      <c r="N372" s="4"/>
      <c r="O372" s="27" t="s">
        <v>312</v>
      </c>
      <c r="P372" s="27" t="s">
        <v>312</v>
      </c>
      <c r="Q372" s="11">
        <v>3.68</v>
      </c>
      <c r="R372" s="4" t="s">
        <v>44</v>
      </c>
      <c r="S372" s="2" t="s">
        <v>312</v>
      </c>
      <c r="T372" s="13" t="s">
        <v>360</v>
      </c>
      <c r="U372" s="2" t="s">
        <v>312</v>
      </c>
    </row>
    <row r="373" spans="2:21" s="3" customFormat="1" ht="57.6" x14ac:dyDescent="0.3">
      <c r="B373" s="4"/>
      <c r="C373" s="4"/>
      <c r="D373" s="4">
        <v>3</v>
      </c>
      <c r="E373" s="3" t="s">
        <v>151</v>
      </c>
      <c r="F373" s="4" t="s">
        <v>150</v>
      </c>
      <c r="G373" s="3" t="s">
        <v>603</v>
      </c>
      <c r="H373" s="2" t="s">
        <v>312</v>
      </c>
      <c r="I373" s="2" t="s">
        <v>312</v>
      </c>
      <c r="J373" s="4" t="s">
        <v>730</v>
      </c>
      <c r="K373" s="8" t="str">
        <f>E373&amp;" ["&amp;G373&amp;"_"&amp;H373&amp;"_"&amp;I373&amp;"]"</f>
        <v>Chemische Grundstoffe und Produkte [Propylenoxid_-_-]</v>
      </c>
      <c r="L373" s="2" t="s">
        <v>312</v>
      </c>
      <c r="M373" s="4" t="s">
        <v>26</v>
      </c>
      <c r="N373" s="4"/>
      <c r="O373" s="27" t="s">
        <v>312</v>
      </c>
      <c r="P373" s="27" t="s">
        <v>312</v>
      </c>
      <c r="Q373" s="11">
        <v>4.0999999999999996</v>
      </c>
      <c r="R373" s="4" t="s">
        <v>44</v>
      </c>
      <c r="S373" s="2" t="s">
        <v>312</v>
      </c>
      <c r="T373" s="13" t="s">
        <v>361</v>
      </c>
      <c r="U373" s="2" t="s">
        <v>312</v>
      </c>
    </row>
    <row r="374" spans="2:21" s="3" customFormat="1" ht="28.8" x14ac:dyDescent="0.3">
      <c r="B374" s="4"/>
      <c r="C374" s="4"/>
      <c r="D374" s="4">
        <v>3</v>
      </c>
      <c r="E374" s="3" t="s">
        <v>151</v>
      </c>
      <c r="F374" s="4" t="s">
        <v>150</v>
      </c>
      <c r="G374" s="3" t="s">
        <v>192</v>
      </c>
      <c r="H374" s="2" t="s">
        <v>312</v>
      </c>
      <c r="I374" s="2" t="s">
        <v>312</v>
      </c>
      <c r="J374" s="2" t="s">
        <v>312</v>
      </c>
      <c r="K374" s="8" t="str">
        <f>E374&amp;" ["&amp;G374&amp;"_"&amp;H374&amp;"_"&amp;I374&amp;"]"</f>
        <v>Chemische Grundstoffe und Produkte [p-Xylol_-_-]</v>
      </c>
      <c r="L374" s="2" t="s">
        <v>312</v>
      </c>
      <c r="M374" s="4" t="s">
        <v>26</v>
      </c>
      <c r="N374" s="4"/>
      <c r="O374" s="27" t="s">
        <v>312</v>
      </c>
      <c r="P374" s="27" t="s">
        <v>312</v>
      </c>
      <c r="Q374" s="11">
        <v>1.73</v>
      </c>
      <c r="R374" s="4" t="s">
        <v>44</v>
      </c>
      <c r="S374" s="2" t="s">
        <v>312</v>
      </c>
      <c r="T374" s="13" t="s">
        <v>362</v>
      </c>
      <c r="U374" s="13" t="s">
        <v>363</v>
      </c>
    </row>
    <row r="375" spans="2:21" x14ac:dyDescent="0.3">
      <c r="D375" s="2">
        <v>3</v>
      </c>
      <c r="E375" t="s">
        <v>151</v>
      </c>
      <c r="F375" s="2" t="s">
        <v>150</v>
      </c>
      <c r="G375" t="s">
        <v>193</v>
      </c>
      <c r="H375" s="2" t="s">
        <v>312</v>
      </c>
      <c r="I375" s="2" t="s">
        <v>312</v>
      </c>
      <c r="J375" s="2" t="s">
        <v>312</v>
      </c>
      <c r="K375" s="8" t="str">
        <f>E375&amp;" ["&amp;G375&amp;"_"&amp;H375&amp;"_"&amp;I375&amp;"]"</f>
        <v>Chemische Grundstoffe und Produkte [Retinyl_-_-]</v>
      </c>
      <c r="L375" s="2" t="s">
        <v>312</v>
      </c>
      <c r="M375" s="2" t="s">
        <v>26</v>
      </c>
      <c r="N375" s="2"/>
      <c r="O375" s="27" t="s">
        <v>312</v>
      </c>
      <c r="P375" s="27" t="s">
        <v>312</v>
      </c>
      <c r="Q375" s="10">
        <v>2.2377359999999999</v>
      </c>
      <c r="R375" s="2" t="s">
        <v>43</v>
      </c>
      <c r="S375" s="2" t="s">
        <v>312</v>
      </c>
      <c r="T375" s="2" t="s">
        <v>312</v>
      </c>
      <c r="U375" s="2" t="s">
        <v>312</v>
      </c>
    </row>
    <row r="376" spans="2:21" x14ac:dyDescent="0.3">
      <c r="D376" s="2">
        <v>3</v>
      </c>
      <c r="E376" t="s">
        <v>151</v>
      </c>
      <c r="F376" s="2" t="s">
        <v>150</v>
      </c>
      <c r="G376" t="s">
        <v>194</v>
      </c>
      <c r="H376" s="2" t="s">
        <v>312</v>
      </c>
      <c r="I376" s="2" t="s">
        <v>312</v>
      </c>
      <c r="J376" s="2" t="s">
        <v>312</v>
      </c>
      <c r="K376" s="8" t="str">
        <f>E376&amp;" ["&amp;G376&amp;"_"&amp;H376&amp;"_"&amp;I376&amp;"]"</f>
        <v>Chemische Grundstoffe und Produkte [Ruß_-_-]</v>
      </c>
      <c r="L376" s="2" t="s">
        <v>312</v>
      </c>
      <c r="M376" s="2" t="s">
        <v>26</v>
      </c>
      <c r="N376" s="2"/>
      <c r="O376" s="27" t="s">
        <v>312</v>
      </c>
      <c r="P376" s="27" t="s">
        <v>312</v>
      </c>
      <c r="Q376" s="10">
        <v>0.41147</v>
      </c>
      <c r="R376" s="2" t="s">
        <v>43</v>
      </c>
      <c r="S376" s="2" t="s">
        <v>312</v>
      </c>
      <c r="T376" s="2" t="s">
        <v>312</v>
      </c>
      <c r="U376" s="2" t="s">
        <v>312</v>
      </c>
    </row>
    <row r="377" spans="2:21" x14ac:dyDescent="0.3">
      <c r="D377" s="2">
        <v>3</v>
      </c>
      <c r="E377" t="s">
        <v>151</v>
      </c>
      <c r="F377" s="2" t="s">
        <v>150</v>
      </c>
      <c r="G377" t="s">
        <v>604</v>
      </c>
      <c r="H377" s="2" t="s">
        <v>312</v>
      </c>
      <c r="I377" s="2" t="s">
        <v>312</v>
      </c>
      <c r="J377" s="2" t="s">
        <v>731</v>
      </c>
      <c r="K377" s="8" t="str">
        <f>E377&amp;" ["&amp;G377&amp;"_"&amp;H377&amp;"_"&amp;I377&amp;"]"</f>
        <v>Chemische Grundstoffe und Produkte [Salzsäure_-_-]</v>
      </c>
      <c r="L377" s="2" t="s">
        <v>312</v>
      </c>
      <c r="M377" s="2" t="s">
        <v>26</v>
      </c>
      <c r="N377" s="2"/>
      <c r="O377" s="27" t="s">
        <v>312</v>
      </c>
      <c r="P377" s="27" t="s">
        <v>312</v>
      </c>
      <c r="Q377" s="10">
        <v>0.57999999999999996</v>
      </c>
      <c r="R377" s="4" t="s">
        <v>44</v>
      </c>
      <c r="S377" s="2" t="s">
        <v>312</v>
      </c>
      <c r="T377" s="13" t="s">
        <v>352</v>
      </c>
      <c r="U377" s="2" t="s">
        <v>312</v>
      </c>
    </row>
    <row r="378" spans="2:21" x14ac:dyDescent="0.3">
      <c r="D378" s="2">
        <v>3</v>
      </c>
      <c r="E378" t="s">
        <v>151</v>
      </c>
      <c r="F378" s="2" t="s">
        <v>150</v>
      </c>
      <c r="G378" t="s">
        <v>581</v>
      </c>
      <c r="H378" s="2" t="s">
        <v>312</v>
      </c>
      <c r="I378" s="4" t="s">
        <v>312</v>
      </c>
      <c r="J378" s="2" t="s">
        <v>589</v>
      </c>
      <c r="K378" s="8" t="str">
        <f>E378&amp;" ["&amp;G378&amp;"_"&amp;H378&amp;"_"&amp;S378&amp;"]"</f>
        <v>Chemische Grundstoffe und Produkte [Sauerstoff_-_ flüssig]</v>
      </c>
      <c r="L378" s="2" t="s">
        <v>582</v>
      </c>
      <c r="M378" s="2" t="s">
        <v>26</v>
      </c>
      <c r="N378" s="2"/>
      <c r="O378" s="27" t="s">
        <v>312</v>
      </c>
      <c r="P378" s="27" t="s">
        <v>312</v>
      </c>
      <c r="Q378" s="10">
        <v>0.37729000000000001</v>
      </c>
      <c r="R378" s="2" t="s">
        <v>43</v>
      </c>
      <c r="S378" s="2" t="s">
        <v>582</v>
      </c>
      <c r="T378" s="2" t="s">
        <v>312</v>
      </c>
      <c r="U378" s="2" t="s">
        <v>312</v>
      </c>
    </row>
    <row r="379" spans="2:21" x14ac:dyDescent="0.3">
      <c r="D379" s="2">
        <v>3</v>
      </c>
      <c r="E379" t="s">
        <v>151</v>
      </c>
      <c r="F379" s="2" t="s">
        <v>150</v>
      </c>
      <c r="G379" t="s">
        <v>581</v>
      </c>
      <c r="H379" s="2" t="s">
        <v>312</v>
      </c>
      <c r="I379" s="4" t="s">
        <v>312</v>
      </c>
      <c r="J379" s="2" t="s">
        <v>589</v>
      </c>
      <c r="K379" s="8" t="str">
        <f>E379&amp;" ["&amp;G379&amp;"_"&amp;H379&amp;"_"&amp;S379&amp;"]"</f>
        <v>Chemische Grundstoffe und Produkte [Sauerstoff_-_ flüssig]</v>
      </c>
      <c r="L379" s="2" t="s">
        <v>582</v>
      </c>
      <c r="M379" s="2" t="s">
        <v>26</v>
      </c>
      <c r="N379" s="2"/>
      <c r="O379" s="27" t="s">
        <v>312</v>
      </c>
      <c r="P379" s="27" t="s">
        <v>312</v>
      </c>
      <c r="Q379" s="10">
        <v>0.55000000000000004</v>
      </c>
      <c r="R379" s="4" t="s">
        <v>44</v>
      </c>
      <c r="S379" s="2" t="s">
        <v>582</v>
      </c>
      <c r="T379" s="13" t="s">
        <v>312</v>
      </c>
      <c r="U379" s="2" t="s">
        <v>312</v>
      </c>
    </row>
    <row r="380" spans="2:21" x14ac:dyDescent="0.3">
      <c r="D380" s="2">
        <v>3</v>
      </c>
      <c r="E380" t="s">
        <v>151</v>
      </c>
      <c r="F380" s="2" t="s">
        <v>150</v>
      </c>
      <c r="G380" t="s">
        <v>581</v>
      </c>
      <c r="H380" s="2" t="s">
        <v>312</v>
      </c>
      <c r="I380" s="4" t="s">
        <v>312</v>
      </c>
      <c r="J380" s="2" t="s">
        <v>589</v>
      </c>
      <c r="K380" s="8" t="str">
        <f>E380&amp;" ["&amp;G380&amp;"_"&amp;H380&amp;"_"&amp;S380&amp;"]"</f>
        <v>Chemische Grundstoffe und Produkte [Sauerstoff_-_gasförmig]</v>
      </c>
      <c r="L380" s="2" t="s">
        <v>584</v>
      </c>
      <c r="M380" s="2" t="s">
        <v>26</v>
      </c>
      <c r="N380" s="2"/>
      <c r="O380" s="27" t="s">
        <v>312</v>
      </c>
      <c r="P380" s="27" t="s">
        <v>312</v>
      </c>
      <c r="Q380" s="10">
        <v>0.37729000000000001</v>
      </c>
      <c r="R380" s="2" t="s">
        <v>43</v>
      </c>
      <c r="S380" s="2" t="s">
        <v>584</v>
      </c>
      <c r="T380" s="2" t="s">
        <v>312</v>
      </c>
      <c r="U380" s="2" t="s">
        <v>312</v>
      </c>
    </row>
    <row r="381" spans="2:21" x14ac:dyDescent="0.3">
      <c r="D381" s="4">
        <v>3</v>
      </c>
      <c r="E381" s="3" t="s">
        <v>151</v>
      </c>
      <c r="F381" s="4" t="s">
        <v>150</v>
      </c>
      <c r="G381" s="3" t="s">
        <v>195</v>
      </c>
      <c r="H381" s="4" t="s">
        <v>312</v>
      </c>
      <c r="I381" s="4" t="s">
        <v>312</v>
      </c>
      <c r="J381" s="4" t="s">
        <v>312</v>
      </c>
      <c r="K381" s="8" t="str">
        <f>E381&amp;" ["&amp;G381&amp;"_"&amp;H381&amp;"_"&amp;I381&amp;"]"</f>
        <v>Chemische Grundstoffe und Produkte [Schmieröl_-_-]</v>
      </c>
      <c r="L381" s="2" t="s">
        <v>312</v>
      </c>
      <c r="M381" s="4" t="s">
        <v>26</v>
      </c>
      <c r="O381" s="31" t="s">
        <v>312</v>
      </c>
      <c r="P381" s="27" t="s">
        <v>312</v>
      </c>
      <c r="Q381" s="11">
        <v>1.22</v>
      </c>
      <c r="R381" s="4" t="s">
        <v>44</v>
      </c>
      <c r="S381" s="2" t="s">
        <v>312</v>
      </c>
      <c r="T381" s="13" t="s">
        <v>312</v>
      </c>
      <c r="U381" s="4" t="s">
        <v>312</v>
      </c>
    </row>
    <row r="382" spans="2:21" x14ac:dyDescent="0.3">
      <c r="D382" s="4">
        <v>3</v>
      </c>
      <c r="E382" s="3" t="s">
        <v>151</v>
      </c>
      <c r="F382" s="4" t="s">
        <v>150</v>
      </c>
      <c r="G382" s="3" t="s">
        <v>607</v>
      </c>
      <c r="H382" s="4" t="s">
        <v>312</v>
      </c>
      <c r="I382" s="4" t="s">
        <v>312</v>
      </c>
      <c r="J382" s="4" t="s">
        <v>601</v>
      </c>
      <c r="K382" s="8" t="str">
        <f>E382&amp;" ["&amp;G382&amp;"_"&amp;H382&amp;"_"&amp;I382&amp;"]"</f>
        <v>Chemische Grundstoffe und Produkte [Schwefel_-_-]</v>
      </c>
      <c r="L382" s="2" t="s">
        <v>312</v>
      </c>
      <c r="M382" s="4" t="s">
        <v>26</v>
      </c>
      <c r="O382" s="31" t="s">
        <v>312</v>
      </c>
      <c r="P382" s="27" t="s">
        <v>312</v>
      </c>
      <c r="Q382" s="11">
        <v>0.13</v>
      </c>
      <c r="R382" s="4" t="s">
        <v>44</v>
      </c>
      <c r="S382" s="2" t="s">
        <v>312</v>
      </c>
      <c r="T382" s="13" t="s">
        <v>312</v>
      </c>
      <c r="U382" s="4" t="s">
        <v>312</v>
      </c>
    </row>
    <row r="383" spans="2:21" x14ac:dyDescent="0.3">
      <c r="D383" s="2">
        <v>3</v>
      </c>
      <c r="E383" t="s">
        <v>151</v>
      </c>
      <c r="F383" s="2" t="s">
        <v>150</v>
      </c>
      <c r="G383" t="s">
        <v>606</v>
      </c>
      <c r="H383" s="2" t="s">
        <v>312</v>
      </c>
      <c r="I383" s="2" t="s">
        <v>312</v>
      </c>
      <c r="J383" s="2" t="s">
        <v>312</v>
      </c>
      <c r="K383" s="8" t="str">
        <f>E383&amp;" ["&amp;G383&amp;"_"&amp;H383&amp;"_"&amp;I383&amp;"]"</f>
        <v>Chemische Grundstoffe und Produkte [Schwefelhexafluorid_-_-]</v>
      </c>
      <c r="L383" s="2" t="s">
        <v>471</v>
      </c>
      <c r="M383" s="2" t="s">
        <v>26</v>
      </c>
      <c r="N383" s="2"/>
      <c r="O383" s="27" t="s">
        <v>312</v>
      </c>
      <c r="P383" s="27" t="s">
        <v>312</v>
      </c>
      <c r="Q383" s="10">
        <v>10.371561</v>
      </c>
      <c r="R383" s="2" t="s">
        <v>43</v>
      </c>
      <c r="S383" s="2" t="s">
        <v>471</v>
      </c>
      <c r="T383" s="2" t="s">
        <v>312</v>
      </c>
      <c r="U383" s="2" t="s">
        <v>312</v>
      </c>
    </row>
    <row r="384" spans="2:21" x14ac:dyDescent="0.3">
      <c r="D384" s="4">
        <v>3</v>
      </c>
      <c r="E384" s="3" t="s">
        <v>151</v>
      </c>
      <c r="F384" s="4" t="s">
        <v>150</v>
      </c>
      <c r="G384" s="3" t="s">
        <v>196</v>
      </c>
      <c r="H384" s="4" t="s">
        <v>312</v>
      </c>
      <c r="I384" s="4" t="s">
        <v>312</v>
      </c>
      <c r="J384" s="4" t="s">
        <v>312</v>
      </c>
      <c r="K384" s="8" t="str">
        <f>E384&amp;" ["&amp;G384&amp;"_"&amp;H384&amp;"_"&amp;I384&amp;"]"</f>
        <v>Chemische Grundstoffe und Produkte [Schwefelsäure_-_-]</v>
      </c>
      <c r="L384" s="2" t="s">
        <v>312</v>
      </c>
      <c r="M384" s="4" t="s">
        <v>26</v>
      </c>
      <c r="O384" s="31" t="s">
        <v>312</v>
      </c>
      <c r="P384" s="27" t="s">
        <v>312</v>
      </c>
      <c r="Q384" s="11">
        <v>2.0206999999999999E-2</v>
      </c>
      <c r="R384" s="4" t="s">
        <v>43</v>
      </c>
      <c r="S384" s="2" t="s">
        <v>312</v>
      </c>
      <c r="T384" s="4" t="s">
        <v>312</v>
      </c>
      <c r="U384" s="4" t="s">
        <v>312</v>
      </c>
    </row>
    <row r="385" spans="2:21" s="3" customFormat="1" ht="43.2" x14ac:dyDescent="0.3">
      <c r="B385" s="4"/>
      <c r="C385" s="4"/>
      <c r="D385" s="4">
        <v>3</v>
      </c>
      <c r="E385" s="3" t="s">
        <v>151</v>
      </c>
      <c r="F385" s="4" t="s">
        <v>150</v>
      </c>
      <c r="G385" s="3" t="s">
        <v>196</v>
      </c>
      <c r="H385" s="4" t="s">
        <v>312</v>
      </c>
      <c r="I385" s="4" t="s">
        <v>312</v>
      </c>
      <c r="J385" s="4" t="s">
        <v>732</v>
      </c>
      <c r="K385" s="8" t="str">
        <f>E385&amp;" ["&amp;G385&amp;"_"&amp;H385&amp;"_"&amp;I385&amp;"]"</f>
        <v>Chemische Grundstoffe und Produkte [Schwefelsäure_-_-]</v>
      </c>
      <c r="L385" s="2" t="s">
        <v>312</v>
      </c>
      <c r="M385" s="4" t="s">
        <v>26</v>
      </c>
      <c r="N385" s="4"/>
      <c r="O385" s="31" t="s">
        <v>312</v>
      </c>
      <c r="P385" s="27" t="s">
        <v>312</v>
      </c>
      <c r="Q385" s="11">
        <v>0.11</v>
      </c>
      <c r="R385" s="4" t="s">
        <v>44</v>
      </c>
      <c r="S385" s="2" t="s">
        <v>312</v>
      </c>
      <c r="T385" s="13" t="s">
        <v>364</v>
      </c>
      <c r="U385" s="4" t="s">
        <v>365</v>
      </c>
    </row>
    <row r="386" spans="2:21" x14ac:dyDescent="0.3">
      <c r="D386" s="4">
        <v>3</v>
      </c>
      <c r="E386" s="3" t="s">
        <v>151</v>
      </c>
      <c r="F386" s="4" t="s">
        <v>150</v>
      </c>
      <c r="G386" s="3" t="s">
        <v>608</v>
      </c>
      <c r="H386" s="4" t="s">
        <v>312</v>
      </c>
      <c r="I386" s="4" t="s">
        <v>312</v>
      </c>
      <c r="J386" s="4" t="s">
        <v>605</v>
      </c>
      <c r="K386" s="8" t="str">
        <f>E386&amp;" ["&amp;G386&amp;"_"&amp;H386&amp;"_"&amp;I386&amp;"]"</f>
        <v>Chemische Grundstoffe und Produkte [Selen_-_-]</v>
      </c>
      <c r="L386" s="2" t="s">
        <v>312</v>
      </c>
      <c r="M386" s="4" t="s">
        <v>26</v>
      </c>
      <c r="O386" s="31" t="s">
        <v>312</v>
      </c>
      <c r="P386" s="27" t="s">
        <v>312</v>
      </c>
      <c r="Q386" s="11">
        <v>3.41</v>
      </c>
      <c r="R386" s="4" t="s">
        <v>44</v>
      </c>
      <c r="S386" s="2" t="s">
        <v>312</v>
      </c>
      <c r="T386" s="13" t="s">
        <v>312</v>
      </c>
      <c r="U386" s="4" t="s">
        <v>312</v>
      </c>
    </row>
    <row r="387" spans="2:21" x14ac:dyDescent="0.3">
      <c r="D387" s="4">
        <v>3</v>
      </c>
      <c r="E387" s="3" t="s">
        <v>151</v>
      </c>
      <c r="F387" s="4" t="s">
        <v>150</v>
      </c>
      <c r="G387" s="3" t="s">
        <v>197</v>
      </c>
      <c r="H387" s="4" t="s">
        <v>312</v>
      </c>
      <c r="I387" s="4" t="s">
        <v>312</v>
      </c>
      <c r="J387" s="4" t="s">
        <v>312</v>
      </c>
      <c r="K387" s="8" t="str">
        <f>E387&amp;" ["&amp;G387&amp;"_"&amp;H387&amp;"_"&amp;I387&amp;"]"</f>
        <v>Chemische Grundstoffe und Produkte [Silan_-_-]</v>
      </c>
      <c r="L387" s="2" t="s">
        <v>312</v>
      </c>
      <c r="M387" s="4" t="s">
        <v>26</v>
      </c>
      <c r="O387" s="31" t="s">
        <v>312</v>
      </c>
      <c r="P387" s="27" t="s">
        <v>312</v>
      </c>
      <c r="Q387" s="11">
        <v>47.104520999999998</v>
      </c>
      <c r="R387" s="4" t="s">
        <v>43</v>
      </c>
      <c r="S387" s="2" t="s">
        <v>312</v>
      </c>
      <c r="T387" s="4" t="s">
        <v>312</v>
      </c>
      <c r="U387" s="4" t="s">
        <v>312</v>
      </c>
    </row>
    <row r="388" spans="2:21" x14ac:dyDescent="0.3">
      <c r="D388" s="2">
        <v>3</v>
      </c>
      <c r="E388" t="s">
        <v>151</v>
      </c>
      <c r="F388" s="2" t="s">
        <v>150</v>
      </c>
      <c r="G388" t="s">
        <v>611</v>
      </c>
      <c r="H388" s="2" t="s">
        <v>312</v>
      </c>
      <c r="I388" s="4" t="s">
        <v>312</v>
      </c>
      <c r="J388" s="2" t="s">
        <v>312</v>
      </c>
      <c r="K388" s="8" t="str">
        <f>E388&amp;" ["&amp;G388&amp;"_"&amp;H388&amp;"_"&amp;S388&amp;"]"</f>
        <v>Chemische Grundstoffe und Produkte [Siliziumcarbid_-_hochrein]</v>
      </c>
      <c r="L388" s="2" t="s">
        <v>471</v>
      </c>
      <c r="M388" s="2" t="s">
        <v>26</v>
      </c>
      <c r="N388" s="2"/>
      <c r="O388" s="27" t="s">
        <v>312</v>
      </c>
      <c r="P388" s="27" t="s">
        <v>312</v>
      </c>
      <c r="Q388" s="10">
        <v>5.2923900000000001</v>
      </c>
      <c r="R388" s="2" t="s">
        <v>43</v>
      </c>
      <c r="S388" s="2" t="s">
        <v>471</v>
      </c>
      <c r="T388" s="2" t="s">
        <v>312</v>
      </c>
      <c r="U388" s="2" t="s">
        <v>312</v>
      </c>
    </row>
    <row r="389" spans="2:21" x14ac:dyDescent="0.3">
      <c r="D389" s="4">
        <v>3</v>
      </c>
      <c r="E389" s="3" t="s">
        <v>151</v>
      </c>
      <c r="F389" s="4" t="s">
        <v>150</v>
      </c>
      <c r="G389" s="3" t="s">
        <v>198</v>
      </c>
      <c r="H389" s="4" t="s">
        <v>312</v>
      </c>
      <c r="I389" s="4" t="s">
        <v>312</v>
      </c>
      <c r="J389" s="4" t="s">
        <v>312</v>
      </c>
      <c r="K389" s="8" t="str">
        <f>E389&amp;" ["&amp;G389&amp;"_"&amp;H389&amp;"_"&amp;I389&amp;"]"</f>
        <v>Chemische Grundstoffe und Produkte [Soda_-_-]</v>
      </c>
      <c r="L389" s="2" t="s">
        <v>312</v>
      </c>
      <c r="M389" s="4" t="s">
        <v>26</v>
      </c>
      <c r="O389" s="31" t="s">
        <v>312</v>
      </c>
      <c r="P389" s="27" t="s">
        <v>312</v>
      </c>
      <c r="Q389" s="11">
        <v>1.1469860000000001</v>
      </c>
      <c r="R389" s="4" t="s">
        <v>43</v>
      </c>
      <c r="S389" s="2" t="s">
        <v>312</v>
      </c>
      <c r="T389" s="4" t="s">
        <v>312</v>
      </c>
      <c r="U389" s="4" t="s">
        <v>312</v>
      </c>
    </row>
    <row r="390" spans="2:21" x14ac:dyDescent="0.3">
      <c r="D390" s="4">
        <v>3</v>
      </c>
      <c r="E390" s="3" t="s">
        <v>151</v>
      </c>
      <c r="F390" s="4" t="s">
        <v>150</v>
      </c>
      <c r="G390" s="3" t="s">
        <v>610</v>
      </c>
      <c r="H390" s="4" t="s">
        <v>312</v>
      </c>
      <c r="I390" s="4" t="s">
        <v>312</v>
      </c>
      <c r="J390" s="4" t="s">
        <v>733</v>
      </c>
      <c r="K390" s="8" t="str">
        <f>E390&amp;" ["&amp;G390&amp;"_"&amp;H390&amp;"_"&amp;I390&amp;"]"</f>
        <v>Chemische Grundstoffe und Produkte [Stärke_-_-]</v>
      </c>
      <c r="L390" s="2" t="s">
        <v>312</v>
      </c>
      <c r="M390" s="4" t="s">
        <v>26</v>
      </c>
      <c r="O390" s="31" t="s">
        <v>312</v>
      </c>
      <c r="P390" s="27" t="s">
        <v>312</v>
      </c>
      <c r="Q390" s="11">
        <v>1.0900000000000001</v>
      </c>
      <c r="R390" s="4" t="s">
        <v>44</v>
      </c>
      <c r="S390" s="2" t="s">
        <v>312</v>
      </c>
      <c r="T390" s="4" t="s">
        <v>354</v>
      </c>
      <c r="U390" s="4" t="s">
        <v>312</v>
      </c>
    </row>
    <row r="391" spans="2:21" x14ac:dyDescent="0.3">
      <c r="D391" s="2">
        <v>3</v>
      </c>
      <c r="E391" t="s">
        <v>151</v>
      </c>
      <c r="F391" s="2" t="s">
        <v>150</v>
      </c>
      <c r="G391" t="s">
        <v>588</v>
      </c>
      <c r="H391" s="2" t="s">
        <v>312</v>
      </c>
      <c r="I391" s="4" t="s">
        <v>312</v>
      </c>
      <c r="J391" s="2" t="s">
        <v>590</v>
      </c>
      <c r="K391" s="8" t="str">
        <f>E391&amp;" ["&amp;G391&amp;"_"&amp;H391&amp;"_"&amp;S391&amp;"]"</f>
        <v>Chemische Grundstoffe und Produkte [Stickstoff_-_ flüssig]</v>
      </c>
      <c r="L391" s="2" t="s">
        <v>582</v>
      </c>
      <c r="M391" s="2" t="s">
        <v>26</v>
      </c>
      <c r="N391" s="2"/>
      <c r="O391" s="27" t="s">
        <v>312</v>
      </c>
      <c r="P391" s="27" t="s">
        <v>312</v>
      </c>
      <c r="Q391" s="10">
        <v>0.37729000000000001</v>
      </c>
      <c r="R391" s="2" t="s">
        <v>43</v>
      </c>
      <c r="S391" s="2" t="s">
        <v>582</v>
      </c>
      <c r="T391" s="2" t="s">
        <v>312</v>
      </c>
      <c r="U391" s="2" t="s">
        <v>312</v>
      </c>
    </row>
    <row r="392" spans="2:21" x14ac:dyDescent="0.3">
      <c r="D392" s="2">
        <v>3</v>
      </c>
      <c r="E392" t="s">
        <v>151</v>
      </c>
      <c r="F392" s="2" t="s">
        <v>150</v>
      </c>
      <c r="G392" t="s">
        <v>588</v>
      </c>
      <c r="H392" s="2" t="s">
        <v>312</v>
      </c>
      <c r="I392" s="4" t="s">
        <v>312</v>
      </c>
      <c r="J392" s="2" t="s">
        <v>590</v>
      </c>
      <c r="K392" s="8" t="str">
        <f>E392&amp;" ["&amp;G392&amp;"_"&amp;H392&amp;"_"&amp;S392&amp;"]"</f>
        <v>Chemische Grundstoffe und Produkte [Stickstoff_-_ flüssig]</v>
      </c>
      <c r="L392" s="2" t="s">
        <v>582</v>
      </c>
      <c r="M392" s="2" t="s">
        <v>26</v>
      </c>
      <c r="N392" s="2"/>
      <c r="O392" s="27" t="s">
        <v>312</v>
      </c>
      <c r="P392" s="27" t="s">
        <v>312</v>
      </c>
      <c r="Q392" s="10">
        <v>0.22</v>
      </c>
      <c r="R392" s="4" t="s">
        <v>44</v>
      </c>
      <c r="S392" s="2" t="s">
        <v>582</v>
      </c>
      <c r="T392" s="13" t="s">
        <v>312</v>
      </c>
      <c r="U392" s="2" t="s">
        <v>312</v>
      </c>
    </row>
    <row r="393" spans="2:21" x14ac:dyDescent="0.3">
      <c r="D393" s="2">
        <v>3</v>
      </c>
      <c r="E393" t="s">
        <v>151</v>
      </c>
      <c r="F393" s="2" t="s">
        <v>150</v>
      </c>
      <c r="G393" t="s">
        <v>588</v>
      </c>
      <c r="H393" s="2" t="s">
        <v>312</v>
      </c>
      <c r="I393" s="4" t="s">
        <v>312</v>
      </c>
      <c r="J393" s="2" t="s">
        <v>590</v>
      </c>
      <c r="K393" s="8" t="str">
        <f>E393&amp;" ["&amp;G393&amp;"_"&amp;H393&amp;"_"&amp;S393&amp;"]"</f>
        <v>Chemische Grundstoffe und Produkte [Stickstoff_-_gasförmig]</v>
      </c>
      <c r="L393" s="2" t="s">
        <v>584</v>
      </c>
      <c r="M393" s="2" t="s">
        <v>26</v>
      </c>
      <c r="N393" s="2"/>
      <c r="O393" s="27" t="s">
        <v>312</v>
      </c>
      <c r="P393" s="27" t="s">
        <v>312</v>
      </c>
      <c r="Q393" s="10">
        <v>7.5457999999999997E-2</v>
      </c>
      <c r="R393" s="2" t="s">
        <v>43</v>
      </c>
      <c r="S393" s="2" t="s">
        <v>584</v>
      </c>
      <c r="T393" s="2" t="s">
        <v>312</v>
      </c>
      <c r="U393" s="2" t="s">
        <v>312</v>
      </c>
    </row>
    <row r="394" spans="2:21" x14ac:dyDescent="0.3">
      <c r="D394" s="2">
        <v>3</v>
      </c>
      <c r="E394" t="s">
        <v>151</v>
      </c>
      <c r="F394" s="2" t="s">
        <v>150</v>
      </c>
      <c r="G394" t="s">
        <v>612</v>
      </c>
      <c r="H394" s="2" t="s">
        <v>312</v>
      </c>
      <c r="I394" s="4" t="s">
        <v>312</v>
      </c>
      <c r="J394" s="2" t="s">
        <v>312</v>
      </c>
      <c r="K394" s="8" t="str">
        <f>E394&amp;" ["&amp;G394&amp;"_"&amp;H394&amp;"_"&amp;S394&amp;"]"</f>
        <v>Chemische Grundstoffe und Produkte [Stickstofftrifluorid_-_hochrein]</v>
      </c>
      <c r="L394" s="2" t="s">
        <v>471</v>
      </c>
      <c r="M394" s="2" t="s">
        <v>26</v>
      </c>
      <c r="N394" s="2"/>
      <c r="O394" s="27" t="s">
        <v>312</v>
      </c>
      <c r="P394" s="27" t="s">
        <v>312</v>
      </c>
      <c r="Q394" s="10">
        <v>22.374288</v>
      </c>
      <c r="R394" s="2" t="s">
        <v>43</v>
      </c>
      <c r="S394" s="2" t="s">
        <v>471</v>
      </c>
      <c r="T394" s="2" t="s">
        <v>312</v>
      </c>
      <c r="U394" s="2" t="s">
        <v>312</v>
      </c>
    </row>
    <row r="395" spans="2:21" ht="115.2" x14ac:dyDescent="0.3">
      <c r="D395" s="4">
        <v>3</v>
      </c>
      <c r="E395" s="3" t="s">
        <v>151</v>
      </c>
      <c r="F395" s="4" t="s">
        <v>150</v>
      </c>
      <c r="G395" s="3" t="s">
        <v>613</v>
      </c>
      <c r="H395" s="4" t="s">
        <v>312</v>
      </c>
      <c r="I395" s="4" t="s">
        <v>312</v>
      </c>
      <c r="J395" s="4" t="s">
        <v>734</v>
      </c>
      <c r="K395" s="8" t="str">
        <f>E395&amp;" ["&amp;G395&amp;"_"&amp;H395&amp;"_"&amp;I395&amp;"]"</f>
        <v>Chemische Grundstoffe und Produkte [Styrol_-_-]</v>
      </c>
      <c r="L395" s="2" t="s">
        <v>312</v>
      </c>
      <c r="M395" s="4" t="s">
        <v>26</v>
      </c>
      <c r="O395" s="31" t="s">
        <v>312</v>
      </c>
      <c r="P395" s="27" t="s">
        <v>312</v>
      </c>
      <c r="Q395" s="11">
        <v>2.6967699999999999</v>
      </c>
      <c r="R395" s="4" t="s">
        <v>43</v>
      </c>
      <c r="S395" s="2" t="s">
        <v>312</v>
      </c>
      <c r="T395" s="13" t="s">
        <v>366</v>
      </c>
      <c r="U395" s="4" t="s">
        <v>312</v>
      </c>
    </row>
    <row r="396" spans="2:21" s="3" customFormat="1" ht="115.2" x14ac:dyDescent="0.3">
      <c r="B396" s="4"/>
      <c r="C396" s="4"/>
      <c r="D396" s="4">
        <v>3</v>
      </c>
      <c r="E396" s="3" t="s">
        <v>151</v>
      </c>
      <c r="F396" s="4" t="s">
        <v>150</v>
      </c>
      <c r="G396" s="3" t="s">
        <v>613</v>
      </c>
      <c r="H396" s="4" t="s">
        <v>312</v>
      </c>
      <c r="I396" s="4" t="s">
        <v>312</v>
      </c>
      <c r="J396" s="4" t="s">
        <v>734</v>
      </c>
      <c r="K396" s="8" t="str">
        <f>E396&amp;" ["&amp;G396&amp;"_"&amp;H396&amp;"_"&amp;I396&amp;"]"</f>
        <v>Chemische Grundstoffe und Produkte [Styrol_-_-]</v>
      </c>
      <c r="L396" s="2" t="s">
        <v>312</v>
      </c>
      <c r="M396" s="4" t="s">
        <v>26</v>
      </c>
      <c r="N396" s="4"/>
      <c r="O396" s="31" t="s">
        <v>312</v>
      </c>
      <c r="P396" s="27" t="s">
        <v>312</v>
      </c>
      <c r="Q396" s="11">
        <v>3.29</v>
      </c>
      <c r="R396" s="4" t="s">
        <v>44</v>
      </c>
      <c r="S396" s="2" t="s">
        <v>312</v>
      </c>
      <c r="T396" s="13" t="s">
        <v>366</v>
      </c>
      <c r="U396" s="4" t="s">
        <v>312</v>
      </c>
    </row>
    <row r="397" spans="2:21" x14ac:dyDescent="0.3">
      <c r="D397" s="4">
        <v>3</v>
      </c>
      <c r="E397" s="3" t="s">
        <v>151</v>
      </c>
      <c r="F397" s="4" t="s">
        <v>150</v>
      </c>
      <c r="G397" s="3" t="s">
        <v>199</v>
      </c>
      <c r="H397" s="4" t="s">
        <v>312</v>
      </c>
      <c r="I397" s="4" t="s">
        <v>312</v>
      </c>
      <c r="J397" s="4" t="s">
        <v>312</v>
      </c>
      <c r="K397" s="8" t="str">
        <f>E397&amp;" ["&amp;G397&amp;"_"&amp;H397&amp;"_"&amp;I397&amp;"]"</f>
        <v>Chemische Grundstoffe und Produkte [TCM_-_-]</v>
      </c>
      <c r="L397" s="2" t="s">
        <v>312</v>
      </c>
      <c r="M397" s="4" t="s">
        <v>26</v>
      </c>
      <c r="O397" s="31" t="s">
        <v>312</v>
      </c>
      <c r="P397" s="27" t="s">
        <v>312</v>
      </c>
      <c r="Q397" s="11">
        <v>1.517479</v>
      </c>
      <c r="R397" s="4" t="s">
        <v>43</v>
      </c>
      <c r="S397" s="2" t="s">
        <v>312</v>
      </c>
      <c r="T397" s="4" t="s">
        <v>312</v>
      </c>
      <c r="U397" s="4" t="s">
        <v>312</v>
      </c>
    </row>
    <row r="398" spans="2:21" x14ac:dyDescent="0.3">
      <c r="D398" s="2">
        <v>3</v>
      </c>
      <c r="E398" t="s">
        <v>151</v>
      </c>
      <c r="F398" s="2" t="s">
        <v>150</v>
      </c>
      <c r="G398" t="s">
        <v>617</v>
      </c>
      <c r="H398" s="2" t="s">
        <v>312</v>
      </c>
      <c r="I398" s="4" t="s">
        <v>312</v>
      </c>
      <c r="J398" s="2" t="s">
        <v>618</v>
      </c>
      <c r="K398" s="8" t="str">
        <f>E398&amp;" ["&amp;G398&amp;"_"&amp;H398&amp;"_"&amp;S398&amp;"]"</f>
        <v>Chemische Grundstoffe und Produkte [Tetrafluormethan_-_hochrein]</v>
      </c>
      <c r="L398" s="2" t="s">
        <v>471</v>
      </c>
      <c r="M398" s="2" t="s">
        <v>26</v>
      </c>
      <c r="N398" s="2"/>
      <c r="O398" s="27" t="s">
        <v>312</v>
      </c>
      <c r="P398" s="27" t="s">
        <v>312</v>
      </c>
      <c r="Q398" s="10">
        <v>9.7609560000000002</v>
      </c>
      <c r="R398" s="2" t="s">
        <v>43</v>
      </c>
      <c r="S398" s="2" t="s">
        <v>471</v>
      </c>
      <c r="T398" s="2" t="s">
        <v>312</v>
      </c>
      <c r="U398" s="2" t="s">
        <v>312</v>
      </c>
    </row>
    <row r="399" spans="2:21" x14ac:dyDescent="0.3">
      <c r="D399" s="2">
        <v>3</v>
      </c>
      <c r="E399" t="s">
        <v>151</v>
      </c>
      <c r="F399" s="2" t="s">
        <v>150</v>
      </c>
      <c r="G399" t="s">
        <v>200</v>
      </c>
      <c r="H399" s="2" t="s">
        <v>312</v>
      </c>
      <c r="I399" s="2" t="s">
        <v>312</v>
      </c>
      <c r="J399" s="2" t="s">
        <v>312</v>
      </c>
      <c r="K399" s="8" t="str">
        <f>E399&amp;" ["&amp;G399&amp;"_"&amp;H399&amp;"_"&amp;I399&amp;"]"</f>
        <v>Chemische Grundstoffe und Produkte [Toluol_-_-]</v>
      </c>
      <c r="L399" s="2" t="s">
        <v>312</v>
      </c>
      <c r="M399" s="2" t="s">
        <v>26</v>
      </c>
      <c r="N399" s="2"/>
      <c r="O399" s="27" t="s">
        <v>312</v>
      </c>
      <c r="P399" s="27" t="s">
        <v>312</v>
      </c>
      <c r="Q399" s="10">
        <v>1.6979489999999999</v>
      </c>
      <c r="R399" s="2" t="s">
        <v>43</v>
      </c>
      <c r="S399" s="2" t="s">
        <v>312</v>
      </c>
      <c r="T399" s="2" t="s">
        <v>312</v>
      </c>
      <c r="U399" s="2" t="s">
        <v>312</v>
      </c>
    </row>
    <row r="400" spans="2:21" s="3" customFormat="1" ht="86.4" x14ac:dyDescent="0.3">
      <c r="B400" s="4"/>
      <c r="C400" s="4"/>
      <c r="D400" s="4">
        <v>3</v>
      </c>
      <c r="E400" s="3" t="s">
        <v>151</v>
      </c>
      <c r="F400" s="4" t="s">
        <v>150</v>
      </c>
      <c r="G400" s="3" t="s">
        <v>200</v>
      </c>
      <c r="H400" s="2" t="s">
        <v>312</v>
      </c>
      <c r="I400" s="2" t="s">
        <v>312</v>
      </c>
      <c r="J400" s="4" t="s">
        <v>735</v>
      </c>
      <c r="K400" s="8" t="str">
        <f>E400&amp;" ["&amp;G400&amp;"_"&amp;H400&amp;"_"&amp;I400&amp;"]"</f>
        <v>Chemische Grundstoffe und Produkte [Toluol_-_-]</v>
      </c>
      <c r="L400" s="2" t="s">
        <v>312</v>
      </c>
      <c r="M400" s="4" t="s">
        <v>26</v>
      </c>
      <c r="N400" s="4"/>
      <c r="O400" s="27" t="s">
        <v>312</v>
      </c>
      <c r="P400" s="27" t="s">
        <v>312</v>
      </c>
      <c r="Q400" s="11">
        <v>1.59</v>
      </c>
      <c r="R400" s="4" t="s">
        <v>44</v>
      </c>
      <c r="S400" s="2" t="s">
        <v>312</v>
      </c>
      <c r="T400" s="13" t="s">
        <v>367</v>
      </c>
      <c r="U400" s="2" t="s">
        <v>312</v>
      </c>
    </row>
    <row r="401" spans="2:21" x14ac:dyDescent="0.3">
      <c r="D401" s="2">
        <v>3</v>
      </c>
      <c r="E401" t="s">
        <v>151</v>
      </c>
      <c r="F401" s="2" t="s">
        <v>150</v>
      </c>
      <c r="G401" t="s">
        <v>201</v>
      </c>
      <c r="H401" s="2" t="s">
        <v>312</v>
      </c>
      <c r="I401" s="2" t="s">
        <v>312</v>
      </c>
      <c r="J401" s="2" t="s">
        <v>312</v>
      </c>
      <c r="K401" s="8" t="str">
        <f>E401&amp;" ["&amp;G401&amp;"_"&amp;H401&amp;"_"&amp;I401&amp;"]"</f>
        <v>Chemische Grundstoffe und Produkte [Tonerde_-_-]</v>
      </c>
      <c r="L401" s="2" t="s">
        <v>312</v>
      </c>
      <c r="M401" s="2" t="s">
        <v>26</v>
      </c>
      <c r="N401" s="2"/>
      <c r="O401" s="27" t="s">
        <v>312</v>
      </c>
      <c r="P401" s="27" t="s">
        <v>312</v>
      </c>
      <c r="Q401" s="10">
        <v>1.2643139999999999</v>
      </c>
      <c r="R401" s="2" t="s">
        <v>43</v>
      </c>
      <c r="S401" s="2" t="s">
        <v>312</v>
      </c>
      <c r="T401" s="2" t="s">
        <v>312</v>
      </c>
      <c r="U401" s="2" t="s">
        <v>312</v>
      </c>
    </row>
    <row r="402" spans="2:21" x14ac:dyDescent="0.3">
      <c r="D402" s="2">
        <v>3</v>
      </c>
      <c r="E402" t="s">
        <v>151</v>
      </c>
      <c r="F402" s="2" t="s">
        <v>150</v>
      </c>
      <c r="G402" t="s">
        <v>202</v>
      </c>
      <c r="H402" s="2" t="s">
        <v>312</v>
      </c>
      <c r="I402" s="2" t="s">
        <v>312</v>
      </c>
      <c r="J402" s="2" t="s">
        <v>312</v>
      </c>
      <c r="K402" s="8" t="str">
        <f>E402&amp;" ["&amp;G402&amp;"_"&amp;H402&amp;"_"&amp;I402&amp;"]"</f>
        <v>Chemische Grundstoffe und Produkte [Trichlormethan_-_-]</v>
      </c>
      <c r="L402" s="2" t="s">
        <v>312</v>
      </c>
      <c r="M402" s="2" t="s">
        <v>26</v>
      </c>
      <c r="N402" s="2"/>
      <c r="O402" s="27" t="s">
        <v>312</v>
      </c>
      <c r="P402" s="27" t="s">
        <v>312</v>
      </c>
      <c r="Q402" s="10">
        <v>1.517479</v>
      </c>
      <c r="R402" s="2" t="s">
        <v>43</v>
      </c>
      <c r="S402" s="2" t="s">
        <v>312</v>
      </c>
      <c r="T402" s="2" t="s">
        <v>312</v>
      </c>
      <c r="U402" s="2" t="s">
        <v>312</v>
      </c>
    </row>
    <row r="403" spans="2:21" ht="28.8" x14ac:dyDescent="0.3">
      <c r="D403" s="2">
        <v>3</v>
      </c>
      <c r="E403" t="s">
        <v>151</v>
      </c>
      <c r="F403" s="2" t="s">
        <v>150</v>
      </c>
      <c r="G403" t="s">
        <v>619</v>
      </c>
      <c r="H403" s="2" t="s">
        <v>312</v>
      </c>
      <c r="I403" s="2" t="s">
        <v>312</v>
      </c>
      <c r="J403" s="2" t="s">
        <v>736</v>
      </c>
      <c r="K403" s="8" t="str">
        <f>E403&amp;" ["&amp;G403&amp;"_"&amp;H403&amp;"_"&amp;I403&amp;"]"</f>
        <v>Chemische Grundstoffe und Produkte [Vinylchlorid_-_-]</v>
      </c>
      <c r="L403" s="2" t="s">
        <v>312</v>
      </c>
      <c r="M403" s="2" t="s">
        <v>26</v>
      </c>
      <c r="N403" s="2"/>
      <c r="O403" s="27" t="s">
        <v>312</v>
      </c>
      <c r="P403" s="27" t="s">
        <v>312</v>
      </c>
      <c r="Q403" s="10">
        <v>1.6947760000000001</v>
      </c>
      <c r="R403" s="2" t="s">
        <v>43</v>
      </c>
      <c r="S403" s="2" t="s">
        <v>312</v>
      </c>
      <c r="T403" s="13" t="s">
        <v>368</v>
      </c>
      <c r="U403" s="2" t="s">
        <v>312</v>
      </c>
    </row>
    <row r="404" spans="2:21" s="3" customFormat="1" ht="28.8" x14ac:dyDescent="0.3">
      <c r="B404" s="4"/>
      <c r="C404" s="4"/>
      <c r="D404" s="4">
        <v>3</v>
      </c>
      <c r="E404" s="3" t="s">
        <v>151</v>
      </c>
      <c r="F404" s="4" t="s">
        <v>150</v>
      </c>
      <c r="G404" s="3" t="s">
        <v>619</v>
      </c>
      <c r="H404" s="2" t="s">
        <v>312</v>
      </c>
      <c r="I404" s="2" t="s">
        <v>312</v>
      </c>
      <c r="J404" s="4" t="s">
        <v>736</v>
      </c>
      <c r="K404" s="8" t="str">
        <f>E404&amp;" ["&amp;G404&amp;"_"&amp;H404&amp;"_"&amp;I404&amp;"]"</f>
        <v>Chemische Grundstoffe und Produkte [Vinylchlorid_-_-]</v>
      </c>
      <c r="L404" s="2" t="s">
        <v>312</v>
      </c>
      <c r="M404" s="4" t="s">
        <v>26</v>
      </c>
      <c r="N404" s="4"/>
      <c r="O404" s="27" t="s">
        <v>312</v>
      </c>
      <c r="P404" s="27" t="s">
        <v>312</v>
      </c>
      <c r="Q404" s="11">
        <v>1.53</v>
      </c>
      <c r="R404" s="4" t="s">
        <v>44</v>
      </c>
      <c r="S404" s="2" t="s">
        <v>312</v>
      </c>
      <c r="T404" s="13" t="s">
        <v>368</v>
      </c>
      <c r="U404" s="2" t="s">
        <v>312</v>
      </c>
    </row>
    <row r="405" spans="2:21" x14ac:dyDescent="0.3">
      <c r="D405" s="2">
        <v>3</v>
      </c>
      <c r="E405" t="s">
        <v>151</v>
      </c>
      <c r="F405" s="2" t="s">
        <v>150</v>
      </c>
      <c r="G405" t="s">
        <v>143</v>
      </c>
      <c r="H405" s="2" t="s">
        <v>312</v>
      </c>
      <c r="I405" s="2" t="s">
        <v>312</v>
      </c>
      <c r="J405" s="2" t="s">
        <v>614</v>
      </c>
      <c r="K405" s="8" t="str">
        <f>E405&amp;" ["&amp;G405&amp;"_"&amp;H405&amp;"_"&amp;I405&amp;"]"</f>
        <v>Chemische Grundstoffe und Produkte [Wasserstoff_-_-]</v>
      </c>
      <c r="L405" s="2" t="s">
        <v>312</v>
      </c>
      <c r="M405" s="2" t="s">
        <v>26</v>
      </c>
      <c r="N405" s="2"/>
      <c r="O405" s="27" t="s">
        <v>312</v>
      </c>
      <c r="P405" s="27" t="s">
        <v>312</v>
      </c>
      <c r="Q405" s="10">
        <v>8.2393040000000006</v>
      </c>
      <c r="R405" s="2" t="s">
        <v>43</v>
      </c>
      <c r="S405" s="2" t="s">
        <v>312</v>
      </c>
      <c r="T405" s="2" t="s">
        <v>312</v>
      </c>
      <c r="U405" s="2" t="s">
        <v>312</v>
      </c>
    </row>
    <row r="406" spans="2:21" x14ac:dyDescent="0.3">
      <c r="D406" s="2">
        <v>3</v>
      </c>
      <c r="E406" t="s">
        <v>151</v>
      </c>
      <c r="F406" s="2" t="s">
        <v>150</v>
      </c>
      <c r="G406" t="s">
        <v>143</v>
      </c>
      <c r="H406" s="2" t="s">
        <v>312</v>
      </c>
      <c r="I406" s="2" t="s">
        <v>312</v>
      </c>
      <c r="J406" s="2" t="s">
        <v>614</v>
      </c>
      <c r="K406" s="8" t="str">
        <f>E406&amp;" ["&amp;G406&amp;"_"&amp;H406&amp;"_"&amp;I406&amp;"]"</f>
        <v>Chemische Grundstoffe und Produkte [Wasserstoff_-_-]</v>
      </c>
      <c r="L406" s="2" t="s">
        <v>312</v>
      </c>
      <c r="M406" s="2" t="s">
        <v>26</v>
      </c>
      <c r="N406" s="2"/>
      <c r="O406" s="27" t="s">
        <v>312</v>
      </c>
      <c r="P406" s="27" t="s">
        <v>312</v>
      </c>
      <c r="Q406" s="10">
        <v>12.82</v>
      </c>
      <c r="R406" s="4" t="s">
        <v>44</v>
      </c>
      <c r="S406" s="2" t="s">
        <v>312</v>
      </c>
      <c r="T406" s="13" t="s">
        <v>312</v>
      </c>
      <c r="U406" s="2" t="s">
        <v>312</v>
      </c>
    </row>
    <row r="407" spans="2:21" x14ac:dyDescent="0.3">
      <c r="D407" s="2">
        <v>3</v>
      </c>
      <c r="E407" t="s">
        <v>151</v>
      </c>
      <c r="F407" s="2" t="s">
        <v>150</v>
      </c>
      <c r="G407" t="s">
        <v>626</v>
      </c>
      <c r="H407" s="2" t="s">
        <v>312</v>
      </c>
      <c r="I407" s="2" t="s">
        <v>312</v>
      </c>
      <c r="J407" s="2" t="s">
        <v>615</v>
      </c>
      <c r="K407" s="8" t="str">
        <f>E407&amp;" ["&amp;G407&amp;"_"&amp;H407&amp;"_"&amp;I407&amp;"]"</f>
        <v>Chemische Grundstoffe und Produkte [Wasserstoffperoxid_-_-]</v>
      </c>
      <c r="L407" s="2" t="s">
        <v>312</v>
      </c>
      <c r="M407" s="2" t="s">
        <v>26</v>
      </c>
      <c r="N407" s="2"/>
      <c r="O407" s="27" t="s">
        <v>312</v>
      </c>
      <c r="P407" s="27" t="s">
        <v>312</v>
      </c>
      <c r="Q407" s="10">
        <v>2.4049209999999999</v>
      </c>
      <c r="R407" s="2" t="s">
        <v>43</v>
      </c>
      <c r="S407" s="2" t="s">
        <v>312</v>
      </c>
      <c r="T407" s="2" t="s">
        <v>312</v>
      </c>
      <c r="U407" s="2" t="s">
        <v>312</v>
      </c>
    </row>
    <row r="408" spans="2:21" x14ac:dyDescent="0.3">
      <c r="D408" s="2">
        <v>3</v>
      </c>
      <c r="E408" t="s">
        <v>151</v>
      </c>
      <c r="F408" s="2" t="s">
        <v>150</v>
      </c>
      <c r="G408" t="s">
        <v>143</v>
      </c>
      <c r="H408" s="2" t="s">
        <v>594</v>
      </c>
      <c r="I408" s="2" t="s">
        <v>312</v>
      </c>
      <c r="J408" s="2" t="s">
        <v>614</v>
      </c>
      <c r="K408" s="8" t="str">
        <f>E408&amp;" ["&amp;G408&amp;"_"&amp;H408&amp;"_"&amp;I408&amp;"]"</f>
        <v>Chemische Grundstoffe und Produkte [Wasserstoff_Erneuerbare Quelle_-]</v>
      </c>
      <c r="L408" s="2" t="s">
        <v>779</v>
      </c>
      <c r="M408" s="4" t="s">
        <v>26</v>
      </c>
      <c r="O408" s="27" t="s">
        <v>312</v>
      </c>
      <c r="P408" s="27" t="s">
        <v>312</v>
      </c>
      <c r="Q408" s="11">
        <v>0</v>
      </c>
      <c r="R408" s="4" t="s">
        <v>44</v>
      </c>
      <c r="S408" s="2" t="s">
        <v>779</v>
      </c>
      <c r="T408" s="13" t="s">
        <v>312</v>
      </c>
      <c r="U408" s="2" t="s">
        <v>312</v>
      </c>
    </row>
    <row r="409" spans="2:21" x14ac:dyDescent="0.3">
      <c r="D409" s="2">
        <v>3</v>
      </c>
      <c r="E409" t="s">
        <v>151</v>
      </c>
      <c r="F409" s="2" t="s">
        <v>150</v>
      </c>
      <c r="G409" t="s">
        <v>626</v>
      </c>
      <c r="H409" s="2" t="s">
        <v>312</v>
      </c>
      <c r="I409" s="2" t="s">
        <v>312</v>
      </c>
      <c r="J409" s="2" t="s">
        <v>615</v>
      </c>
      <c r="K409" s="8" t="str">
        <f>E409&amp;" ["&amp;G409&amp;"_"&amp;H409&amp;"_"&amp;I409&amp;"]"</f>
        <v>Chemische Grundstoffe und Produkte [Wasserstoffperoxid_-_-]</v>
      </c>
      <c r="L409" s="2" t="s">
        <v>312</v>
      </c>
      <c r="M409" s="2" t="s">
        <v>26</v>
      </c>
      <c r="N409" s="2"/>
      <c r="O409" s="27" t="s">
        <v>312</v>
      </c>
      <c r="P409" s="27" t="s">
        <v>312</v>
      </c>
      <c r="Q409" s="10">
        <v>1.1299999999999999</v>
      </c>
      <c r="R409" s="4" t="s">
        <v>44</v>
      </c>
      <c r="S409" s="2" t="s">
        <v>312</v>
      </c>
      <c r="T409" s="13" t="s">
        <v>312</v>
      </c>
      <c r="U409" s="2" t="s">
        <v>312</v>
      </c>
    </row>
    <row r="410" spans="2:21" s="3" customFormat="1" ht="72" x14ac:dyDescent="0.3">
      <c r="B410" s="4"/>
      <c r="C410" s="4"/>
      <c r="D410" s="4">
        <v>3</v>
      </c>
      <c r="E410" s="3" t="s">
        <v>151</v>
      </c>
      <c r="F410" s="4" t="s">
        <v>150</v>
      </c>
      <c r="G410" s="3" t="s">
        <v>444</v>
      </c>
      <c r="H410" s="2" t="s">
        <v>312</v>
      </c>
      <c r="I410" s="2" t="s">
        <v>312</v>
      </c>
      <c r="J410" s="2" t="s">
        <v>312</v>
      </c>
      <c r="K410" s="8" t="str">
        <f>E410&amp;" ["&amp;G410&amp;"_"&amp;H410&amp;"_"&amp;I410&amp;"]"</f>
        <v>Chemische Grundstoffe und Produkte [Zucker_-_-]</v>
      </c>
      <c r="L410" s="2" t="s">
        <v>312</v>
      </c>
      <c r="M410" s="4" t="s">
        <v>26</v>
      </c>
      <c r="N410" s="4"/>
      <c r="O410" s="27" t="s">
        <v>312</v>
      </c>
      <c r="P410" s="27" t="s">
        <v>312</v>
      </c>
      <c r="Q410" s="11">
        <v>0.55000000000000004</v>
      </c>
      <c r="R410" s="4" t="s">
        <v>44</v>
      </c>
      <c r="S410" s="2" t="s">
        <v>312</v>
      </c>
      <c r="T410" s="13" t="s">
        <v>446</v>
      </c>
      <c r="U410" s="4" t="s">
        <v>312</v>
      </c>
    </row>
    <row r="411" spans="2:21" x14ac:dyDescent="0.3">
      <c r="D411" s="2">
        <v>3</v>
      </c>
      <c r="E411" t="s">
        <v>151</v>
      </c>
      <c r="F411" s="2" t="s">
        <v>150</v>
      </c>
      <c r="G411" t="s">
        <v>445</v>
      </c>
      <c r="H411" s="2" t="s">
        <v>312</v>
      </c>
      <c r="I411" s="2" t="s">
        <v>312</v>
      </c>
      <c r="J411" s="2" t="s">
        <v>312</v>
      </c>
      <c r="K411" s="8" t="str">
        <f>E411&amp;" ["&amp;G411&amp;"_"&amp;H411&amp;"_"&amp;I411&amp;"]"</f>
        <v>Chemische Grundstoffe und Produkte [Pflanzliche Öle_-_-]</v>
      </c>
      <c r="L411" s="2" t="s">
        <v>312</v>
      </c>
      <c r="M411" s="2" t="s">
        <v>26</v>
      </c>
      <c r="N411" s="2"/>
      <c r="O411" s="27" t="s">
        <v>312</v>
      </c>
      <c r="P411" s="27" t="s">
        <v>312</v>
      </c>
      <c r="Q411" s="10">
        <v>1.62</v>
      </c>
      <c r="R411" s="4" t="s">
        <v>44</v>
      </c>
      <c r="S411" s="2" t="s">
        <v>312</v>
      </c>
      <c r="T411" s="13" t="s">
        <v>312</v>
      </c>
      <c r="U411" s="2" t="s">
        <v>312</v>
      </c>
    </row>
    <row r="412" spans="2:21" x14ac:dyDescent="0.3">
      <c r="D412" s="2">
        <v>3</v>
      </c>
      <c r="E412" t="s">
        <v>203</v>
      </c>
      <c r="F412" s="2" t="s">
        <v>204</v>
      </c>
      <c r="G412" t="s">
        <v>205</v>
      </c>
      <c r="H412" s="2" t="s">
        <v>312</v>
      </c>
      <c r="I412" s="2" t="s">
        <v>312</v>
      </c>
      <c r="J412" s="2" t="s">
        <v>312</v>
      </c>
      <c r="K412" s="8" t="str">
        <f>E412&amp;" ["&amp;G412&amp;"_"&amp;H412&amp;"_"&amp;I412&amp;"]"</f>
        <v>Holz, Papier und Pappe [Altpapier_-_-]</v>
      </c>
      <c r="L412" s="2" t="s">
        <v>312</v>
      </c>
      <c r="M412" s="2" t="s">
        <v>26</v>
      </c>
      <c r="N412" s="2"/>
      <c r="O412" s="27" t="s">
        <v>312</v>
      </c>
      <c r="P412" s="27" t="s">
        <v>312</v>
      </c>
      <c r="Q412" s="10">
        <v>0.3513</v>
      </c>
      <c r="R412" s="2" t="s">
        <v>43</v>
      </c>
      <c r="S412" s="2" t="s">
        <v>312</v>
      </c>
      <c r="T412" s="2" t="s">
        <v>312</v>
      </c>
      <c r="U412" s="2" t="s">
        <v>312</v>
      </c>
    </row>
    <row r="413" spans="2:21" x14ac:dyDescent="0.3">
      <c r="D413" s="2">
        <v>3</v>
      </c>
      <c r="E413" t="s">
        <v>203</v>
      </c>
      <c r="F413" s="2" t="s">
        <v>204</v>
      </c>
      <c r="G413" t="s">
        <v>206</v>
      </c>
      <c r="H413" s="2" t="s">
        <v>312</v>
      </c>
      <c r="I413" s="2" t="s">
        <v>312</v>
      </c>
      <c r="J413" s="2" t="s">
        <v>312</v>
      </c>
      <c r="K413" s="8" t="str">
        <f>E413&amp;" ["&amp;G413&amp;"_"&amp;H413&amp;"_"&amp;I413&amp;"]"</f>
        <v>Holz, Papier und Pappe [Altpapierstoff_-_-]</v>
      </c>
      <c r="L413" s="2" t="s">
        <v>312</v>
      </c>
      <c r="M413" s="2" t="s">
        <v>26</v>
      </c>
      <c r="N413" s="2"/>
      <c r="O413" s="27" t="s">
        <v>312</v>
      </c>
      <c r="P413" s="27" t="s">
        <v>312</v>
      </c>
      <c r="Q413" s="10">
        <v>0.86</v>
      </c>
      <c r="R413" s="4" t="s">
        <v>44</v>
      </c>
      <c r="S413" s="2" t="s">
        <v>312</v>
      </c>
      <c r="T413" s="13" t="s">
        <v>312</v>
      </c>
      <c r="U413" s="2" t="s">
        <v>312</v>
      </c>
    </row>
    <row r="414" spans="2:21" x14ac:dyDescent="0.3">
      <c r="D414" s="2">
        <v>3</v>
      </c>
      <c r="E414" t="s">
        <v>203</v>
      </c>
      <c r="F414" s="2" t="s">
        <v>204</v>
      </c>
      <c r="G414" t="s">
        <v>207</v>
      </c>
      <c r="H414" s="2" t="s">
        <v>312</v>
      </c>
      <c r="I414" s="2" t="s">
        <v>312</v>
      </c>
      <c r="J414" s="2" t="s">
        <v>312</v>
      </c>
      <c r="K414" s="8" t="str">
        <f>E414&amp;" ["&amp;G414&amp;"_"&amp;H414&amp;"_"&amp;I414&amp;"]"</f>
        <v>Holz, Papier und Pappe [Buche_-_-]</v>
      </c>
      <c r="L414" s="2" t="s">
        <v>312</v>
      </c>
      <c r="M414" s="2" t="s">
        <v>26</v>
      </c>
      <c r="N414" s="2"/>
      <c r="O414" s="27" t="s">
        <v>312</v>
      </c>
      <c r="P414" s="27" t="s">
        <v>312</v>
      </c>
      <c r="Q414" s="10">
        <v>1.1800000000000001E-3</v>
      </c>
      <c r="R414" s="2" t="s">
        <v>43</v>
      </c>
      <c r="S414" s="2" t="s">
        <v>312</v>
      </c>
      <c r="T414" s="2" t="s">
        <v>312</v>
      </c>
      <c r="U414" s="2" t="s">
        <v>312</v>
      </c>
    </row>
    <row r="415" spans="2:21" x14ac:dyDescent="0.3">
      <c r="D415" s="2">
        <v>3</v>
      </c>
      <c r="E415" t="s">
        <v>203</v>
      </c>
      <c r="F415" s="2" t="s">
        <v>204</v>
      </c>
      <c r="G415" t="s">
        <v>208</v>
      </c>
      <c r="H415" s="2" t="s">
        <v>312</v>
      </c>
      <c r="I415" s="2" t="s">
        <v>312</v>
      </c>
      <c r="J415" s="2" t="s">
        <v>312</v>
      </c>
      <c r="K415" s="8" t="str">
        <f>E415&amp;" ["&amp;G415&amp;"_"&amp;H415&amp;"_"&amp;I415&amp;"]"</f>
        <v>Holz, Papier und Pappe [Faserholz_-_-]</v>
      </c>
      <c r="L415" s="2" t="s">
        <v>312</v>
      </c>
      <c r="M415" s="2" t="s">
        <v>26</v>
      </c>
      <c r="N415" s="2"/>
      <c r="O415" s="27" t="s">
        <v>312</v>
      </c>
      <c r="P415" s="27" t="s">
        <v>312</v>
      </c>
      <c r="Q415" s="10">
        <v>3.5740000000000001E-2</v>
      </c>
      <c r="R415" s="2" t="s">
        <v>43</v>
      </c>
      <c r="S415" s="2" t="s">
        <v>312</v>
      </c>
      <c r="T415" s="2" t="s">
        <v>312</v>
      </c>
      <c r="U415" s="2" t="s">
        <v>312</v>
      </c>
    </row>
    <row r="416" spans="2:21" x14ac:dyDescent="0.3">
      <c r="D416" s="2">
        <v>3</v>
      </c>
      <c r="E416" t="s">
        <v>203</v>
      </c>
      <c r="F416" s="2" t="s">
        <v>204</v>
      </c>
      <c r="G416" t="s">
        <v>209</v>
      </c>
      <c r="H416" s="2" t="s">
        <v>312</v>
      </c>
      <c r="I416" s="2" t="s">
        <v>312</v>
      </c>
      <c r="J416" s="2" t="s">
        <v>312</v>
      </c>
      <c r="K416" s="8" t="str">
        <f>E416&amp;" ["&amp;G416&amp;"_"&amp;H416&amp;"_"&amp;I416&amp;"]"</f>
        <v>Holz, Papier und Pappe [Fichte_-_-]</v>
      </c>
      <c r="L416" s="2" t="s">
        <v>312</v>
      </c>
      <c r="M416" s="2" t="s">
        <v>26</v>
      </c>
      <c r="N416" s="2"/>
      <c r="O416" s="27" t="s">
        <v>312</v>
      </c>
      <c r="P416" s="27" t="s">
        <v>312</v>
      </c>
      <c r="Q416" s="10">
        <v>0.2772</v>
      </c>
      <c r="R416" s="2" t="s">
        <v>43</v>
      </c>
      <c r="S416" s="2" t="s">
        <v>312</v>
      </c>
      <c r="T416" s="2" t="s">
        <v>312</v>
      </c>
      <c r="U416" s="2" t="s">
        <v>312</v>
      </c>
    </row>
    <row r="417" spans="2:21" x14ac:dyDescent="0.3">
      <c r="D417" s="2">
        <v>3</v>
      </c>
      <c r="E417" t="s">
        <v>203</v>
      </c>
      <c r="F417" s="2" t="s">
        <v>204</v>
      </c>
      <c r="G417" t="s">
        <v>547</v>
      </c>
      <c r="H417" s="2" t="s">
        <v>312</v>
      </c>
      <c r="I417" s="4" t="s">
        <v>312</v>
      </c>
      <c r="J417" s="2" t="s">
        <v>312</v>
      </c>
      <c r="K417" s="8" t="str">
        <f>E417&amp;" ["&amp;G417&amp;"_"&amp;H417&amp;"_"&amp;S417&amp;"]"</f>
        <v>Holz, Papier und Pappe [Holz_-_ unbehandelt, trocken]</v>
      </c>
      <c r="L417" s="2" t="s">
        <v>548</v>
      </c>
      <c r="M417" s="2" t="s">
        <v>26</v>
      </c>
      <c r="N417" s="2"/>
      <c r="O417" s="27" t="s">
        <v>312</v>
      </c>
      <c r="P417" s="27" t="s">
        <v>312</v>
      </c>
      <c r="Q417" s="10">
        <v>0.12</v>
      </c>
      <c r="R417" s="4" t="s">
        <v>44</v>
      </c>
      <c r="S417" s="2" t="s">
        <v>548</v>
      </c>
      <c r="T417" s="13" t="s">
        <v>312</v>
      </c>
      <c r="U417" s="2" t="s">
        <v>312</v>
      </c>
    </row>
    <row r="418" spans="2:21" x14ac:dyDescent="0.3">
      <c r="D418" s="2">
        <v>3</v>
      </c>
      <c r="E418" t="s">
        <v>203</v>
      </c>
      <c r="F418" s="2" t="s">
        <v>204</v>
      </c>
      <c r="G418" t="s">
        <v>547</v>
      </c>
      <c r="H418" s="2" t="s">
        <v>312</v>
      </c>
      <c r="I418" s="4" t="s">
        <v>312</v>
      </c>
      <c r="J418" s="2" t="s">
        <v>312</v>
      </c>
      <c r="K418" s="8" t="str">
        <f>E418&amp;" ["&amp;G418&amp;"_"&amp;H418&amp;"_"&amp;S418&amp;"]"</f>
        <v>Holz, Papier und Pappe [Holz_-_ zur Papierverarbeitung]</v>
      </c>
      <c r="L418" s="2" t="s">
        <v>550</v>
      </c>
      <c r="M418" s="2" t="s">
        <v>26</v>
      </c>
      <c r="N418" s="2"/>
      <c r="O418" s="27" t="s">
        <v>312</v>
      </c>
      <c r="P418" s="27" t="s">
        <v>312</v>
      </c>
      <c r="Q418" s="10">
        <v>1.346E-2</v>
      </c>
      <c r="R418" s="2" t="s">
        <v>43</v>
      </c>
      <c r="S418" s="2" t="s">
        <v>550</v>
      </c>
      <c r="T418" s="2" t="s">
        <v>312</v>
      </c>
      <c r="U418" s="2" t="s">
        <v>312</v>
      </c>
    </row>
    <row r="419" spans="2:21" s="3" customFormat="1" ht="43.2" x14ac:dyDescent="0.3">
      <c r="B419" s="4"/>
      <c r="C419" s="4"/>
      <c r="D419" s="4">
        <v>3</v>
      </c>
      <c r="E419" s="3" t="s">
        <v>203</v>
      </c>
      <c r="F419" s="4" t="s">
        <v>204</v>
      </c>
      <c r="G419" s="3" t="s">
        <v>210</v>
      </c>
      <c r="H419" s="2" t="s">
        <v>312</v>
      </c>
      <c r="I419" s="2" t="s">
        <v>312</v>
      </c>
      <c r="J419" s="2" t="s">
        <v>312</v>
      </c>
      <c r="K419" s="8" t="str">
        <f>E419&amp;" ["&amp;G419&amp;"_"&amp;H419&amp;"_"&amp;I419&amp;"]"</f>
        <v>Holz, Papier und Pappe [Holzstoff_-_-]</v>
      </c>
      <c r="L419" s="2" t="s">
        <v>312</v>
      </c>
      <c r="M419" s="4" t="s">
        <v>26</v>
      </c>
      <c r="N419" s="4"/>
      <c r="O419" s="27" t="s">
        <v>312</v>
      </c>
      <c r="P419" s="27" t="s">
        <v>312</v>
      </c>
      <c r="Q419" s="11">
        <v>1.55</v>
      </c>
      <c r="R419" s="4" t="s">
        <v>44</v>
      </c>
      <c r="S419" s="2" t="s">
        <v>312</v>
      </c>
      <c r="T419" s="13" t="s">
        <v>369</v>
      </c>
      <c r="U419" s="2" t="s">
        <v>312</v>
      </c>
    </row>
    <row r="420" spans="2:21" x14ac:dyDescent="0.3">
      <c r="D420" s="2">
        <v>3</v>
      </c>
      <c r="E420" t="s">
        <v>203</v>
      </c>
      <c r="F420" s="2" t="s">
        <v>204</v>
      </c>
      <c r="G420" t="s">
        <v>211</v>
      </c>
      <c r="H420" s="2" t="s">
        <v>312</v>
      </c>
      <c r="I420" s="2" t="s">
        <v>312</v>
      </c>
      <c r="J420" s="2" t="s">
        <v>312</v>
      </c>
      <c r="K420" s="8" t="str">
        <f>E420&amp;" ["&amp;G420&amp;"_"&amp;H420&amp;"_"&amp;I420&amp;"]"</f>
        <v>Holz, Papier und Pappe [Kiefer_-_-]</v>
      </c>
      <c r="L420" s="2" t="s">
        <v>312</v>
      </c>
      <c r="M420" s="2" t="s">
        <v>26</v>
      </c>
      <c r="N420" s="2"/>
      <c r="O420" s="27" t="s">
        <v>312</v>
      </c>
      <c r="P420" s="27" t="s">
        <v>312</v>
      </c>
      <c r="Q420" s="10">
        <v>2.545E-2</v>
      </c>
      <c r="R420" s="2" t="s">
        <v>43</v>
      </c>
      <c r="S420" s="2" t="s">
        <v>312</v>
      </c>
      <c r="T420" s="2" t="s">
        <v>312</v>
      </c>
      <c r="U420" s="2" t="s">
        <v>312</v>
      </c>
    </row>
    <row r="421" spans="2:21" x14ac:dyDescent="0.3">
      <c r="D421" s="2">
        <v>3</v>
      </c>
      <c r="E421" t="s">
        <v>203</v>
      </c>
      <c r="F421" s="2" t="s">
        <v>204</v>
      </c>
      <c r="G421" t="s">
        <v>35</v>
      </c>
      <c r="H421" s="2" t="s">
        <v>312</v>
      </c>
      <c r="I421" s="2" t="s">
        <v>312</v>
      </c>
      <c r="J421" s="2" t="s">
        <v>312</v>
      </c>
      <c r="K421" s="8" t="str">
        <f>E421&amp;" ["&amp;G421&amp;"_"&amp;H421&amp;"_"&amp;I421&amp;"]"</f>
        <v>Holz, Papier und Pappe [Papier_-_-]</v>
      </c>
      <c r="L421" s="2" t="s">
        <v>312</v>
      </c>
      <c r="M421" s="2" t="s">
        <v>26</v>
      </c>
      <c r="N421" s="2"/>
      <c r="O421" s="27" t="s">
        <v>312</v>
      </c>
      <c r="P421" s="27" t="s">
        <v>312</v>
      </c>
      <c r="Q421" s="10">
        <v>1.38</v>
      </c>
      <c r="R421" s="4" t="s">
        <v>44</v>
      </c>
      <c r="S421" s="2" t="s">
        <v>312</v>
      </c>
      <c r="T421" s="2" t="s">
        <v>312</v>
      </c>
      <c r="U421" s="2" t="s">
        <v>312</v>
      </c>
    </row>
    <row r="422" spans="2:21" x14ac:dyDescent="0.3">
      <c r="D422" s="2">
        <v>3</v>
      </c>
      <c r="E422" t="s">
        <v>203</v>
      </c>
      <c r="F422" s="2" t="s">
        <v>204</v>
      </c>
      <c r="G422" t="s">
        <v>35</v>
      </c>
      <c r="H422" s="2" t="s">
        <v>616</v>
      </c>
      <c r="I422" s="2" t="s">
        <v>312</v>
      </c>
      <c r="J422" s="2" t="s">
        <v>312</v>
      </c>
      <c r="K422" s="8" t="str">
        <f>E422&amp;" ["&amp;G422&amp;"_"&amp;H422&amp;"_"&amp;I422&amp;"]"</f>
        <v>Holz, Papier und Pappe [Papier_Sulfatzellstoff_-]</v>
      </c>
      <c r="L422" s="2" t="s">
        <v>312</v>
      </c>
      <c r="M422" s="2" t="s">
        <v>26</v>
      </c>
      <c r="N422" s="2"/>
      <c r="O422" s="27" t="s">
        <v>312</v>
      </c>
      <c r="P422" s="27" t="s">
        <v>312</v>
      </c>
      <c r="Q422" s="10">
        <v>0.31517000000000001</v>
      </c>
      <c r="R422" s="2" t="s">
        <v>43</v>
      </c>
      <c r="S422" s="2" t="s">
        <v>312</v>
      </c>
      <c r="T422" s="2" t="s">
        <v>633</v>
      </c>
      <c r="U422" s="2" t="s">
        <v>312</v>
      </c>
    </row>
    <row r="423" spans="2:21" x14ac:dyDescent="0.3">
      <c r="D423" s="2">
        <v>3</v>
      </c>
      <c r="E423" t="s">
        <v>203</v>
      </c>
      <c r="F423" s="2" t="s">
        <v>204</v>
      </c>
      <c r="G423" t="s">
        <v>35</v>
      </c>
      <c r="H423" s="2" t="s">
        <v>786</v>
      </c>
      <c r="I423" s="2" t="s">
        <v>312</v>
      </c>
      <c r="J423" s="2" t="s">
        <v>312</v>
      </c>
      <c r="K423" s="8" t="str">
        <f>E423&amp;" ["&amp;G423&amp;"_"&amp;H423&amp;"_"&amp;I423&amp;"]"</f>
        <v>Holz, Papier und Pappe [Papier_gebleicht_-]</v>
      </c>
      <c r="L423" s="2" t="s">
        <v>787</v>
      </c>
      <c r="M423" s="2" t="s">
        <v>26</v>
      </c>
      <c r="N423" s="2"/>
      <c r="O423" s="27" t="s">
        <v>312</v>
      </c>
      <c r="P423" s="27" t="s">
        <v>312</v>
      </c>
      <c r="Q423" s="10">
        <v>1.33935</v>
      </c>
      <c r="R423" s="2" t="s">
        <v>43</v>
      </c>
      <c r="S423" s="2" t="s">
        <v>787</v>
      </c>
      <c r="T423" s="2" t="s">
        <v>633</v>
      </c>
      <c r="U423" s="2" t="s">
        <v>312</v>
      </c>
    </row>
    <row r="424" spans="2:21" x14ac:dyDescent="0.3">
      <c r="D424" s="2">
        <v>3</v>
      </c>
      <c r="E424" t="s">
        <v>203</v>
      </c>
      <c r="F424" s="2" t="s">
        <v>204</v>
      </c>
      <c r="G424" t="s">
        <v>35</v>
      </c>
      <c r="H424" s="2" t="s">
        <v>788</v>
      </c>
      <c r="I424" s="2" t="s">
        <v>312</v>
      </c>
      <c r="J424" s="2" t="s">
        <v>312</v>
      </c>
      <c r="K424" s="8" t="str">
        <f>E424&amp;" ["&amp;G424&amp;"_"&amp;H424&amp;"_"&amp;I424&amp;"]"</f>
        <v>Holz, Papier und Pappe [Papier_ungebleicht_-]</v>
      </c>
      <c r="L424" s="2" t="s">
        <v>787</v>
      </c>
      <c r="M424" s="2" t="s">
        <v>26</v>
      </c>
      <c r="N424" s="2"/>
      <c r="O424" s="27" t="s">
        <v>312</v>
      </c>
      <c r="P424" s="27" t="s">
        <v>312</v>
      </c>
      <c r="Q424" s="10">
        <v>0.79942000000000002</v>
      </c>
      <c r="R424" s="2" t="s">
        <v>43</v>
      </c>
      <c r="S424" s="2" t="s">
        <v>787</v>
      </c>
      <c r="T424" s="2" t="s">
        <v>633</v>
      </c>
      <c r="U424" s="2" t="s">
        <v>312</v>
      </c>
    </row>
    <row r="425" spans="2:21" x14ac:dyDescent="0.3">
      <c r="D425" s="2">
        <v>3</v>
      </c>
      <c r="E425" t="s">
        <v>203</v>
      </c>
      <c r="F425" s="2" t="s">
        <v>204</v>
      </c>
      <c r="G425" t="s">
        <v>620</v>
      </c>
      <c r="H425" s="2" t="s">
        <v>312</v>
      </c>
      <c r="I425" s="2" t="s">
        <v>312</v>
      </c>
      <c r="J425" s="2" t="s">
        <v>312</v>
      </c>
      <c r="K425" s="8" t="str">
        <f>E425&amp;" ["&amp;G425&amp;"_"&amp;H425&amp;"_"&amp;I425&amp;"]"</f>
        <v>Holz, Papier und Pappe [Kartonage_-_-]</v>
      </c>
      <c r="L425" s="2" t="s">
        <v>312</v>
      </c>
      <c r="M425" s="2" t="s">
        <v>26</v>
      </c>
      <c r="N425" s="2"/>
      <c r="O425" s="27" t="s">
        <v>312</v>
      </c>
      <c r="P425" s="27" t="s">
        <v>312</v>
      </c>
      <c r="Q425" s="10">
        <v>0.62</v>
      </c>
      <c r="R425" s="4" t="s">
        <v>44</v>
      </c>
      <c r="S425" s="2" t="s">
        <v>312</v>
      </c>
      <c r="T425" s="2" t="s">
        <v>633</v>
      </c>
      <c r="U425" s="2" t="s">
        <v>312</v>
      </c>
    </row>
    <row r="426" spans="2:21" x14ac:dyDescent="0.3">
      <c r="D426" s="2">
        <v>3</v>
      </c>
      <c r="E426" t="s">
        <v>203</v>
      </c>
      <c r="F426" s="2" t="s">
        <v>204</v>
      </c>
      <c r="G426" t="s">
        <v>212</v>
      </c>
      <c r="H426" s="2" t="s">
        <v>312</v>
      </c>
      <c r="I426" s="2" t="s">
        <v>312</v>
      </c>
      <c r="J426" s="2" t="s">
        <v>312</v>
      </c>
      <c r="K426" s="8" t="str">
        <f>E426&amp;" ["&amp;G426&amp;"_"&amp;H426&amp;"_"&amp;I426&amp;"]"</f>
        <v>Holz, Papier und Pappe [Spanplatte_-_-]</v>
      </c>
      <c r="L426" s="2" t="s">
        <v>312</v>
      </c>
      <c r="M426" s="2" t="s">
        <v>26</v>
      </c>
      <c r="N426" s="2"/>
      <c r="O426" s="27" t="s">
        <v>312</v>
      </c>
      <c r="P426" s="27" t="s">
        <v>312</v>
      </c>
      <c r="Q426" s="10">
        <v>0.47</v>
      </c>
      <c r="R426" s="4" t="s">
        <v>44</v>
      </c>
      <c r="S426" s="2" t="s">
        <v>312</v>
      </c>
      <c r="T426" s="2" t="s">
        <v>312</v>
      </c>
      <c r="U426" s="2" t="s">
        <v>312</v>
      </c>
    </row>
    <row r="427" spans="2:21" x14ac:dyDescent="0.3">
      <c r="D427" s="2">
        <v>3</v>
      </c>
      <c r="E427" t="s">
        <v>203</v>
      </c>
      <c r="F427" s="2" t="s">
        <v>204</v>
      </c>
      <c r="G427" t="s">
        <v>636</v>
      </c>
      <c r="H427" s="2" t="s">
        <v>312</v>
      </c>
      <c r="I427" s="2" t="s">
        <v>312</v>
      </c>
      <c r="J427" s="2" t="s">
        <v>312</v>
      </c>
      <c r="K427" s="8" t="str">
        <f>E427&amp;" ["&amp;G427&amp;"_"&amp;H427&amp;"_"&amp;I427&amp;"]"</f>
        <v>Holz, Papier und Pappe [Stroh_-_-]</v>
      </c>
      <c r="L427" s="2" t="s">
        <v>312</v>
      </c>
      <c r="M427" s="2" t="s">
        <v>26</v>
      </c>
      <c r="N427" s="2"/>
      <c r="O427" s="27" t="s">
        <v>312</v>
      </c>
      <c r="P427" s="27" t="s">
        <v>312</v>
      </c>
      <c r="Q427" s="10">
        <v>9.0200000000000002E-2</v>
      </c>
      <c r="R427" s="4" t="s">
        <v>44</v>
      </c>
      <c r="S427" s="2" t="s">
        <v>312</v>
      </c>
      <c r="T427" s="2" t="s">
        <v>621</v>
      </c>
      <c r="U427" s="2" t="s">
        <v>312</v>
      </c>
    </row>
    <row r="428" spans="2:21" x14ac:dyDescent="0.3">
      <c r="D428" s="2">
        <v>3</v>
      </c>
      <c r="E428" t="s">
        <v>203</v>
      </c>
      <c r="F428" s="2" t="s">
        <v>204</v>
      </c>
      <c r="G428" t="s">
        <v>35</v>
      </c>
      <c r="H428" s="2" t="s">
        <v>780</v>
      </c>
      <c r="I428" s="2" t="s">
        <v>312</v>
      </c>
      <c r="J428" s="2" t="s">
        <v>312</v>
      </c>
      <c r="K428" s="8" t="str">
        <f>E428&amp;" ["&amp;G428&amp;"_"&amp;H428&amp;"_"&amp;I428&amp;"]"</f>
        <v>Holz, Papier und Pappe [Papier_Testliner_-]</v>
      </c>
      <c r="L428" s="2" t="s">
        <v>627</v>
      </c>
      <c r="M428" s="2" t="s">
        <v>26</v>
      </c>
      <c r="N428" s="2"/>
      <c r="O428" s="27" t="s">
        <v>312</v>
      </c>
      <c r="P428" s="27" t="s">
        <v>312</v>
      </c>
      <c r="Q428" s="10">
        <v>0.47399999999999998</v>
      </c>
      <c r="R428" s="2" t="s">
        <v>213</v>
      </c>
      <c r="S428" s="2" t="s">
        <v>627</v>
      </c>
      <c r="T428" s="2" t="s">
        <v>312</v>
      </c>
      <c r="U428" s="2" t="s">
        <v>312</v>
      </c>
    </row>
    <row r="429" spans="2:21" x14ac:dyDescent="0.3">
      <c r="D429" s="2">
        <v>3</v>
      </c>
      <c r="E429" t="s">
        <v>203</v>
      </c>
      <c r="F429" s="2" t="s">
        <v>204</v>
      </c>
      <c r="G429" t="s">
        <v>214</v>
      </c>
      <c r="H429" s="2" t="s">
        <v>312</v>
      </c>
      <c r="I429" s="2" t="s">
        <v>312</v>
      </c>
      <c r="J429" s="2" t="s">
        <v>312</v>
      </c>
      <c r="K429" s="8" t="str">
        <f>E429&amp;" ["&amp;G429&amp;"_"&amp;H429&amp;"_"&amp;I429&amp;"]"</f>
        <v>Holz, Papier und Pappe [Zeitungspapier_-_-]</v>
      </c>
      <c r="L429" s="2" t="s">
        <v>312</v>
      </c>
      <c r="M429" s="2" t="s">
        <v>26</v>
      </c>
      <c r="N429" s="2"/>
      <c r="O429" s="27" t="s">
        <v>312</v>
      </c>
      <c r="P429" s="27" t="s">
        <v>312</v>
      </c>
      <c r="Q429" s="10">
        <v>1.2669999999999999</v>
      </c>
      <c r="R429" s="2" t="s">
        <v>213</v>
      </c>
      <c r="S429" s="2" t="s">
        <v>312</v>
      </c>
      <c r="T429" s="2" t="s">
        <v>312</v>
      </c>
      <c r="U429" s="2" t="s">
        <v>312</v>
      </c>
    </row>
    <row r="430" spans="2:21" x14ac:dyDescent="0.3">
      <c r="D430" s="2">
        <v>3</v>
      </c>
      <c r="E430" t="s">
        <v>203</v>
      </c>
      <c r="F430" s="2" t="s">
        <v>204</v>
      </c>
      <c r="G430" t="s">
        <v>637</v>
      </c>
      <c r="H430" s="2" t="s">
        <v>638</v>
      </c>
      <c r="I430" s="2" t="s">
        <v>312</v>
      </c>
      <c r="J430" s="2" t="s">
        <v>312</v>
      </c>
      <c r="K430" s="8" t="str">
        <f>E430&amp;" ["&amp;G430&amp;"_"&amp;H430&amp;"_"&amp;I430&amp;"]"</f>
        <v>Holz, Papier und Pappe [Zellstoff_ Sulfatzellstoff_-]</v>
      </c>
      <c r="L430" s="2" t="s">
        <v>312</v>
      </c>
      <c r="M430" s="2" t="s">
        <v>26</v>
      </c>
      <c r="N430" s="2"/>
      <c r="O430" s="27" t="s">
        <v>312</v>
      </c>
      <c r="P430" s="27" t="s">
        <v>312</v>
      </c>
      <c r="Q430" s="10">
        <v>0.35</v>
      </c>
      <c r="R430" s="4" t="s">
        <v>44</v>
      </c>
      <c r="S430" s="2" t="s">
        <v>312</v>
      </c>
      <c r="T430" s="2" t="s">
        <v>638</v>
      </c>
      <c r="U430" s="2" t="s">
        <v>312</v>
      </c>
    </row>
    <row r="431" spans="2:21" x14ac:dyDescent="0.3">
      <c r="D431" s="2">
        <v>3</v>
      </c>
      <c r="E431" t="s">
        <v>203</v>
      </c>
      <c r="F431" s="2" t="s">
        <v>204</v>
      </c>
      <c r="G431" t="s">
        <v>637</v>
      </c>
      <c r="H431" s="2" t="s">
        <v>643</v>
      </c>
      <c r="I431" s="2" t="s">
        <v>312</v>
      </c>
      <c r="J431" s="2" t="s">
        <v>312</v>
      </c>
      <c r="K431" s="8" t="str">
        <f>E431&amp;" ["&amp;G431&amp;"_"&amp;H431&amp;"_"&amp;I431&amp;"]"</f>
        <v>Holz, Papier und Pappe [Zellstoff_ Sulfitzellstoff_-]</v>
      </c>
      <c r="L431" s="2" t="s">
        <v>312</v>
      </c>
      <c r="M431" s="2" t="s">
        <v>26</v>
      </c>
      <c r="N431" s="2"/>
      <c r="O431" s="27" t="s">
        <v>312</v>
      </c>
      <c r="P431" s="27" t="s">
        <v>312</v>
      </c>
      <c r="Q431" s="10">
        <v>1.0900000000000001</v>
      </c>
      <c r="R431" s="4" t="s">
        <v>44</v>
      </c>
      <c r="S431" s="2" t="s">
        <v>312</v>
      </c>
      <c r="T431" s="2" t="s">
        <v>643</v>
      </c>
      <c r="U431" s="2" t="s">
        <v>312</v>
      </c>
    </row>
    <row r="432" spans="2:21" x14ac:dyDescent="0.3">
      <c r="D432" s="2">
        <v>3</v>
      </c>
      <c r="E432" t="s">
        <v>203</v>
      </c>
      <c r="F432" s="2" t="s">
        <v>204</v>
      </c>
      <c r="G432" t="s">
        <v>443</v>
      </c>
      <c r="H432" s="2" t="s">
        <v>312</v>
      </c>
      <c r="I432" s="2" t="s">
        <v>312</v>
      </c>
      <c r="J432" s="2" t="s">
        <v>312</v>
      </c>
      <c r="K432" s="8" t="str">
        <f>E432&amp;" ["&amp;G432&amp;"_"&amp;H432&amp;"_"&amp;I432&amp;"]"</f>
        <v>Holz, Papier und Pappe [Baumwollgewebe_-_-]</v>
      </c>
      <c r="L432" s="2" t="s">
        <v>312</v>
      </c>
      <c r="M432" s="2" t="s">
        <v>26</v>
      </c>
      <c r="N432" s="2"/>
      <c r="O432" s="27" t="s">
        <v>312</v>
      </c>
      <c r="P432" s="27" t="s">
        <v>312</v>
      </c>
      <c r="Q432" s="10">
        <v>11.1</v>
      </c>
      <c r="R432" s="4" t="s">
        <v>44</v>
      </c>
      <c r="S432" s="2" t="s">
        <v>312</v>
      </c>
      <c r="T432" s="2" t="s">
        <v>312</v>
      </c>
      <c r="U432" s="2" t="s">
        <v>312</v>
      </c>
    </row>
    <row r="433" spans="2:21" s="3" customFormat="1" ht="43.2" x14ac:dyDescent="0.3">
      <c r="B433" s="4"/>
      <c r="C433" s="4"/>
      <c r="D433" s="4">
        <v>3</v>
      </c>
      <c r="E433" s="3" t="s">
        <v>215</v>
      </c>
      <c r="F433" s="4" t="s">
        <v>308</v>
      </c>
      <c r="G433" s="3" t="s">
        <v>470</v>
      </c>
      <c r="H433" s="2" t="s">
        <v>312</v>
      </c>
      <c r="I433" s="2" t="s">
        <v>312</v>
      </c>
      <c r="J433" s="2" t="s">
        <v>312</v>
      </c>
      <c r="K433" s="8" t="str">
        <f>E433&amp;" ["&amp;G433&amp;"_"&amp;H433&amp;"_"&amp;I433&amp;"]"</f>
        <v>Kunststoff [Acrylnitril_-_-]</v>
      </c>
      <c r="L433" s="2" t="s">
        <v>312</v>
      </c>
      <c r="M433" s="4" t="s">
        <v>26</v>
      </c>
      <c r="N433" s="4"/>
      <c r="O433" s="27" t="s">
        <v>312</v>
      </c>
      <c r="P433" s="27" t="s">
        <v>312</v>
      </c>
      <c r="Q433" s="11">
        <v>2.86</v>
      </c>
      <c r="R433" s="4" t="s">
        <v>216</v>
      </c>
      <c r="S433" s="2" t="s">
        <v>312</v>
      </c>
      <c r="T433" s="13" t="s">
        <v>468</v>
      </c>
      <c r="U433" s="4" t="s">
        <v>312</v>
      </c>
    </row>
    <row r="434" spans="2:21" x14ac:dyDescent="0.3">
      <c r="D434" s="2">
        <v>3</v>
      </c>
      <c r="E434" t="s">
        <v>215</v>
      </c>
      <c r="F434" s="2" t="s">
        <v>308</v>
      </c>
      <c r="G434" t="s">
        <v>469</v>
      </c>
      <c r="H434" s="2" t="s">
        <v>312</v>
      </c>
      <c r="I434" s="2" t="s">
        <v>312</v>
      </c>
      <c r="J434" s="2" t="s">
        <v>312</v>
      </c>
      <c r="K434" s="8" t="str">
        <f>E434&amp;" ["&amp;G434&amp;"_"&amp;H434&amp;"_"&amp;I434&amp;"]"</f>
        <v>Kunststoff [Acrylnitril-Butadien-Styrol_-_-]</v>
      </c>
      <c r="L434" s="2" t="s">
        <v>312</v>
      </c>
      <c r="M434" s="2" t="s">
        <v>26</v>
      </c>
      <c r="N434" s="2"/>
      <c r="O434" s="27" t="s">
        <v>312</v>
      </c>
      <c r="P434" s="27" t="s">
        <v>312</v>
      </c>
      <c r="Q434" s="10">
        <v>3.75969</v>
      </c>
      <c r="R434" s="2" t="s">
        <v>213</v>
      </c>
      <c r="S434" s="2" t="s">
        <v>312</v>
      </c>
      <c r="T434" s="2" t="s">
        <v>467</v>
      </c>
      <c r="U434" s="2" t="s">
        <v>312</v>
      </c>
    </row>
    <row r="435" spans="2:21" x14ac:dyDescent="0.3">
      <c r="D435" s="2">
        <v>3</v>
      </c>
      <c r="E435" t="s">
        <v>215</v>
      </c>
      <c r="F435" s="2" t="s">
        <v>308</v>
      </c>
      <c r="G435" t="s">
        <v>217</v>
      </c>
      <c r="H435" s="2" t="s">
        <v>312</v>
      </c>
      <c r="I435" s="2" t="s">
        <v>312</v>
      </c>
      <c r="J435" s="2" t="s">
        <v>312</v>
      </c>
      <c r="K435" s="8" t="str">
        <f>E435&amp;" ["&amp;G435&amp;"_"&amp;H435&amp;"_"&amp;I435&amp;"]"</f>
        <v>Kunststoff [Bitumen Emulsion_-_-]</v>
      </c>
      <c r="L435" s="2" t="s">
        <v>312</v>
      </c>
      <c r="M435" s="2" t="s">
        <v>26</v>
      </c>
      <c r="N435" s="2"/>
      <c r="O435" s="27" t="s">
        <v>312</v>
      </c>
      <c r="P435" s="27" t="s">
        <v>312</v>
      </c>
      <c r="Q435" s="10">
        <v>0.39750000000000002</v>
      </c>
      <c r="R435" s="2" t="s">
        <v>216</v>
      </c>
      <c r="S435" s="2" t="s">
        <v>312</v>
      </c>
      <c r="T435" s="2" t="s">
        <v>312</v>
      </c>
      <c r="U435" s="2" t="s">
        <v>312</v>
      </c>
    </row>
    <row r="436" spans="2:21" x14ac:dyDescent="0.3">
      <c r="D436" s="2">
        <v>3</v>
      </c>
      <c r="E436" t="s">
        <v>215</v>
      </c>
      <c r="F436" s="2" t="s">
        <v>308</v>
      </c>
      <c r="G436" t="s">
        <v>477</v>
      </c>
      <c r="H436" s="2" t="s">
        <v>312</v>
      </c>
      <c r="I436" s="2" t="s">
        <v>312</v>
      </c>
      <c r="J436" s="2" t="s">
        <v>312</v>
      </c>
      <c r="K436" s="8" t="str">
        <f>E436&amp;" ["&amp;G436&amp;"_"&amp;H436&amp;"_"&amp;I436&amp;"]"</f>
        <v>Kunststoff [Ethylenvinylacetat_-_-]</v>
      </c>
      <c r="L436" s="2" t="s">
        <v>312</v>
      </c>
      <c r="M436" s="2" t="s">
        <v>26</v>
      </c>
      <c r="N436" s="2"/>
      <c r="O436" s="27" t="s">
        <v>312</v>
      </c>
      <c r="P436" s="27" t="s">
        <v>312</v>
      </c>
      <c r="Q436" s="10">
        <v>5.4329999999999998</v>
      </c>
      <c r="R436" s="2" t="s">
        <v>216</v>
      </c>
      <c r="S436" s="2" t="s">
        <v>312</v>
      </c>
      <c r="T436" s="2" t="s">
        <v>476</v>
      </c>
      <c r="U436" s="2" t="s">
        <v>312</v>
      </c>
    </row>
    <row r="437" spans="2:21" x14ac:dyDescent="0.3">
      <c r="D437" s="2">
        <v>3</v>
      </c>
      <c r="E437" t="s">
        <v>215</v>
      </c>
      <c r="F437" s="2" t="s">
        <v>308</v>
      </c>
      <c r="G437" t="s">
        <v>378</v>
      </c>
      <c r="H437" s="2" t="s">
        <v>814</v>
      </c>
      <c r="I437" s="2" t="s">
        <v>312</v>
      </c>
      <c r="J437" s="2" t="s">
        <v>312</v>
      </c>
      <c r="K437" s="8" t="str">
        <f>E437&amp;" ["&amp;G437&amp;"_"&amp;H437&amp;"_"&amp;I437&amp;"]"</f>
        <v>Kunststoff [Polystyrol_Expandiert_-]</v>
      </c>
      <c r="L437" s="2" t="s">
        <v>312</v>
      </c>
      <c r="M437" s="2" t="s">
        <v>26</v>
      </c>
      <c r="N437" s="2"/>
      <c r="O437" s="27" t="s">
        <v>312</v>
      </c>
      <c r="P437" s="27" t="s">
        <v>312</v>
      </c>
      <c r="Q437" s="10">
        <v>3.4830999999999999</v>
      </c>
      <c r="R437" s="2" t="s">
        <v>43</v>
      </c>
      <c r="S437" s="2" t="s">
        <v>312</v>
      </c>
      <c r="T437" s="2" t="s">
        <v>373</v>
      </c>
      <c r="U437" s="2" t="s">
        <v>312</v>
      </c>
    </row>
    <row r="438" spans="2:21" x14ac:dyDescent="0.3">
      <c r="D438" s="2">
        <v>3</v>
      </c>
      <c r="E438" t="s">
        <v>215</v>
      </c>
      <c r="F438" s="2" t="s">
        <v>308</v>
      </c>
      <c r="G438" t="s">
        <v>534</v>
      </c>
      <c r="H438" s="2" t="s">
        <v>827</v>
      </c>
      <c r="I438" s="2" t="s">
        <v>312</v>
      </c>
      <c r="J438" s="2" t="s">
        <v>312</v>
      </c>
      <c r="K438" s="8" t="str">
        <f>E438&amp;" ["&amp;G438&amp;"_"&amp;H438&amp;"_"&amp;I438&amp;"]"</f>
        <v>Kunststoff [Polyethylen_Flachen_-]</v>
      </c>
      <c r="L438" s="2" t="s">
        <v>634</v>
      </c>
      <c r="M438" s="2" t="s">
        <v>26</v>
      </c>
      <c r="N438" s="2"/>
      <c r="O438" s="27" t="s">
        <v>312</v>
      </c>
      <c r="P438" s="27" t="s">
        <v>312</v>
      </c>
      <c r="Q438" s="10">
        <v>3.0796399999999999</v>
      </c>
      <c r="R438" s="2" t="s">
        <v>213</v>
      </c>
      <c r="S438" s="2" t="s">
        <v>634</v>
      </c>
      <c r="T438" s="2" t="s">
        <v>371</v>
      </c>
      <c r="U438" s="2" t="s">
        <v>312</v>
      </c>
    </row>
    <row r="439" spans="2:21" x14ac:dyDescent="0.3">
      <c r="D439" s="2">
        <v>3</v>
      </c>
      <c r="E439" t="s">
        <v>215</v>
      </c>
      <c r="F439" s="2" t="s">
        <v>308</v>
      </c>
      <c r="G439" t="s">
        <v>505</v>
      </c>
      <c r="H439" s="2" t="s">
        <v>312</v>
      </c>
      <c r="I439" s="2" t="s">
        <v>312</v>
      </c>
      <c r="J439" s="2" t="s">
        <v>312</v>
      </c>
      <c r="K439" s="8" t="str">
        <f>E439&amp;" ["&amp;G439&amp;"_"&amp;H439&amp;"_"&amp;I439&amp;"]"</f>
        <v>Kunststoff [Fluorpolymere_-_-]</v>
      </c>
      <c r="L439" s="2" t="s">
        <v>312</v>
      </c>
      <c r="M439" s="2" t="s">
        <v>26</v>
      </c>
      <c r="N439" s="2"/>
      <c r="O439" s="27" t="s">
        <v>312</v>
      </c>
      <c r="P439" s="27" t="s">
        <v>312</v>
      </c>
      <c r="Q439" s="10">
        <v>120.40304999999999</v>
      </c>
      <c r="R439" s="4" t="s">
        <v>44</v>
      </c>
      <c r="S439" s="2" t="s">
        <v>312</v>
      </c>
      <c r="T439" s="2" t="s">
        <v>504</v>
      </c>
      <c r="U439" s="2" t="s">
        <v>312</v>
      </c>
    </row>
    <row r="440" spans="2:21" x14ac:dyDescent="0.3">
      <c r="D440" s="2">
        <v>3</v>
      </c>
      <c r="E440" t="s">
        <v>215</v>
      </c>
      <c r="F440" s="2" t="s">
        <v>308</v>
      </c>
      <c r="G440" t="s">
        <v>506</v>
      </c>
      <c r="H440" s="2" t="s">
        <v>312</v>
      </c>
      <c r="I440" s="2" t="s">
        <v>312</v>
      </c>
      <c r="J440" s="2" t="s">
        <v>312</v>
      </c>
      <c r="K440" s="8" t="str">
        <f>E440&amp;" ["&amp;G440&amp;"_"&amp;H440&amp;"_"&amp;I440&amp;"]"</f>
        <v>Kunststoff [Glasfaserverstärkte Kunststoffe_-_-]</v>
      </c>
      <c r="L440" s="2" t="s">
        <v>312</v>
      </c>
      <c r="M440" s="2" t="s">
        <v>26</v>
      </c>
      <c r="N440" s="2"/>
      <c r="O440" s="27" t="s">
        <v>312</v>
      </c>
      <c r="P440" s="27" t="s">
        <v>312</v>
      </c>
      <c r="Q440" s="10">
        <v>8.5500000000000007</v>
      </c>
      <c r="R440" s="4" t="s">
        <v>44</v>
      </c>
      <c r="S440" s="2" t="s">
        <v>312</v>
      </c>
      <c r="T440" s="2" t="s">
        <v>507</v>
      </c>
      <c r="U440" s="2" t="s">
        <v>312</v>
      </c>
    </row>
    <row r="441" spans="2:21" x14ac:dyDescent="0.3">
      <c r="D441" s="2">
        <v>3</v>
      </c>
      <c r="E441" t="s">
        <v>215</v>
      </c>
      <c r="F441" s="2" t="s">
        <v>308</v>
      </c>
      <c r="G441" t="s">
        <v>370</v>
      </c>
      <c r="H441" s="2" t="s">
        <v>312</v>
      </c>
      <c r="I441" s="2" t="s">
        <v>312</v>
      </c>
      <c r="J441" s="2" t="s">
        <v>312</v>
      </c>
      <c r="K441" s="8" t="str">
        <f>E441&amp;" ["&amp;G441&amp;"_"&amp;H441&amp;"_"&amp;I441&amp;"]"</f>
        <v>Kunststoff [Glasfasern_-_-]</v>
      </c>
      <c r="L441" s="2" t="s">
        <v>312</v>
      </c>
      <c r="M441" s="2" t="s">
        <v>26</v>
      </c>
      <c r="N441" s="2"/>
      <c r="O441" s="27" t="s">
        <v>312</v>
      </c>
      <c r="P441" s="27" t="s">
        <v>312</v>
      </c>
      <c r="Q441" s="10">
        <v>2.42</v>
      </c>
      <c r="R441" s="4" t="s">
        <v>44</v>
      </c>
      <c r="S441" s="2" t="s">
        <v>312</v>
      </c>
      <c r="T441" s="2" t="s">
        <v>312</v>
      </c>
      <c r="U441" s="2" t="s">
        <v>312</v>
      </c>
    </row>
    <row r="442" spans="2:21" x14ac:dyDescent="0.3">
      <c r="D442" s="2">
        <v>3</v>
      </c>
      <c r="E442" t="s">
        <v>215</v>
      </c>
      <c r="F442" s="2" t="s">
        <v>308</v>
      </c>
      <c r="G442" t="s">
        <v>218</v>
      </c>
      <c r="H442" s="2" t="s">
        <v>312</v>
      </c>
      <c r="I442" s="2" t="s">
        <v>312</v>
      </c>
      <c r="J442" s="2" t="s">
        <v>312</v>
      </c>
      <c r="K442" s="8" t="str">
        <f>E442&amp;" ["&amp;G442&amp;"_"&amp;H442&amp;"_"&amp;I442&amp;"]"</f>
        <v>Kunststoff [Gummi_-_-]</v>
      </c>
      <c r="L442" s="2" t="s">
        <v>312</v>
      </c>
      <c r="M442" s="2" t="s">
        <v>26</v>
      </c>
      <c r="N442" s="2"/>
      <c r="O442" s="27" t="s">
        <v>312</v>
      </c>
      <c r="P442" s="27" t="s">
        <v>312</v>
      </c>
      <c r="Q442" s="10">
        <v>3.1366100000000001</v>
      </c>
      <c r="R442" s="2" t="s">
        <v>43</v>
      </c>
      <c r="S442" s="2" t="s">
        <v>312</v>
      </c>
      <c r="T442" s="2" t="s">
        <v>312</v>
      </c>
      <c r="U442" s="2" t="s">
        <v>312</v>
      </c>
    </row>
    <row r="443" spans="2:21" x14ac:dyDescent="0.3">
      <c r="D443" s="2">
        <v>3</v>
      </c>
      <c r="E443" t="s">
        <v>215</v>
      </c>
      <c r="F443" s="2" t="s">
        <v>308</v>
      </c>
      <c r="G443" t="s">
        <v>551</v>
      </c>
      <c r="H443" s="2" t="s">
        <v>312</v>
      </c>
      <c r="I443" s="4" t="s">
        <v>312</v>
      </c>
      <c r="J443" s="2" t="s">
        <v>312</v>
      </c>
      <c r="K443" s="8" t="str">
        <f>E443&amp;" ["&amp;G443&amp;"_"&amp;H443&amp;"_"&amp;S443&amp;"]"</f>
        <v>Kunststoff [Harz_-_ aus Polyethylen]</v>
      </c>
      <c r="L443" s="2" t="s">
        <v>552</v>
      </c>
      <c r="M443" s="2" t="s">
        <v>26</v>
      </c>
      <c r="N443" s="2"/>
      <c r="O443" s="27" t="s">
        <v>312</v>
      </c>
      <c r="P443" s="27" t="s">
        <v>312</v>
      </c>
      <c r="Q443" s="10">
        <v>1.9303900000000001</v>
      </c>
      <c r="R443" s="2" t="s">
        <v>213</v>
      </c>
      <c r="S443" s="2" t="s">
        <v>552</v>
      </c>
      <c r="T443" s="2" t="s">
        <v>312</v>
      </c>
      <c r="U443" s="2" t="s">
        <v>312</v>
      </c>
    </row>
    <row r="444" spans="2:21" x14ac:dyDescent="0.3">
      <c r="D444" s="2">
        <v>3</v>
      </c>
      <c r="E444" t="s">
        <v>215</v>
      </c>
      <c r="F444" s="2" t="s">
        <v>308</v>
      </c>
      <c r="G444" t="s">
        <v>534</v>
      </c>
      <c r="H444" s="2" t="s">
        <v>535</v>
      </c>
      <c r="I444" s="2" t="s">
        <v>312</v>
      </c>
      <c r="J444" s="2" t="s">
        <v>312</v>
      </c>
      <c r="K444" s="8" t="str">
        <f>E444&amp;" ["&amp;G444&amp;"_"&amp;H444&amp;"_"&amp;I444&amp;"]"</f>
        <v>Kunststoff [Polyethylen_High density Polyethylen_-]</v>
      </c>
      <c r="L444" s="2" t="s">
        <v>634</v>
      </c>
      <c r="M444" s="2" t="s">
        <v>26</v>
      </c>
      <c r="N444" s="2"/>
      <c r="O444" s="27" t="s">
        <v>312</v>
      </c>
      <c r="P444" s="27" t="s">
        <v>312</v>
      </c>
      <c r="Q444" s="10">
        <v>2.46231</v>
      </c>
      <c r="R444" s="2" t="s">
        <v>43</v>
      </c>
      <c r="S444" s="2" t="s">
        <v>634</v>
      </c>
      <c r="T444" s="2" t="s">
        <v>371</v>
      </c>
      <c r="U444" s="2" t="s">
        <v>312</v>
      </c>
    </row>
    <row r="445" spans="2:21" x14ac:dyDescent="0.3">
      <c r="D445" s="4">
        <v>3</v>
      </c>
      <c r="E445" s="3" t="s">
        <v>215</v>
      </c>
      <c r="F445" s="4" t="s">
        <v>308</v>
      </c>
      <c r="G445" s="3" t="s">
        <v>219</v>
      </c>
      <c r="H445" s="4" t="s">
        <v>312</v>
      </c>
      <c r="I445" s="4" t="s">
        <v>312</v>
      </c>
      <c r="J445" s="4" t="s">
        <v>312</v>
      </c>
      <c r="K445" s="8" t="str">
        <f>E445&amp;" ["&amp;G445&amp;"_"&amp;H445&amp;"_"&amp;I445&amp;"]"</f>
        <v>Kunststoff [Kohlenstofffaserverstärkte Kunststoffe_-_-]</v>
      </c>
      <c r="L445" s="2" t="s">
        <v>312</v>
      </c>
      <c r="M445" s="4" t="s">
        <v>26</v>
      </c>
      <c r="O445" s="31" t="s">
        <v>312</v>
      </c>
      <c r="P445" s="27" t="s">
        <v>312</v>
      </c>
      <c r="Q445" s="11">
        <v>83.64</v>
      </c>
      <c r="R445" s="4" t="s">
        <v>44</v>
      </c>
      <c r="S445" s="2" t="s">
        <v>312</v>
      </c>
      <c r="T445" s="4" t="s">
        <v>312</v>
      </c>
      <c r="U445" s="4" t="s">
        <v>312</v>
      </c>
    </row>
    <row r="446" spans="2:21" x14ac:dyDescent="0.3">
      <c r="D446" s="2">
        <v>3</v>
      </c>
      <c r="E446" t="s">
        <v>215</v>
      </c>
      <c r="F446" s="2" t="s">
        <v>308</v>
      </c>
      <c r="G446" t="s">
        <v>534</v>
      </c>
      <c r="H446" s="2" t="s">
        <v>536</v>
      </c>
      <c r="I446" s="2" t="s">
        <v>312</v>
      </c>
      <c r="J446" s="2" t="s">
        <v>312</v>
      </c>
      <c r="K446" s="8" t="str">
        <f>E446&amp;" ["&amp;G446&amp;"_"&amp;H446&amp;"_"&amp;I446&amp;"]"</f>
        <v>Kunststoff [Polyethylen_Low density Polyethylen_-]</v>
      </c>
      <c r="L446" s="2" t="s">
        <v>635</v>
      </c>
      <c r="M446" s="2" t="s">
        <v>26</v>
      </c>
      <c r="N446" s="2"/>
      <c r="O446" s="27" t="s">
        <v>312</v>
      </c>
      <c r="P446" s="27" t="s">
        <v>312</v>
      </c>
      <c r="Q446" s="10">
        <v>2.6324900000000002</v>
      </c>
      <c r="R446" s="2" t="s">
        <v>43</v>
      </c>
      <c r="S446" s="2" t="s">
        <v>635</v>
      </c>
      <c r="T446" s="2" t="s">
        <v>372</v>
      </c>
      <c r="U446" s="2" t="s">
        <v>312</v>
      </c>
    </row>
    <row r="447" spans="2:21" x14ac:dyDescent="0.3">
      <c r="D447" s="4">
        <v>3</v>
      </c>
      <c r="E447" s="3" t="s">
        <v>215</v>
      </c>
      <c r="F447" s="4" t="s">
        <v>308</v>
      </c>
      <c r="G447" s="3" t="s">
        <v>220</v>
      </c>
      <c r="H447" s="4" t="s">
        <v>312</v>
      </c>
      <c r="I447" s="4" t="s">
        <v>312</v>
      </c>
      <c r="J447" s="4" t="s">
        <v>312</v>
      </c>
      <c r="K447" s="8" t="str">
        <f>E447&amp;" ["&amp;G447&amp;"_"&amp;H447&amp;"_"&amp;I447&amp;"]"</f>
        <v>Kunststoff [Naturkautschuk_-_-]</v>
      </c>
      <c r="L447" s="2" t="s">
        <v>312</v>
      </c>
      <c r="M447" s="4" t="s">
        <v>26</v>
      </c>
      <c r="O447" s="31" t="s">
        <v>312</v>
      </c>
      <c r="P447" s="27" t="s">
        <v>312</v>
      </c>
      <c r="Q447" s="11">
        <v>2.71</v>
      </c>
      <c r="R447" s="4" t="s">
        <v>44</v>
      </c>
      <c r="S447" s="2" t="s">
        <v>312</v>
      </c>
      <c r="T447" s="4" t="s">
        <v>312</v>
      </c>
      <c r="U447" s="4" t="s">
        <v>312</v>
      </c>
    </row>
    <row r="448" spans="2:21" x14ac:dyDescent="0.3">
      <c r="D448" s="4">
        <v>3</v>
      </c>
      <c r="E448" s="3" t="s">
        <v>215</v>
      </c>
      <c r="F448" s="4" t="s">
        <v>308</v>
      </c>
      <c r="G448" s="3" t="s">
        <v>221</v>
      </c>
      <c r="H448" s="4" t="s">
        <v>312</v>
      </c>
      <c r="I448" s="4" t="s">
        <v>312</v>
      </c>
      <c r="J448" s="4" t="s">
        <v>312</v>
      </c>
      <c r="K448" s="8" t="str">
        <f>E448&amp;" ["&amp;G448&amp;"_"&amp;H448&amp;"_"&amp;I448&amp;"]"</f>
        <v>Kunststoff [Nylon 6_-_-]</v>
      </c>
      <c r="L448" s="2" t="s">
        <v>312</v>
      </c>
      <c r="M448" s="4" t="s">
        <v>26</v>
      </c>
      <c r="O448" s="31" t="s">
        <v>312</v>
      </c>
      <c r="P448" s="27" t="s">
        <v>312</v>
      </c>
      <c r="Q448" s="11">
        <v>9.1272500000000001</v>
      </c>
      <c r="R448" s="4" t="s">
        <v>213</v>
      </c>
      <c r="S448" s="2" t="s">
        <v>312</v>
      </c>
      <c r="T448" s="4" t="s">
        <v>312</v>
      </c>
      <c r="U448" s="4" t="s">
        <v>312</v>
      </c>
    </row>
    <row r="449" spans="2:21" x14ac:dyDescent="0.3">
      <c r="D449" s="2">
        <v>3</v>
      </c>
      <c r="E449" t="s">
        <v>215</v>
      </c>
      <c r="F449" s="2" t="s">
        <v>308</v>
      </c>
      <c r="G449" t="s">
        <v>221</v>
      </c>
      <c r="H449" s="2" t="s">
        <v>312</v>
      </c>
      <c r="I449" s="17" t="s">
        <v>312</v>
      </c>
      <c r="J449" s="2" t="s">
        <v>312</v>
      </c>
      <c r="K449" s="8" t="str">
        <f>E449&amp;" ["&amp;G449&amp;"_"&amp;H449&amp;"_"&amp;I449&amp;"]"</f>
        <v>Kunststoff [Nylon 6_-_-]</v>
      </c>
      <c r="L449" s="17" t="s">
        <v>553</v>
      </c>
      <c r="M449" s="2" t="s">
        <v>26</v>
      </c>
      <c r="N449" s="2"/>
      <c r="O449" s="27" t="s">
        <v>312</v>
      </c>
      <c r="P449" s="27" t="s">
        <v>312</v>
      </c>
      <c r="Q449" s="10">
        <v>7.2209000000000003</v>
      </c>
      <c r="R449" s="2" t="s">
        <v>213</v>
      </c>
      <c r="S449" s="17" t="s">
        <v>553</v>
      </c>
      <c r="T449" s="2" t="s">
        <v>312</v>
      </c>
      <c r="U449" s="2" t="s">
        <v>312</v>
      </c>
    </row>
    <row r="450" spans="2:21" x14ac:dyDescent="0.3">
      <c r="D450" s="2">
        <v>3</v>
      </c>
      <c r="E450" t="s">
        <v>215</v>
      </c>
      <c r="F450" s="2" t="s">
        <v>308</v>
      </c>
      <c r="G450" t="s">
        <v>222</v>
      </c>
      <c r="H450" s="2" t="s">
        <v>312</v>
      </c>
      <c r="I450" s="2" t="s">
        <v>312</v>
      </c>
      <c r="J450" s="2" t="s">
        <v>312</v>
      </c>
      <c r="K450" s="8" t="str">
        <f>E450&amp;" ["&amp;G450&amp;"_"&amp;H450&amp;"_"&amp;I450&amp;"]"</f>
        <v>Kunststoff [Nylon 66_-_-]</v>
      </c>
      <c r="L450" s="2" t="s">
        <v>312</v>
      </c>
      <c r="M450" s="2" t="s">
        <v>26</v>
      </c>
      <c r="N450" s="2"/>
      <c r="O450" s="27" t="s">
        <v>312</v>
      </c>
      <c r="P450" s="27" t="s">
        <v>312</v>
      </c>
      <c r="Q450" s="10">
        <v>7.91988</v>
      </c>
      <c r="R450" s="2" t="s">
        <v>213</v>
      </c>
      <c r="S450" s="2" t="s">
        <v>312</v>
      </c>
      <c r="T450" s="2" t="s">
        <v>312</v>
      </c>
      <c r="U450" s="2" t="s">
        <v>312</v>
      </c>
    </row>
    <row r="451" spans="2:21" x14ac:dyDescent="0.3">
      <c r="D451" s="2">
        <v>3</v>
      </c>
      <c r="E451" t="s">
        <v>215</v>
      </c>
      <c r="F451" s="2" t="s">
        <v>308</v>
      </c>
      <c r="G451" t="s">
        <v>222</v>
      </c>
      <c r="H451" s="2" t="s">
        <v>549</v>
      </c>
      <c r="I451" s="2" t="s">
        <v>312</v>
      </c>
      <c r="J451" s="2" t="s">
        <v>312</v>
      </c>
      <c r="K451" s="8" t="str">
        <f>E451&amp;" ["&amp;G451&amp;"_"&amp;H451&amp;"_"&amp;I451&amp;"]"</f>
        <v>Kunststoff [Nylon 66_Glasfaser-Verbund_-]</v>
      </c>
      <c r="L451" s="2" t="s">
        <v>312</v>
      </c>
      <c r="M451" s="2" t="s">
        <v>26</v>
      </c>
      <c r="N451" s="2"/>
      <c r="O451" s="27" t="s">
        <v>312</v>
      </c>
      <c r="P451" s="27" t="s">
        <v>312</v>
      </c>
      <c r="Q451" s="10">
        <v>6.9708800000000002</v>
      </c>
      <c r="R451" s="2" t="s">
        <v>213</v>
      </c>
      <c r="S451" s="2" t="s">
        <v>312</v>
      </c>
      <c r="T451" s="2" t="s">
        <v>312</v>
      </c>
      <c r="U451" s="2" t="s">
        <v>312</v>
      </c>
    </row>
    <row r="452" spans="2:21" x14ac:dyDescent="0.3">
      <c r="D452" s="2">
        <v>3</v>
      </c>
      <c r="E452" t="s">
        <v>215</v>
      </c>
      <c r="F452" s="2" t="s">
        <v>308</v>
      </c>
      <c r="G452" t="s">
        <v>644</v>
      </c>
      <c r="H452" s="2" t="s">
        <v>312</v>
      </c>
      <c r="I452" s="2" t="s">
        <v>312</v>
      </c>
      <c r="J452" s="2" t="s">
        <v>312</v>
      </c>
      <c r="K452" s="8" t="str">
        <f>E452&amp;" ["&amp;G452&amp;"_"&amp;H452&amp;"_"&amp;I452&amp;"]"</f>
        <v>Kunststoff [Polyactide_-_-]</v>
      </c>
      <c r="L452" s="2" t="s">
        <v>312</v>
      </c>
      <c r="M452" s="2" t="s">
        <v>26</v>
      </c>
      <c r="N452" s="2"/>
      <c r="O452" s="27" t="s">
        <v>312</v>
      </c>
      <c r="P452" s="27" t="s">
        <v>312</v>
      </c>
      <c r="Q452" s="10">
        <v>3.1586500000000002</v>
      </c>
      <c r="R452" s="2" t="s">
        <v>43</v>
      </c>
      <c r="S452" s="2" t="s">
        <v>312</v>
      </c>
      <c r="T452" s="2" t="s">
        <v>623</v>
      </c>
      <c r="U452" s="2" t="s">
        <v>312</v>
      </c>
    </row>
    <row r="453" spans="2:21" x14ac:dyDescent="0.3">
      <c r="D453" s="2">
        <v>3</v>
      </c>
      <c r="E453" t="s">
        <v>215</v>
      </c>
      <c r="F453" s="2" t="s">
        <v>308</v>
      </c>
      <c r="G453" t="s">
        <v>534</v>
      </c>
      <c r="H453" s="2" t="s">
        <v>535</v>
      </c>
      <c r="I453" s="2" t="s">
        <v>312</v>
      </c>
      <c r="J453" s="2" t="s">
        <v>312</v>
      </c>
      <c r="K453" s="8" t="str">
        <f>E453&amp;" ["&amp;G453&amp;"_"&amp;H453&amp;"_"&amp;I453&amp;"]"</f>
        <v>Kunststoff [Polyethylen_High density Polyethylen_-]</v>
      </c>
      <c r="L453" s="2" t="s">
        <v>634</v>
      </c>
      <c r="M453" s="2" t="s">
        <v>26</v>
      </c>
      <c r="N453" s="2"/>
      <c r="O453" s="27" t="s">
        <v>312</v>
      </c>
      <c r="P453" s="27" t="s">
        <v>312</v>
      </c>
      <c r="Q453" s="10">
        <v>1.92</v>
      </c>
      <c r="R453" s="4" t="s">
        <v>44</v>
      </c>
      <c r="S453" s="2" t="s">
        <v>634</v>
      </c>
      <c r="T453" s="7" t="s">
        <v>371</v>
      </c>
      <c r="U453" s="2" t="s">
        <v>312</v>
      </c>
    </row>
    <row r="454" spans="2:21" x14ac:dyDescent="0.3">
      <c r="D454" s="2">
        <v>3</v>
      </c>
      <c r="E454" t="s">
        <v>215</v>
      </c>
      <c r="F454" s="2" t="s">
        <v>308</v>
      </c>
      <c r="G454" t="s">
        <v>534</v>
      </c>
      <c r="H454" s="2" t="s">
        <v>536</v>
      </c>
      <c r="I454" s="2" t="s">
        <v>312</v>
      </c>
      <c r="J454" s="2" t="s">
        <v>312</v>
      </c>
      <c r="K454" s="8" t="str">
        <f>E454&amp;" ["&amp;G454&amp;"_"&amp;H454&amp;"_"&amp;I454&amp;"]"</f>
        <v>Kunststoff [Polyethylen_Low density Polyethylen_-]</v>
      </c>
      <c r="L454" s="2" t="s">
        <v>635</v>
      </c>
      <c r="M454" s="2" t="s">
        <v>26</v>
      </c>
      <c r="N454" s="2"/>
      <c r="O454" s="27" t="s">
        <v>312</v>
      </c>
      <c r="P454" s="27" t="s">
        <v>312</v>
      </c>
      <c r="Q454" s="10">
        <v>1.96</v>
      </c>
      <c r="R454" s="4" t="s">
        <v>44</v>
      </c>
      <c r="S454" s="2" t="s">
        <v>635</v>
      </c>
      <c r="T454" s="7" t="s">
        <v>372</v>
      </c>
      <c r="U454" s="2" t="s">
        <v>312</v>
      </c>
    </row>
    <row r="455" spans="2:21" x14ac:dyDescent="0.3">
      <c r="D455" s="2">
        <v>3</v>
      </c>
      <c r="E455" t="s">
        <v>215</v>
      </c>
      <c r="F455" s="2" t="s">
        <v>308</v>
      </c>
      <c r="G455" t="s">
        <v>424</v>
      </c>
      <c r="H455" s="2" t="s">
        <v>624</v>
      </c>
      <c r="I455" s="2" t="s">
        <v>312</v>
      </c>
      <c r="J455" s="2" t="s">
        <v>312</v>
      </c>
      <c r="K455" s="8" t="str">
        <f>E455&amp;" ["&amp;G455&amp;"_"&amp;H455&amp;"_"&amp;I455&amp;"]"</f>
        <v>Kunststoff [Polyethylenterephthalat_PET_-]</v>
      </c>
      <c r="L455" s="2" t="s">
        <v>312</v>
      </c>
      <c r="M455" s="2" t="s">
        <v>26</v>
      </c>
      <c r="N455" s="2"/>
      <c r="O455" s="27" t="s">
        <v>312</v>
      </c>
      <c r="P455" s="27" t="s">
        <v>312</v>
      </c>
      <c r="Q455" s="10">
        <v>3.22173</v>
      </c>
      <c r="R455" s="2" t="s">
        <v>43</v>
      </c>
      <c r="S455" s="2" t="s">
        <v>312</v>
      </c>
      <c r="T455" s="2" t="s">
        <v>624</v>
      </c>
      <c r="U455" s="2" t="s">
        <v>312</v>
      </c>
    </row>
    <row r="456" spans="2:21" x14ac:dyDescent="0.3">
      <c r="D456" s="2">
        <v>3</v>
      </c>
      <c r="E456" t="s">
        <v>215</v>
      </c>
      <c r="F456" s="2" t="s">
        <v>308</v>
      </c>
      <c r="G456" t="s">
        <v>424</v>
      </c>
      <c r="H456" s="2" t="s">
        <v>624</v>
      </c>
      <c r="I456" s="2" t="s">
        <v>625</v>
      </c>
      <c r="J456" s="2" t="s">
        <v>312</v>
      </c>
      <c r="K456" s="8" t="str">
        <f>E456&amp;" ["&amp;G456&amp;"_"&amp;H456&amp;"_"&amp;I456&amp;"]"</f>
        <v>Kunststoff [Polyethylenterephthalat_PET_Flasche]</v>
      </c>
      <c r="L456" s="2" t="s">
        <v>312</v>
      </c>
      <c r="M456" s="2" t="s">
        <v>26</v>
      </c>
      <c r="N456" s="2"/>
      <c r="O456" s="27" t="s">
        <v>312</v>
      </c>
      <c r="P456" s="27" t="s">
        <v>312</v>
      </c>
      <c r="Q456" s="10">
        <v>4.6840799999999998</v>
      </c>
      <c r="R456" s="2" t="s">
        <v>213</v>
      </c>
      <c r="S456" s="2" t="s">
        <v>312</v>
      </c>
      <c r="T456" s="2" t="s">
        <v>628</v>
      </c>
      <c r="U456" s="2" t="s">
        <v>312</v>
      </c>
    </row>
    <row r="457" spans="2:21" s="3" customFormat="1" ht="57.6" x14ac:dyDescent="0.3">
      <c r="B457" s="4"/>
      <c r="C457" s="4"/>
      <c r="D457" s="4">
        <v>3</v>
      </c>
      <c r="E457" s="3" t="s">
        <v>215</v>
      </c>
      <c r="F457" s="4" t="s">
        <v>308</v>
      </c>
      <c r="G457" s="3" t="s">
        <v>424</v>
      </c>
      <c r="H457" s="4" t="s">
        <v>312</v>
      </c>
      <c r="I457" s="4" t="s">
        <v>312</v>
      </c>
      <c r="J457" s="4" t="s">
        <v>312</v>
      </c>
      <c r="K457" s="21" t="str">
        <f>E457&amp;" ["&amp;G457&amp;"_"&amp;H457&amp;"_"&amp;I457&amp;"]"</f>
        <v>Kunststoff [Polyethylenterephthalat_-_-]</v>
      </c>
      <c r="L457" s="4" t="s">
        <v>312</v>
      </c>
      <c r="M457" s="4" t="s">
        <v>26</v>
      </c>
      <c r="N457" s="4"/>
      <c r="O457" s="31" t="s">
        <v>312</v>
      </c>
      <c r="P457" s="31" t="s">
        <v>312</v>
      </c>
      <c r="Q457" s="11">
        <v>2.75</v>
      </c>
      <c r="R457" s="4" t="s">
        <v>44</v>
      </c>
      <c r="S457" s="4" t="s">
        <v>312</v>
      </c>
      <c r="T457" s="13" t="s">
        <v>423</v>
      </c>
      <c r="U457" s="4" t="s">
        <v>312</v>
      </c>
    </row>
    <row r="458" spans="2:21" x14ac:dyDescent="0.3">
      <c r="D458" s="2">
        <v>3</v>
      </c>
      <c r="E458" t="s">
        <v>215</v>
      </c>
      <c r="F458" s="2" t="s">
        <v>308</v>
      </c>
      <c r="G458" t="s">
        <v>377</v>
      </c>
      <c r="H458" s="2" t="s">
        <v>312</v>
      </c>
      <c r="I458" s="2" t="s">
        <v>312</v>
      </c>
      <c r="J458" s="2" t="s">
        <v>312</v>
      </c>
      <c r="K458" s="8" t="str">
        <f>E458&amp;" ["&amp;G458&amp;"_"&amp;H458&amp;"_"&amp;I458&amp;"]"</f>
        <v>Kunststoff [Polypropylen_-_-]</v>
      </c>
      <c r="L458" s="2" t="s">
        <v>312</v>
      </c>
      <c r="M458" s="2" t="s">
        <v>26</v>
      </c>
      <c r="N458" s="2"/>
      <c r="O458" s="27" t="s">
        <v>312</v>
      </c>
      <c r="P458" s="27" t="s">
        <v>312</v>
      </c>
      <c r="Q458" s="10">
        <v>3.2356799999999999</v>
      </c>
      <c r="R458" s="2" t="s">
        <v>43</v>
      </c>
      <c r="S458" s="2" t="s">
        <v>312</v>
      </c>
      <c r="T458" s="2" t="s">
        <v>374</v>
      </c>
      <c r="U458" s="2" t="s">
        <v>312</v>
      </c>
    </row>
    <row r="459" spans="2:21" x14ac:dyDescent="0.3">
      <c r="D459" s="2">
        <v>3</v>
      </c>
      <c r="E459" t="s">
        <v>215</v>
      </c>
      <c r="F459" s="2" t="s">
        <v>308</v>
      </c>
      <c r="G459" t="s">
        <v>377</v>
      </c>
      <c r="H459" s="2" t="s">
        <v>312</v>
      </c>
      <c r="I459" s="2" t="s">
        <v>312</v>
      </c>
      <c r="J459" s="2" t="s">
        <v>312</v>
      </c>
      <c r="K459" s="8" t="str">
        <f>E459&amp;" ["&amp;G459&amp;"_"&amp;H459&amp;"_"&amp;I459&amp;"]"</f>
        <v>Kunststoff [Polypropylen_-_-]</v>
      </c>
      <c r="L459" s="2" t="s">
        <v>312</v>
      </c>
      <c r="M459" s="2" t="s">
        <v>26</v>
      </c>
      <c r="N459" s="2"/>
      <c r="O459" s="27" t="s">
        <v>312</v>
      </c>
      <c r="P459" s="27" t="s">
        <v>312</v>
      </c>
      <c r="Q459" s="10">
        <v>1.9</v>
      </c>
      <c r="R459" s="4" t="s">
        <v>44</v>
      </c>
      <c r="S459" s="2" t="s">
        <v>312</v>
      </c>
      <c r="T459" s="2" t="s">
        <v>374</v>
      </c>
      <c r="U459" s="2" t="s">
        <v>312</v>
      </c>
    </row>
    <row r="460" spans="2:21" x14ac:dyDescent="0.3">
      <c r="D460" s="2">
        <v>3</v>
      </c>
      <c r="E460" t="s">
        <v>215</v>
      </c>
      <c r="F460" s="2" t="s">
        <v>308</v>
      </c>
      <c r="G460" t="s">
        <v>378</v>
      </c>
      <c r="H460" s="2" t="s">
        <v>312</v>
      </c>
      <c r="I460" s="2" t="s">
        <v>312</v>
      </c>
      <c r="J460" s="2" t="s">
        <v>312</v>
      </c>
      <c r="K460" s="8" t="str">
        <f>E460&amp;" ["&amp;G460&amp;"_"&amp;H460&amp;"_"&amp;I460&amp;"]"</f>
        <v>Kunststoff [Polystyrol_-_-]</v>
      </c>
      <c r="L460" s="2" t="s">
        <v>312</v>
      </c>
      <c r="M460" s="2" t="s">
        <v>26</v>
      </c>
      <c r="N460" s="2"/>
      <c r="O460" s="27" t="s">
        <v>312</v>
      </c>
      <c r="P460" s="27" t="s">
        <v>312</v>
      </c>
      <c r="Q460" s="10">
        <v>2.9164699999999999</v>
      </c>
      <c r="R460" s="2" t="s">
        <v>43</v>
      </c>
      <c r="S460" s="2" t="s">
        <v>312</v>
      </c>
      <c r="T460" s="2" t="s">
        <v>375</v>
      </c>
      <c r="U460" s="2" t="s">
        <v>312</v>
      </c>
    </row>
    <row r="461" spans="2:21" x14ac:dyDescent="0.3">
      <c r="D461" s="2">
        <v>3</v>
      </c>
      <c r="E461" t="s">
        <v>215</v>
      </c>
      <c r="F461" s="2" t="s">
        <v>308</v>
      </c>
      <c r="G461" t="s">
        <v>378</v>
      </c>
      <c r="H461" s="2" t="s">
        <v>312</v>
      </c>
      <c r="I461" s="2" t="s">
        <v>312</v>
      </c>
      <c r="J461" s="2" t="s">
        <v>312</v>
      </c>
      <c r="K461" s="8" t="str">
        <f>E461&amp;" ["&amp;G461&amp;"_"&amp;H461&amp;"_"&amp;I461&amp;"]"</f>
        <v>Kunststoff [Polystyrol_-_-]</v>
      </c>
      <c r="L461" s="2" t="s">
        <v>312</v>
      </c>
      <c r="M461" s="2" t="s">
        <v>26</v>
      </c>
      <c r="N461" s="2"/>
      <c r="O461" s="27" t="s">
        <v>312</v>
      </c>
      <c r="P461" s="27" t="s">
        <v>312</v>
      </c>
      <c r="Q461" s="10">
        <v>3.78</v>
      </c>
      <c r="R461" s="4" t="s">
        <v>44</v>
      </c>
      <c r="S461" s="2" t="s">
        <v>312</v>
      </c>
      <c r="T461" s="2" t="s">
        <v>375</v>
      </c>
      <c r="U461" s="2" t="s">
        <v>312</v>
      </c>
    </row>
    <row r="462" spans="2:21" x14ac:dyDescent="0.3">
      <c r="D462" s="2">
        <v>3</v>
      </c>
      <c r="E462" t="s">
        <v>215</v>
      </c>
      <c r="F462" s="2" t="s">
        <v>308</v>
      </c>
      <c r="G462" t="s">
        <v>378</v>
      </c>
      <c r="H462" s="2" t="s">
        <v>312</v>
      </c>
      <c r="I462" s="2" t="s">
        <v>312</v>
      </c>
      <c r="J462" s="2" t="s">
        <v>312</v>
      </c>
      <c r="K462" s="8" t="str">
        <f>E462&amp;" ["&amp;G462&amp;"_"&amp;H462&amp;"_"&amp;I462&amp;"]"</f>
        <v>Kunststoff [Polystyrol_-_-]</v>
      </c>
      <c r="L462" s="2" t="s">
        <v>622</v>
      </c>
      <c r="M462" s="2" t="s">
        <v>26</v>
      </c>
      <c r="N462" s="2"/>
      <c r="O462" s="27" t="s">
        <v>312</v>
      </c>
      <c r="P462" s="27" t="s">
        <v>312</v>
      </c>
      <c r="Q462" s="10">
        <v>9.6199999999999992</v>
      </c>
      <c r="R462" s="4" t="s">
        <v>44</v>
      </c>
      <c r="S462" s="2" t="s">
        <v>622</v>
      </c>
      <c r="T462" s="2" t="s">
        <v>373</v>
      </c>
      <c r="U462" s="2" t="s">
        <v>312</v>
      </c>
    </row>
    <row r="463" spans="2:21" x14ac:dyDescent="0.3">
      <c r="D463" s="2">
        <v>3</v>
      </c>
      <c r="E463" t="s">
        <v>215</v>
      </c>
      <c r="F463" s="2" t="s">
        <v>308</v>
      </c>
      <c r="G463" t="s">
        <v>815</v>
      </c>
      <c r="H463" s="2" t="s">
        <v>816</v>
      </c>
      <c r="I463" s="2" t="s">
        <v>312</v>
      </c>
      <c r="J463" s="2" t="s">
        <v>312</v>
      </c>
      <c r="K463" s="8" t="str">
        <f>E463&amp;" ["&amp;G463&amp;"_"&amp;H463&amp;"_"&amp;I463&amp;"]"</f>
        <v>Kunststoff [Polyurethan_ Hartschaum_-]</v>
      </c>
      <c r="L463" s="2" t="s">
        <v>312</v>
      </c>
      <c r="M463" s="2" t="s">
        <v>26</v>
      </c>
      <c r="N463" s="2"/>
      <c r="O463" s="27" t="s">
        <v>312</v>
      </c>
      <c r="P463" s="27" t="s">
        <v>312</v>
      </c>
      <c r="Q463" s="10">
        <v>4.4666100000000002</v>
      </c>
      <c r="R463" s="2" t="s">
        <v>43</v>
      </c>
      <c r="S463" s="2" t="s">
        <v>312</v>
      </c>
      <c r="T463" s="2" t="s">
        <v>376</v>
      </c>
      <c r="U463" s="2" t="s">
        <v>312</v>
      </c>
    </row>
    <row r="464" spans="2:21" x14ac:dyDescent="0.3">
      <c r="D464" s="2">
        <v>3</v>
      </c>
      <c r="E464" t="s">
        <v>215</v>
      </c>
      <c r="F464" s="2" t="s">
        <v>308</v>
      </c>
      <c r="G464" t="s">
        <v>379</v>
      </c>
      <c r="H464" s="2" t="s">
        <v>312</v>
      </c>
      <c r="I464" s="2" t="s">
        <v>312</v>
      </c>
      <c r="J464" s="2" t="s">
        <v>312</v>
      </c>
      <c r="K464" s="8" t="str">
        <f>E464&amp;" ["&amp;G464&amp;"_"&amp;H464&amp;"_"&amp;I464&amp;"]"</f>
        <v>Kunststoff [Polyurethane_-_-]</v>
      </c>
      <c r="L464" s="2" t="s">
        <v>312</v>
      </c>
      <c r="M464" s="2" t="s">
        <v>26</v>
      </c>
      <c r="N464" s="2"/>
      <c r="O464" s="27" t="s">
        <v>312</v>
      </c>
      <c r="P464" s="27" t="s">
        <v>312</v>
      </c>
      <c r="Q464" s="10">
        <v>5.05</v>
      </c>
      <c r="R464" s="4" t="s">
        <v>44</v>
      </c>
      <c r="S464" s="2" t="s">
        <v>312</v>
      </c>
      <c r="T464" s="2" t="s">
        <v>376</v>
      </c>
      <c r="U464" s="2" t="s">
        <v>312</v>
      </c>
    </row>
    <row r="465" spans="4:21" x14ac:dyDescent="0.3">
      <c r="D465" s="2">
        <v>3</v>
      </c>
      <c r="E465" t="s">
        <v>215</v>
      </c>
      <c r="F465" s="2" t="s">
        <v>308</v>
      </c>
      <c r="G465" t="s">
        <v>630</v>
      </c>
      <c r="H465" s="2" t="s">
        <v>312</v>
      </c>
      <c r="I465" s="2" t="s">
        <v>312</v>
      </c>
      <c r="J465" s="2" t="s">
        <v>312</v>
      </c>
      <c r="K465" s="8" t="str">
        <f>E465&amp;" ["&amp;G465&amp;"_"&amp;H465&amp;"_"&amp;I465&amp;"]"</f>
        <v>Kunststoff [Polyvinylchlorid_-_-]</v>
      </c>
      <c r="L465" s="2" t="s">
        <v>312</v>
      </c>
      <c r="M465" s="2" t="s">
        <v>26</v>
      </c>
      <c r="N465" s="2"/>
      <c r="O465" s="27" t="s">
        <v>312</v>
      </c>
      <c r="P465" s="27" t="s">
        <v>312</v>
      </c>
      <c r="Q465" s="10">
        <v>1.8975900000000001</v>
      </c>
      <c r="R465" s="2" t="s">
        <v>43</v>
      </c>
      <c r="S465" s="2" t="s">
        <v>312</v>
      </c>
      <c r="T465" s="2" t="s">
        <v>629</v>
      </c>
      <c r="U465" s="2" t="s">
        <v>312</v>
      </c>
    </row>
    <row r="466" spans="4:21" x14ac:dyDescent="0.3">
      <c r="D466" s="2">
        <v>3</v>
      </c>
      <c r="E466" t="s">
        <v>215</v>
      </c>
      <c r="F466" s="2" t="s">
        <v>308</v>
      </c>
      <c r="G466" t="s">
        <v>630</v>
      </c>
      <c r="H466" s="2" t="s">
        <v>312</v>
      </c>
      <c r="I466" s="4" t="s">
        <v>312</v>
      </c>
      <c r="J466" s="2" t="s">
        <v>312</v>
      </c>
      <c r="K466" s="8" t="str">
        <f>E466&amp;" ["&amp;G466&amp;"_"&amp;H466&amp;"_"&amp;S466&amp;"]"</f>
        <v>Kunststoff [Polyvinylchlorid_-_Emulsionsverfahren]</v>
      </c>
      <c r="L466" s="2" t="s">
        <v>645</v>
      </c>
      <c r="M466" s="2" t="s">
        <v>26</v>
      </c>
      <c r="N466" s="2"/>
      <c r="O466" s="27" t="s">
        <v>312</v>
      </c>
      <c r="P466" s="27" t="s">
        <v>312</v>
      </c>
      <c r="Q466" s="10">
        <v>2.1617299999999999</v>
      </c>
      <c r="R466" s="2" t="s">
        <v>43</v>
      </c>
      <c r="S466" s="2" t="s">
        <v>645</v>
      </c>
      <c r="T466" s="2" t="s">
        <v>629</v>
      </c>
      <c r="U466" s="2" t="s">
        <v>312</v>
      </c>
    </row>
    <row r="467" spans="4:21" x14ac:dyDescent="0.3">
      <c r="D467" s="2">
        <v>3</v>
      </c>
      <c r="E467" t="s">
        <v>215</v>
      </c>
      <c r="F467" s="2" t="s">
        <v>308</v>
      </c>
      <c r="G467" t="s">
        <v>630</v>
      </c>
      <c r="H467" s="2" t="s">
        <v>312</v>
      </c>
      <c r="I467" s="4" t="s">
        <v>312</v>
      </c>
      <c r="J467" s="2" t="s">
        <v>312</v>
      </c>
      <c r="K467" s="8" t="str">
        <f>E467&amp;" ["&amp;G467&amp;"_"&amp;H467&amp;"_"&amp;S467&amp;"]"</f>
        <v>Kunststoff [Polyvinylchlorid_-_Masseverfahren]</v>
      </c>
      <c r="L467" s="2" t="s">
        <v>646</v>
      </c>
      <c r="M467" s="2" t="s">
        <v>26</v>
      </c>
      <c r="N467" s="2"/>
      <c r="O467" s="27" t="s">
        <v>312</v>
      </c>
      <c r="P467" s="27" t="s">
        <v>312</v>
      </c>
      <c r="Q467" s="10">
        <v>1.84168</v>
      </c>
      <c r="R467" s="2" t="s">
        <v>43</v>
      </c>
      <c r="S467" s="2" t="s">
        <v>646</v>
      </c>
      <c r="T467" s="2" t="s">
        <v>629</v>
      </c>
      <c r="U467" s="2" t="s">
        <v>312</v>
      </c>
    </row>
    <row r="468" spans="4:21" x14ac:dyDescent="0.3">
      <c r="D468" s="2">
        <v>3</v>
      </c>
      <c r="E468" t="s">
        <v>215</v>
      </c>
      <c r="F468" s="2" t="s">
        <v>308</v>
      </c>
      <c r="G468" t="s">
        <v>630</v>
      </c>
      <c r="H468" s="2" t="s">
        <v>312</v>
      </c>
      <c r="I468" s="4" t="s">
        <v>312</v>
      </c>
      <c r="J468" s="2" t="s">
        <v>312</v>
      </c>
      <c r="K468" s="8" t="str">
        <f>E468&amp;" ["&amp;G468&amp;"_"&amp;H468&amp;"_"&amp;S468&amp;"]"</f>
        <v>Kunststoff [Polyvinylchlorid_-_Suspensionsverfahren]</v>
      </c>
      <c r="L468" s="2" t="s">
        <v>647</v>
      </c>
      <c r="M468" s="2" t="s">
        <v>26</v>
      </c>
      <c r="N468" s="2"/>
      <c r="O468" s="27" t="s">
        <v>312</v>
      </c>
      <c r="P468" s="27" t="s">
        <v>312</v>
      </c>
      <c r="Q468" s="10">
        <v>1.78582</v>
      </c>
      <c r="R468" s="2" t="s">
        <v>43</v>
      </c>
      <c r="S468" s="2" t="s">
        <v>647</v>
      </c>
      <c r="T468" s="2" t="s">
        <v>629</v>
      </c>
      <c r="U468" s="2" t="s">
        <v>312</v>
      </c>
    </row>
    <row r="469" spans="4:21" ht="28.8" x14ac:dyDescent="0.3">
      <c r="D469" s="2">
        <v>3</v>
      </c>
      <c r="E469" t="s">
        <v>215</v>
      </c>
      <c r="F469" s="2" t="s">
        <v>308</v>
      </c>
      <c r="G469" t="s">
        <v>630</v>
      </c>
      <c r="H469" s="2" t="s">
        <v>312</v>
      </c>
      <c r="I469" s="2" t="s">
        <v>312</v>
      </c>
      <c r="J469" s="2" t="s">
        <v>312</v>
      </c>
      <c r="K469" s="8" t="str">
        <f>E469&amp;" ["&amp;G469&amp;"_"&amp;H469&amp;"_"&amp;I469&amp;"]"</f>
        <v>Kunststoff [Polyvinylchlorid_-_-]</v>
      </c>
      <c r="L469" s="2" t="s">
        <v>312</v>
      </c>
      <c r="M469" s="2" t="s">
        <v>26</v>
      </c>
      <c r="N469" s="2"/>
      <c r="O469" s="27" t="s">
        <v>312</v>
      </c>
      <c r="P469" s="27" t="s">
        <v>312</v>
      </c>
      <c r="Q469" s="10">
        <v>1.9</v>
      </c>
      <c r="R469" s="4" t="s">
        <v>44</v>
      </c>
      <c r="S469" s="2" t="s">
        <v>312</v>
      </c>
      <c r="T469" s="14" t="s">
        <v>648</v>
      </c>
      <c r="U469" s="2" t="s">
        <v>312</v>
      </c>
    </row>
    <row r="470" spans="4:21" x14ac:dyDescent="0.3">
      <c r="D470" s="2">
        <v>3</v>
      </c>
      <c r="E470" t="s">
        <v>215</v>
      </c>
      <c r="F470" s="2" t="s">
        <v>308</v>
      </c>
      <c r="G470" t="s">
        <v>223</v>
      </c>
      <c r="H470" s="2" t="s">
        <v>312</v>
      </c>
      <c r="I470" s="2" t="s">
        <v>312</v>
      </c>
      <c r="J470" s="2" t="s">
        <v>312</v>
      </c>
      <c r="K470" s="8" t="str">
        <f>E470&amp;" ["&amp;G470&amp;"_"&amp;H470&amp;"_"&amp;I470&amp;"]"</f>
        <v>Kunststoff [Recycling-Kunststoff_-_-]</v>
      </c>
      <c r="L470" s="2" t="s">
        <v>312</v>
      </c>
      <c r="M470" s="2" t="s">
        <v>26</v>
      </c>
      <c r="N470" s="2"/>
      <c r="O470" s="27" t="s">
        <v>312</v>
      </c>
      <c r="P470" s="27" t="s">
        <v>312</v>
      </c>
      <c r="Q470" s="10">
        <v>1.1599999999999999</v>
      </c>
      <c r="R470" s="4" t="s">
        <v>44</v>
      </c>
      <c r="S470" s="2" t="s">
        <v>312</v>
      </c>
      <c r="T470" s="2" t="s">
        <v>312</v>
      </c>
      <c r="U470" s="2" t="s">
        <v>312</v>
      </c>
    </row>
    <row r="471" spans="4:21" x14ac:dyDescent="0.3">
      <c r="D471" s="2">
        <v>3</v>
      </c>
      <c r="E471" t="s">
        <v>215</v>
      </c>
      <c r="F471" s="2" t="s">
        <v>308</v>
      </c>
      <c r="G471" t="s">
        <v>650</v>
      </c>
      <c r="H471" s="2" t="s">
        <v>312</v>
      </c>
      <c r="I471" s="2" t="s">
        <v>312</v>
      </c>
      <c r="J471" s="2" t="s">
        <v>312</v>
      </c>
      <c r="K471" s="8" t="str">
        <f>E471&amp;" ["&amp;G471&amp;"_"&amp;H471&amp;"_"&amp;I471&amp;"]"</f>
        <v>Kunststoff [Silicon-Kautschuk_-_-]</v>
      </c>
      <c r="L471" s="2" t="s">
        <v>312</v>
      </c>
      <c r="M471" s="2" t="s">
        <v>26</v>
      </c>
      <c r="N471" s="2"/>
      <c r="O471" s="27" t="s">
        <v>312</v>
      </c>
      <c r="P471" s="27" t="s">
        <v>312</v>
      </c>
      <c r="Q471" s="10">
        <v>5.359</v>
      </c>
      <c r="R471" s="2" t="s">
        <v>216</v>
      </c>
      <c r="S471" s="2" t="s">
        <v>312</v>
      </c>
      <c r="T471" s="2" t="s">
        <v>631</v>
      </c>
      <c r="U471" s="2" t="s">
        <v>312</v>
      </c>
    </row>
    <row r="472" spans="4:21" x14ac:dyDescent="0.3">
      <c r="D472" s="2">
        <v>3</v>
      </c>
      <c r="E472" t="s">
        <v>215</v>
      </c>
      <c r="F472" s="2" t="s">
        <v>308</v>
      </c>
      <c r="G472" t="s">
        <v>649</v>
      </c>
      <c r="H472" s="2" t="s">
        <v>312</v>
      </c>
      <c r="I472" s="2" t="s">
        <v>312</v>
      </c>
      <c r="J472" s="2" t="s">
        <v>312</v>
      </c>
      <c r="K472" s="8" t="str">
        <f>E472&amp;" ["&amp;G472&amp;"_"&amp;H472&amp;"_"&amp;I472&amp;"]"</f>
        <v>Kunststoff [Weichschaum_-_-]</v>
      </c>
      <c r="L472" s="2" t="s">
        <v>312</v>
      </c>
      <c r="M472" s="2" t="s">
        <v>26</v>
      </c>
      <c r="N472" s="2"/>
      <c r="O472" s="27" t="s">
        <v>312</v>
      </c>
      <c r="P472" s="27" t="s">
        <v>312</v>
      </c>
      <c r="Q472" s="10">
        <v>6.3237100000000002</v>
      </c>
      <c r="R472" s="2" t="s">
        <v>43</v>
      </c>
      <c r="S472" s="2" t="s">
        <v>312</v>
      </c>
      <c r="T472" s="2" t="s">
        <v>376</v>
      </c>
      <c r="U472" s="2" t="s">
        <v>312</v>
      </c>
    </row>
    <row r="473" spans="4:21" x14ac:dyDescent="0.3">
      <c r="D473" s="2">
        <v>3</v>
      </c>
      <c r="E473" t="s">
        <v>225</v>
      </c>
      <c r="F473" s="2" t="s">
        <v>309</v>
      </c>
      <c r="G473" t="s">
        <v>817</v>
      </c>
      <c r="H473" s="2" t="s">
        <v>818</v>
      </c>
      <c r="I473" s="2" t="s">
        <v>312</v>
      </c>
      <c r="J473" s="2" t="s">
        <v>312</v>
      </c>
      <c r="K473" s="8" t="str">
        <f>E473&amp;" ["&amp;G473&amp;"_"&amp;H473&amp;"_"&amp;I473&amp;"]"</f>
        <v>Metalle [Aluminium_ Gusslegierung_-]</v>
      </c>
      <c r="L473" s="2" t="s">
        <v>312</v>
      </c>
      <c r="M473" s="2" t="s">
        <v>26</v>
      </c>
      <c r="N473" s="2"/>
      <c r="O473" s="27" t="s">
        <v>312</v>
      </c>
      <c r="P473" s="27" t="s">
        <v>312</v>
      </c>
      <c r="Q473" s="10">
        <v>5.3979999999999997</v>
      </c>
      <c r="R473" s="2" t="s">
        <v>213</v>
      </c>
      <c r="S473" s="2" t="s">
        <v>312</v>
      </c>
      <c r="T473" s="2" t="s">
        <v>312</v>
      </c>
      <c r="U473" s="2" t="s">
        <v>312</v>
      </c>
    </row>
    <row r="474" spans="4:21" x14ac:dyDescent="0.3">
      <c r="D474" s="2">
        <v>3</v>
      </c>
      <c r="E474" t="s">
        <v>225</v>
      </c>
      <c r="F474" s="2" t="s">
        <v>309</v>
      </c>
      <c r="G474" t="s">
        <v>817</v>
      </c>
      <c r="H474" s="2" t="s">
        <v>818</v>
      </c>
      <c r="I474" s="2" t="s">
        <v>312</v>
      </c>
      <c r="J474" s="2" t="s">
        <v>312</v>
      </c>
      <c r="K474" s="8" t="str">
        <f>E474&amp;" ["&amp;G474&amp;"_"&amp;H474&amp;"_"&amp;I474&amp;"]"</f>
        <v>Metalle [Aluminium_ Gusslegierung_-]</v>
      </c>
      <c r="L474" s="2" t="s">
        <v>312</v>
      </c>
      <c r="M474" s="2" t="s">
        <v>26</v>
      </c>
      <c r="N474" s="2"/>
      <c r="O474" s="27" t="s">
        <v>312</v>
      </c>
      <c r="P474" s="27" t="s">
        <v>312</v>
      </c>
      <c r="Q474" s="10">
        <v>5.71</v>
      </c>
      <c r="R474" s="4" t="s">
        <v>44</v>
      </c>
      <c r="S474" s="2" t="s">
        <v>312</v>
      </c>
      <c r="T474" s="2" t="s">
        <v>312</v>
      </c>
      <c r="U474" s="2" t="s">
        <v>312</v>
      </c>
    </row>
    <row r="475" spans="4:21" x14ac:dyDescent="0.3">
      <c r="D475" s="2">
        <v>3</v>
      </c>
      <c r="E475" t="s">
        <v>225</v>
      </c>
      <c r="F475" s="2" t="s">
        <v>309</v>
      </c>
      <c r="G475" t="s">
        <v>817</v>
      </c>
      <c r="H475" s="2" t="s">
        <v>819</v>
      </c>
      <c r="I475" s="2" t="s">
        <v>312</v>
      </c>
      <c r="J475" s="2" t="s">
        <v>312</v>
      </c>
      <c r="K475" s="8" t="str">
        <f>E475&amp;" ["&amp;G475&amp;"_"&amp;H475&amp;"_"&amp;I475&amp;"]"</f>
        <v>Metalle [Aluminium_Knetlegierung_-]</v>
      </c>
      <c r="L475" s="2" t="s">
        <v>312</v>
      </c>
      <c r="M475" s="2" t="s">
        <v>26</v>
      </c>
      <c r="N475" s="2"/>
      <c r="O475" s="27" t="s">
        <v>312</v>
      </c>
      <c r="P475" s="27" t="s">
        <v>312</v>
      </c>
      <c r="Q475" s="10">
        <v>8.4879999999999995</v>
      </c>
      <c r="R475" s="2" t="s">
        <v>213</v>
      </c>
      <c r="S475" s="2" t="s">
        <v>312</v>
      </c>
      <c r="T475" s="2" t="s">
        <v>312</v>
      </c>
      <c r="U475" s="2" t="s">
        <v>312</v>
      </c>
    </row>
    <row r="476" spans="4:21" x14ac:dyDescent="0.3">
      <c r="D476" s="2">
        <v>3</v>
      </c>
      <c r="E476" t="s">
        <v>225</v>
      </c>
      <c r="F476" s="2" t="s">
        <v>309</v>
      </c>
      <c r="G476" t="s">
        <v>817</v>
      </c>
      <c r="H476" s="2" t="s">
        <v>819</v>
      </c>
      <c r="I476" s="2" t="s">
        <v>312</v>
      </c>
      <c r="J476" s="2" t="s">
        <v>312</v>
      </c>
      <c r="K476" s="8" t="str">
        <f>E476&amp;" ["&amp;G476&amp;"_"&amp;H476&amp;"_"&amp;I476&amp;"]"</f>
        <v>Metalle [Aluminium_Knetlegierung_-]</v>
      </c>
      <c r="L476" s="2" t="s">
        <v>312</v>
      </c>
      <c r="M476" s="2" t="s">
        <v>26</v>
      </c>
      <c r="N476" s="2"/>
      <c r="O476" s="27" t="s">
        <v>312</v>
      </c>
      <c r="P476" s="27" t="s">
        <v>312</v>
      </c>
      <c r="Q476" s="10">
        <v>13.922689999999999</v>
      </c>
      <c r="R476" s="4" t="s">
        <v>44</v>
      </c>
      <c r="S476" s="2" t="s">
        <v>312</v>
      </c>
      <c r="T476" s="2" t="s">
        <v>312</v>
      </c>
      <c r="U476" s="2" t="s">
        <v>312</v>
      </c>
    </row>
    <row r="477" spans="4:21" x14ac:dyDescent="0.3">
      <c r="D477" s="2">
        <v>3</v>
      </c>
      <c r="E477" t="s">
        <v>225</v>
      </c>
      <c r="F477" s="2" t="s">
        <v>309</v>
      </c>
      <c r="G477" t="s">
        <v>817</v>
      </c>
      <c r="H477" s="2" t="s">
        <v>800</v>
      </c>
      <c r="I477" s="2" t="s">
        <v>312</v>
      </c>
      <c r="J477" s="2" t="s">
        <v>312</v>
      </c>
      <c r="K477" s="8" t="str">
        <f>E477&amp;" ["&amp;G477&amp;"_"&amp;H477&amp;"_"&amp;I477&amp;"]"</f>
        <v>Metalle [Aluminium_primär_-]</v>
      </c>
      <c r="L477" s="2" t="s">
        <v>312</v>
      </c>
      <c r="M477" s="2" t="s">
        <v>26</v>
      </c>
      <c r="N477" s="2"/>
      <c r="O477" s="27" t="s">
        <v>312</v>
      </c>
      <c r="P477" s="27" t="s">
        <v>312</v>
      </c>
      <c r="Q477" s="10">
        <v>11.31611</v>
      </c>
      <c r="R477" s="2" t="s">
        <v>43</v>
      </c>
      <c r="S477" s="2" t="s">
        <v>312</v>
      </c>
      <c r="T477" s="2" t="s">
        <v>312</v>
      </c>
      <c r="U477" s="2" t="s">
        <v>312</v>
      </c>
    </row>
    <row r="478" spans="4:21" x14ac:dyDescent="0.3">
      <c r="D478" s="2">
        <v>3</v>
      </c>
      <c r="E478" t="s">
        <v>225</v>
      </c>
      <c r="F478" s="2" t="s">
        <v>309</v>
      </c>
      <c r="G478" t="s">
        <v>817</v>
      </c>
      <c r="H478" s="2" t="s">
        <v>800</v>
      </c>
      <c r="I478" s="2" t="s">
        <v>312</v>
      </c>
      <c r="J478" s="2" t="s">
        <v>312</v>
      </c>
      <c r="K478" s="8" t="str">
        <f>E478&amp;" ["&amp;G478&amp;"_"&amp;H478&amp;"_"&amp;I478&amp;"]"</f>
        <v>Metalle [Aluminium_primär_-]</v>
      </c>
      <c r="L478" s="2" t="s">
        <v>312</v>
      </c>
      <c r="M478" s="2" t="s">
        <v>26</v>
      </c>
      <c r="N478" s="2"/>
      <c r="O478" s="27" t="s">
        <v>312</v>
      </c>
      <c r="P478" s="27" t="s">
        <v>312</v>
      </c>
      <c r="Q478" s="10">
        <v>10</v>
      </c>
      <c r="R478" s="4" t="s">
        <v>44</v>
      </c>
      <c r="S478" s="2" t="s">
        <v>312</v>
      </c>
      <c r="T478" s="2" t="s">
        <v>312</v>
      </c>
      <c r="U478" s="2" t="s">
        <v>312</v>
      </c>
    </row>
    <row r="479" spans="4:21" x14ac:dyDescent="0.3">
      <c r="D479" s="2">
        <v>3</v>
      </c>
      <c r="E479" t="s">
        <v>225</v>
      </c>
      <c r="F479" s="2" t="s">
        <v>309</v>
      </c>
      <c r="G479" t="s">
        <v>817</v>
      </c>
      <c r="H479" s="2" t="s">
        <v>799</v>
      </c>
      <c r="I479" s="2" t="s">
        <v>312</v>
      </c>
      <c r="J479" s="2" t="s">
        <v>312</v>
      </c>
      <c r="K479" s="8" t="str">
        <f>E479&amp;" ["&amp;G479&amp;"_"&amp;H479&amp;"_"&amp;I479&amp;"]"</f>
        <v>Metalle [Aluminium_sekundär_-]</v>
      </c>
      <c r="L479" s="2" t="s">
        <v>312</v>
      </c>
      <c r="M479" s="2" t="s">
        <v>26</v>
      </c>
      <c r="N479" s="2"/>
      <c r="O479" s="27" t="s">
        <v>312</v>
      </c>
      <c r="P479" s="27" t="s">
        <v>312</v>
      </c>
      <c r="Q479" s="10">
        <v>1.6691400000000001</v>
      </c>
      <c r="R479" s="2" t="s">
        <v>43</v>
      </c>
      <c r="S479" s="2" t="s">
        <v>312</v>
      </c>
      <c r="T479" s="2" t="s">
        <v>312</v>
      </c>
      <c r="U479" s="2" t="s">
        <v>312</v>
      </c>
    </row>
    <row r="480" spans="4:21" x14ac:dyDescent="0.3">
      <c r="D480" s="2">
        <v>3</v>
      </c>
      <c r="E480" t="s">
        <v>225</v>
      </c>
      <c r="F480" s="2" t="s">
        <v>309</v>
      </c>
      <c r="G480" t="s">
        <v>817</v>
      </c>
      <c r="H480" s="2" t="s">
        <v>799</v>
      </c>
      <c r="I480" s="2" t="s">
        <v>312</v>
      </c>
      <c r="J480" s="2" t="s">
        <v>312</v>
      </c>
      <c r="K480" s="8" t="str">
        <f>E480&amp;" ["&amp;G480&amp;"_"&amp;H480&amp;"_"&amp;I480&amp;"]"</f>
        <v>Metalle [Aluminium_sekundär_-]</v>
      </c>
      <c r="L480" s="2" t="s">
        <v>312</v>
      </c>
      <c r="M480" s="2" t="s">
        <v>26</v>
      </c>
      <c r="N480" s="2"/>
      <c r="O480" s="27" t="s">
        <v>312</v>
      </c>
      <c r="P480" s="27" t="s">
        <v>312</v>
      </c>
      <c r="Q480" s="10">
        <v>0.52</v>
      </c>
      <c r="R480" s="4" t="s">
        <v>44</v>
      </c>
      <c r="S480" s="2" t="s">
        <v>312</v>
      </c>
      <c r="T480" s="2" t="s">
        <v>312</v>
      </c>
      <c r="U480" s="2" t="s">
        <v>312</v>
      </c>
    </row>
    <row r="481" spans="2:21" x14ac:dyDescent="0.3">
      <c r="D481" s="4">
        <v>3</v>
      </c>
      <c r="E481" s="3" t="s">
        <v>225</v>
      </c>
      <c r="F481" s="4" t="s">
        <v>309</v>
      </c>
      <c r="G481" s="3" t="s">
        <v>508</v>
      </c>
      <c r="H481" s="4" t="s">
        <v>312</v>
      </c>
      <c r="I481" s="4" t="s">
        <v>312</v>
      </c>
      <c r="J481" s="4" t="s">
        <v>509</v>
      </c>
      <c r="K481" s="8" t="str">
        <f>E481&amp;" ["&amp;G481&amp;"_"&amp;H481&amp;"_"&amp;I481&amp;"]"</f>
        <v>Metalle [Blei_-_-]</v>
      </c>
      <c r="L481" s="2" t="s">
        <v>312</v>
      </c>
      <c r="M481" s="4" t="s">
        <v>26</v>
      </c>
      <c r="O481" s="31" t="s">
        <v>312</v>
      </c>
      <c r="P481" s="27" t="s">
        <v>312</v>
      </c>
      <c r="Q481" s="11">
        <v>0.98038999999999998</v>
      </c>
      <c r="R481" s="4" t="s">
        <v>43</v>
      </c>
      <c r="S481" s="2" t="s">
        <v>312</v>
      </c>
      <c r="T481" s="4" t="s">
        <v>312</v>
      </c>
      <c r="U481" s="4" t="s">
        <v>312</v>
      </c>
    </row>
    <row r="482" spans="2:21" x14ac:dyDescent="0.3">
      <c r="D482" s="4">
        <v>3</v>
      </c>
      <c r="E482" s="3" t="s">
        <v>225</v>
      </c>
      <c r="F482" s="4" t="s">
        <v>309</v>
      </c>
      <c r="G482" s="3" t="s">
        <v>508</v>
      </c>
      <c r="H482" s="4" t="s">
        <v>312</v>
      </c>
      <c r="I482" s="4" t="s">
        <v>312</v>
      </c>
      <c r="J482" s="4" t="s">
        <v>509</v>
      </c>
      <c r="K482" s="8" t="str">
        <f>E482&amp;" ["&amp;G482&amp;"_"&amp;H482&amp;"_"&amp;I482&amp;"]"</f>
        <v>Metalle [Blei_-_-]</v>
      </c>
      <c r="L482" s="2" t="s">
        <v>312</v>
      </c>
      <c r="M482" s="4" t="s">
        <v>26</v>
      </c>
      <c r="O482" s="31" t="s">
        <v>312</v>
      </c>
      <c r="P482" s="27" t="s">
        <v>312</v>
      </c>
      <c r="Q482" s="11">
        <v>1.36</v>
      </c>
      <c r="R482" s="4" t="s">
        <v>44</v>
      </c>
      <c r="S482" s="2" t="s">
        <v>312</v>
      </c>
      <c r="T482" s="4" t="s">
        <v>312</v>
      </c>
      <c r="U482" s="4" t="s">
        <v>312</v>
      </c>
    </row>
    <row r="483" spans="2:21" x14ac:dyDescent="0.3">
      <c r="D483" s="2">
        <v>3</v>
      </c>
      <c r="E483" t="s">
        <v>225</v>
      </c>
      <c r="F483" s="2" t="s">
        <v>309</v>
      </c>
      <c r="G483" t="s">
        <v>508</v>
      </c>
      <c r="H483" s="2" t="s">
        <v>799</v>
      </c>
      <c r="I483" s="2" t="s">
        <v>312</v>
      </c>
      <c r="J483" s="2" t="s">
        <v>509</v>
      </c>
      <c r="K483" s="8" t="str">
        <f>E483&amp;" ["&amp;G483&amp;"_"&amp;H483&amp;"_"&amp;I483&amp;"]"</f>
        <v>Metalle [Blei_sekundär_-]</v>
      </c>
      <c r="L483" s="2" t="s">
        <v>312</v>
      </c>
      <c r="M483" s="2" t="s">
        <v>26</v>
      </c>
      <c r="N483" s="2"/>
      <c r="O483" s="27" t="s">
        <v>312</v>
      </c>
      <c r="P483" s="27" t="s">
        <v>312</v>
      </c>
      <c r="Q483" s="10">
        <v>0.5</v>
      </c>
      <c r="R483" s="4" t="s">
        <v>44</v>
      </c>
      <c r="S483" s="2" t="s">
        <v>312</v>
      </c>
      <c r="T483" s="2" t="s">
        <v>312</v>
      </c>
      <c r="U483" s="2" t="s">
        <v>312</v>
      </c>
    </row>
    <row r="484" spans="2:21" s="3" customFormat="1" ht="57.6" x14ac:dyDescent="0.3">
      <c r="B484" s="4"/>
      <c r="C484" s="4"/>
      <c r="D484" s="4">
        <v>3</v>
      </c>
      <c r="E484" s="3" t="s">
        <v>225</v>
      </c>
      <c r="F484" s="4" t="s">
        <v>309</v>
      </c>
      <c r="G484" s="3" t="s">
        <v>291</v>
      </c>
      <c r="H484" s="4" t="s">
        <v>312</v>
      </c>
      <c r="I484" s="4" t="s">
        <v>312</v>
      </c>
      <c r="J484" s="4" t="s">
        <v>312</v>
      </c>
      <c r="K484" s="8" t="str">
        <f>E484&amp;" ["&amp;G484&amp;"_"&amp;H484&amp;"_"&amp;I484&amp;"]"</f>
        <v>Metalle [Bronze_-_-]</v>
      </c>
      <c r="L484" s="2" t="s">
        <v>312</v>
      </c>
      <c r="M484" s="4" t="s">
        <v>26</v>
      </c>
      <c r="N484" s="4"/>
      <c r="O484" s="31" t="s">
        <v>312</v>
      </c>
      <c r="P484" s="27" t="s">
        <v>312</v>
      </c>
      <c r="Q484" s="11">
        <v>7.03</v>
      </c>
      <c r="R484" s="4" t="s">
        <v>44</v>
      </c>
      <c r="S484" s="2" t="s">
        <v>312</v>
      </c>
      <c r="T484" s="13" t="s">
        <v>380</v>
      </c>
      <c r="U484" s="4" t="s">
        <v>312</v>
      </c>
    </row>
    <row r="485" spans="2:21" x14ac:dyDescent="0.3">
      <c r="D485" s="4">
        <v>3</v>
      </c>
      <c r="E485" s="3" t="s">
        <v>225</v>
      </c>
      <c r="F485" s="4" t="s">
        <v>309</v>
      </c>
      <c r="G485" s="3" t="s">
        <v>292</v>
      </c>
      <c r="H485" s="4" t="s">
        <v>312</v>
      </c>
      <c r="I485" s="4" t="s">
        <v>312</v>
      </c>
      <c r="J485" s="4" t="s">
        <v>312</v>
      </c>
      <c r="K485" s="8" t="str">
        <f>E485&amp;" ["&amp;G485&amp;"_"&amp;H485&amp;"_"&amp;I485&amp;"]"</f>
        <v>Metalle [Edelstahlblech_-_-]</v>
      </c>
      <c r="L485" s="2" t="s">
        <v>312</v>
      </c>
      <c r="M485" s="4" t="s">
        <v>26</v>
      </c>
      <c r="O485" s="31" t="s">
        <v>312</v>
      </c>
      <c r="P485" s="27" t="s">
        <v>312</v>
      </c>
      <c r="Q485" s="11">
        <v>4.5289999999999999</v>
      </c>
      <c r="R485" s="4" t="s">
        <v>213</v>
      </c>
      <c r="S485" s="2" t="s">
        <v>312</v>
      </c>
      <c r="T485" s="4" t="s">
        <v>312</v>
      </c>
      <c r="U485" s="4" t="s">
        <v>312</v>
      </c>
    </row>
    <row r="486" spans="2:21" x14ac:dyDescent="0.3">
      <c r="D486" s="4">
        <v>3</v>
      </c>
      <c r="E486" s="3" t="s">
        <v>225</v>
      </c>
      <c r="F486" s="4" t="s">
        <v>309</v>
      </c>
      <c r="G486" s="3" t="s">
        <v>292</v>
      </c>
      <c r="H486" s="4" t="s">
        <v>312</v>
      </c>
      <c r="I486" s="4" t="s">
        <v>312</v>
      </c>
      <c r="J486" s="4" t="s">
        <v>312</v>
      </c>
      <c r="K486" s="8" t="str">
        <f>E486&amp;" ["&amp;G486&amp;"_"&amp;H486&amp;"_"&amp;I486&amp;"]"</f>
        <v>Metalle [Edelstahlblech_-_-]</v>
      </c>
      <c r="L486" s="2" t="s">
        <v>312</v>
      </c>
      <c r="M486" s="4" t="s">
        <v>26</v>
      </c>
      <c r="O486" s="31" t="s">
        <v>312</v>
      </c>
      <c r="P486" s="27" t="s">
        <v>312</v>
      </c>
      <c r="Q486" s="11">
        <v>5.18</v>
      </c>
      <c r="R486" s="4" t="s">
        <v>44</v>
      </c>
      <c r="S486" s="2" t="s">
        <v>312</v>
      </c>
      <c r="T486" s="4" t="s">
        <v>312</v>
      </c>
      <c r="U486" s="4" t="s">
        <v>312</v>
      </c>
    </row>
    <row r="487" spans="2:21" x14ac:dyDescent="0.3">
      <c r="D487" s="4">
        <v>3</v>
      </c>
      <c r="E487" s="3" t="s">
        <v>225</v>
      </c>
      <c r="F487" s="4" t="s">
        <v>309</v>
      </c>
      <c r="G487" s="3" t="s">
        <v>514</v>
      </c>
      <c r="H487" s="4" t="s">
        <v>312</v>
      </c>
      <c r="I487" s="4" t="s">
        <v>312</v>
      </c>
      <c r="J487" s="4" t="s">
        <v>510</v>
      </c>
      <c r="K487" s="8" t="str">
        <f>E487&amp;" ["&amp;G487&amp;"_"&amp;H487&amp;"_"&amp;I487&amp;"]"</f>
        <v>Metalle [Eisen_-_-]</v>
      </c>
      <c r="L487" s="2" t="s">
        <v>312</v>
      </c>
      <c r="M487" s="4" t="s">
        <v>26</v>
      </c>
      <c r="O487" s="31" t="s">
        <v>312</v>
      </c>
      <c r="P487" s="27" t="s">
        <v>312</v>
      </c>
      <c r="Q487" s="11">
        <v>1.76</v>
      </c>
      <c r="R487" s="4" t="s">
        <v>44</v>
      </c>
      <c r="S487" s="2" t="s">
        <v>312</v>
      </c>
      <c r="T487" s="4" t="s">
        <v>312</v>
      </c>
      <c r="U487" s="4" t="s">
        <v>312</v>
      </c>
    </row>
    <row r="488" spans="2:21" x14ac:dyDescent="0.3">
      <c r="D488" s="4">
        <v>3</v>
      </c>
      <c r="E488" s="3" t="s">
        <v>225</v>
      </c>
      <c r="F488" s="4" t="s">
        <v>309</v>
      </c>
      <c r="G488" s="3" t="s">
        <v>293</v>
      </c>
      <c r="H488" s="4" t="s">
        <v>312</v>
      </c>
      <c r="I488" s="4" t="s">
        <v>312</v>
      </c>
      <c r="J488" s="4" t="s">
        <v>312</v>
      </c>
      <c r="K488" s="8" t="str">
        <f>E488&amp;" ["&amp;G488&amp;"_"&amp;H488&amp;"_"&amp;I488&amp;"]"</f>
        <v>Metalle [Eisenerz_-_-]</v>
      </c>
      <c r="L488" s="2" t="s">
        <v>312</v>
      </c>
      <c r="M488" s="4" t="s">
        <v>26</v>
      </c>
      <c r="O488" s="31" t="s">
        <v>312</v>
      </c>
      <c r="P488" s="27" t="s">
        <v>312</v>
      </c>
      <c r="Q488" s="11">
        <v>2.0264799999999998</v>
      </c>
      <c r="R488" s="4" t="s">
        <v>43</v>
      </c>
      <c r="S488" s="2" t="s">
        <v>312</v>
      </c>
      <c r="T488" s="4" t="s">
        <v>312</v>
      </c>
      <c r="U488" s="4" t="s">
        <v>312</v>
      </c>
    </row>
    <row r="489" spans="2:21" s="3" customFormat="1" ht="43.2" x14ac:dyDescent="0.3">
      <c r="B489" s="4"/>
      <c r="C489" s="4"/>
      <c r="D489" s="4">
        <v>3</v>
      </c>
      <c r="E489" s="3" t="s">
        <v>225</v>
      </c>
      <c r="F489" s="4" t="s">
        <v>309</v>
      </c>
      <c r="G489" s="3" t="s">
        <v>293</v>
      </c>
      <c r="H489" s="4" t="s">
        <v>312</v>
      </c>
      <c r="I489" s="4" t="s">
        <v>312</v>
      </c>
      <c r="J489" s="4" t="s">
        <v>312</v>
      </c>
      <c r="K489" s="8" t="str">
        <f>E489&amp;" ["&amp;G489&amp;"_"&amp;H489&amp;"_"&amp;I489&amp;"]"</f>
        <v>Metalle [Eisenerz_-_-]</v>
      </c>
      <c r="L489" s="2" t="s">
        <v>312</v>
      </c>
      <c r="M489" s="4" t="s">
        <v>26</v>
      </c>
      <c r="N489" s="4"/>
      <c r="O489" s="31" t="s">
        <v>312</v>
      </c>
      <c r="P489" s="27" t="s">
        <v>312</v>
      </c>
      <c r="Q489" s="11">
        <v>8.4899999999999993E-3</v>
      </c>
      <c r="R489" s="4" t="s">
        <v>44</v>
      </c>
      <c r="S489" s="2" t="s">
        <v>312</v>
      </c>
      <c r="T489" s="13" t="s">
        <v>381</v>
      </c>
      <c r="U489" s="4" t="s">
        <v>382</v>
      </c>
    </row>
    <row r="490" spans="2:21" x14ac:dyDescent="0.3">
      <c r="D490" s="4">
        <v>3</v>
      </c>
      <c r="E490" s="3" t="s">
        <v>225</v>
      </c>
      <c r="F490" s="4" t="s">
        <v>309</v>
      </c>
      <c r="G490" s="3" t="s">
        <v>294</v>
      </c>
      <c r="H490" s="4" t="s">
        <v>312</v>
      </c>
      <c r="I490" s="4" t="s">
        <v>312</v>
      </c>
      <c r="J490" s="4" t="s">
        <v>312</v>
      </c>
      <c r="K490" s="8" t="str">
        <f>E490&amp;" ["&amp;G490&amp;"_"&amp;H490&amp;"_"&amp;I490&amp;"]"</f>
        <v>Metalle [Eisenerzkonzentrat_-_-]</v>
      </c>
      <c r="L490" s="2" t="s">
        <v>312</v>
      </c>
      <c r="M490" s="4" t="s">
        <v>26</v>
      </c>
      <c r="O490" s="31" t="s">
        <v>312</v>
      </c>
      <c r="P490" s="27" t="s">
        <v>312</v>
      </c>
      <c r="Q490" s="11">
        <v>8.8300000000000003E-2</v>
      </c>
      <c r="R490" s="4" t="s">
        <v>44</v>
      </c>
      <c r="S490" s="2" t="s">
        <v>312</v>
      </c>
      <c r="T490" s="4" t="s">
        <v>312</v>
      </c>
      <c r="U490" s="4" t="s">
        <v>312</v>
      </c>
    </row>
    <row r="491" spans="2:21" x14ac:dyDescent="0.3">
      <c r="D491" s="4">
        <v>3</v>
      </c>
      <c r="E491" s="3" t="s">
        <v>225</v>
      </c>
      <c r="F491" s="4" t="s">
        <v>309</v>
      </c>
      <c r="G491" s="3" t="s">
        <v>295</v>
      </c>
      <c r="H491" s="4" t="s">
        <v>312</v>
      </c>
      <c r="I491" s="4" t="s">
        <v>312</v>
      </c>
      <c r="J491" s="4" t="s">
        <v>312</v>
      </c>
      <c r="K491" s="8" t="str">
        <f>E491&amp;" ["&amp;G491&amp;"_"&amp;H491&amp;"_"&amp;I491&amp;"]"</f>
        <v>Metalle [Elektrostahl_-_-]</v>
      </c>
      <c r="L491" s="2" t="s">
        <v>312</v>
      </c>
      <c r="M491" s="4" t="s">
        <v>26</v>
      </c>
      <c r="O491" s="31" t="s">
        <v>312</v>
      </c>
      <c r="P491" s="27" t="s">
        <v>312</v>
      </c>
      <c r="Q491" s="11">
        <v>0.46728999999999998</v>
      </c>
      <c r="R491" s="4" t="s">
        <v>43</v>
      </c>
      <c r="S491" s="2" t="s">
        <v>312</v>
      </c>
      <c r="T491" s="4" t="s">
        <v>312</v>
      </c>
      <c r="U491" s="4" t="s">
        <v>312</v>
      </c>
    </row>
    <row r="492" spans="2:21" x14ac:dyDescent="0.3">
      <c r="D492" s="2">
        <v>3</v>
      </c>
      <c r="E492" t="s">
        <v>225</v>
      </c>
      <c r="F492" s="2" t="s">
        <v>309</v>
      </c>
      <c r="G492" t="s">
        <v>801</v>
      </c>
      <c r="H492" s="2" t="s">
        <v>802</v>
      </c>
      <c r="I492" s="2" t="s">
        <v>312</v>
      </c>
      <c r="J492" s="2" t="s">
        <v>312</v>
      </c>
      <c r="K492" s="8" t="str">
        <f>E492&amp;" ["&amp;G492&amp;"_"&amp;H492&amp;"_"&amp;I492&amp;"]"</f>
        <v>Metalle [Feinerz_importiert_-]</v>
      </c>
      <c r="L492" s="2" t="s">
        <v>312</v>
      </c>
      <c r="M492" s="2" t="s">
        <v>26</v>
      </c>
      <c r="N492" s="2"/>
      <c r="O492" s="27" t="s">
        <v>312</v>
      </c>
      <c r="P492" s="27" t="s">
        <v>312</v>
      </c>
      <c r="Q492" s="10">
        <v>9.826E-2</v>
      </c>
      <c r="R492" s="2" t="s">
        <v>43</v>
      </c>
      <c r="S492" s="2" t="s">
        <v>312</v>
      </c>
      <c r="T492" s="2" t="s">
        <v>312</v>
      </c>
      <c r="U492" s="2" t="s">
        <v>312</v>
      </c>
    </row>
    <row r="493" spans="2:21" x14ac:dyDescent="0.3">
      <c r="D493" s="4">
        <v>3</v>
      </c>
      <c r="E493" s="3" t="s">
        <v>225</v>
      </c>
      <c r="F493" s="4" t="s">
        <v>309</v>
      </c>
      <c r="G493" s="3" t="s">
        <v>296</v>
      </c>
      <c r="H493" s="4" t="s">
        <v>312</v>
      </c>
      <c r="I493" s="4" t="s">
        <v>312</v>
      </c>
      <c r="J493" s="4" t="s">
        <v>312</v>
      </c>
      <c r="K493" s="8" t="str">
        <f>E493&amp;" ["&amp;G493&amp;"_"&amp;H493&amp;"_"&amp;I493&amp;"]"</f>
        <v>Metalle [Gusseisen_-_-]</v>
      </c>
      <c r="L493" s="2" t="s">
        <v>312</v>
      </c>
      <c r="M493" s="4" t="s">
        <v>26</v>
      </c>
      <c r="O493" s="31" t="s">
        <v>312</v>
      </c>
      <c r="P493" s="27" t="s">
        <v>312</v>
      </c>
      <c r="Q493" s="11">
        <v>0.89278999999999997</v>
      </c>
      <c r="R493" s="4" t="s">
        <v>43</v>
      </c>
      <c r="S493" s="2" t="s">
        <v>312</v>
      </c>
      <c r="T493" s="4" t="s">
        <v>312</v>
      </c>
      <c r="U493" s="4" t="s">
        <v>312</v>
      </c>
    </row>
    <row r="494" spans="2:21" x14ac:dyDescent="0.3">
      <c r="D494" s="4">
        <v>3</v>
      </c>
      <c r="E494" s="3" t="s">
        <v>225</v>
      </c>
      <c r="F494" s="4" t="s">
        <v>309</v>
      </c>
      <c r="G494" s="3" t="s">
        <v>525</v>
      </c>
      <c r="H494" s="4" t="s">
        <v>312</v>
      </c>
      <c r="I494" s="4" t="s">
        <v>312</v>
      </c>
      <c r="J494" s="4" t="s">
        <v>526</v>
      </c>
      <c r="K494" s="8" t="str">
        <f>E494&amp;" ["&amp;G494&amp;"_"&amp;H494&amp;"_"&amp;I494&amp;"]"</f>
        <v>Metalle [Indium_-_-]</v>
      </c>
      <c r="L494" s="2" t="s">
        <v>312</v>
      </c>
      <c r="M494" s="4" t="s">
        <v>26</v>
      </c>
      <c r="O494" s="31" t="s">
        <v>312</v>
      </c>
      <c r="P494" s="27" t="s">
        <v>312</v>
      </c>
      <c r="Q494" s="11">
        <v>117.52</v>
      </c>
      <c r="R494" s="4" t="s">
        <v>44</v>
      </c>
      <c r="S494" s="2" t="s">
        <v>312</v>
      </c>
      <c r="T494" s="4" t="s">
        <v>312</v>
      </c>
      <c r="U494" s="4" t="s">
        <v>312</v>
      </c>
    </row>
    <row r="495" spans="2:21" x14ac:dyDescent="0.3">
      <c r="D495" s="4">
        <v>3</v>
      </c>
      <c r="E495" s="3" t="s">
        <v>225</v>
      </c>
      <c r="F495" s="4" t="s">
        <v>309</v>
      </c>
      <c r="G495" s="3" t="s">
        <v>560</v>
      </c>
      <c r="H495" s="4" t="s">
        <v>312</v>
      </c>
      <c r="I495" s="4" t="s">
        <v>312</v>
      </c>
      <c r="J495" s="4" t="s">
        <v>541</v>
      </c>
      <c r="K495" s="8" t="str">
        <f>E495&amp;" ["&amp;G495&amp;"_"&amp;H495&amp;"_"&amp;I495&amp;"]"</f>
        <v>Metalle [Kobalt_-_-]</v>
      </c>
      <c r="L495" s="2" t="s">
        <v>312</v>
      </c>
      <c r="M495" s="4" t="s">
        <v>26</v>
      </c>
      <c r="O495" s="31" t="s">
        <v>312</v>
      </c>
      <c r="P495" s="27" t="s">
        <v>312</v>
      </c>
      <c r="Q495" s="11">
        <v>47.62</v>
      </c>
      <c r="R495" s="4" t="s">
        <v>44</v>
      </c>
      <c r="S495" s="2" t="s">
        <v>312</v>
      </c>
      <c r="T495" s="4" t="s">
        <v>312</v>
      </c>
      <c r="U495" s="4" t="s">
        <v>312</v>
      </c>
    </row>
    <row r="496" spans="2:21" x14ac:dyDescent="0.3">
      <c r="D496" s="4">
        <v>3</v>
      </c>
      <c r="E496" s="3" t="s">
        <v>225</v>
      </c>
      <c r="F496" s="4" t="s">
        <v>309</v>
      </c>
      <c r="G496" s="3" t="s">
        <v>297</v>
      </c>
      <c r="H496" s="4" t="s">
        <v>312</v>
      </c>
      <c r="I496" s="4" t="s">
        <v>312</v>
      </c>
      <c r="J496" s="4" t="s">
        <v>542</v>
      </c>
      <c r="K496" s="8" t="str">
        <f>E496&amp;" ["&amp;G496&amp;"_"&amp;H496&amp;"_"&amp;I496&amp;"]"</f>
        <v>Metalle [Kupfer_-_-]</v>
      </c>
      <c r="L496" s="2" t="s">
        <v>312</v>
      </c>
      <c r="M496" s="4" t="s">
        <v>26</v>
      </c>
      <c r="O496" s="31" t="s">
        <v>312</v>
      </c>
      <c r="P496" s="27" t="s">
        <v>312</v>
      </c>
      <c r="Q496" s="11">
        <v>3.3252899999999999</v>
      </c>
      <c r="R496" s="4" t="s">
        <v>43</v>
      </c>
      <c r="S496" s="2" t="s">
        <v>312</v>
      </c>
      <c r="T496" s="4" t="s">
        <v>312</v>
      </c>
      <c r="U496" s="4" t="s">
        <v>312</v>
      </c>
    </row>
    <row r="497" spans="2:21" x14ac:dyDescent="0.3">
      <c r="D497" s="2">
        <v>3</v>
      </c>
      <c r="E497" t="s">
        <v>225</v>
      </c>
      <c r="F497" s="2" t="s">
        <v>309</v>
      </c>
      <c r="G497" t="s">
        <v>297</v>
      </c>
      <c r="H497" s="2" t="s">
        <v>800</v>
      </c>
      <c r="I497" s="2" t="s">
        <v>312</v>
      </c>
      <c r="J497" s="2" t="s">
        <v>542</v>
      </c>
      <c r="K497" s="8" t="str">
        <f>E497&amp;" ["&amp;G497&amp;"_"&amp;H497&amp;"_"&amp;I497&amp;"]"</f>
        <v>Metalle [Kupfer_primär_-]</v>
      </c>
      <c r="L497" s="2" t="s">
        <v>312</v>
      </c>
      <c r="M497" s="2" t="s">
        <v>26</v>
      </c>
      <c r="N497" s="2"/>
      <c r="O497" s="27" t="s">
        <v>312</v>
      </c>
      <c r="P497" s="27" t="s">
        <v>312</v>
      </c>
      <c r="Q497" s="10">
        <v>4.87</v>
      </c>
      <c r="R497" s="2" t="s">
        <v>213</v>
      </c>
      <c r="S497" s="2" t="s">
        <v>312</v>
      </c>
      <c r="T497" s="2" t="s">
        <v>312</v>
      </c>
      <c r="U497" s="2" t="s">
        <v>312</v>
      </c>
    </row>
    <row r="498" spans="2:21" x14ac:dyDescent="0.3">
      <c r="D498" s="2">
        <v>3</v>
      </c>
      <c r="E498" t="s">
        <v>225</v>
      </c>
      <c r="F498" s="2" t="s">
        <v>309</v>
      </c>
      <c r="G498" t="s">
        <v>297</v>
      </c>
      <c r="H498" s="2" t="s">
        <v>800</v>
      </c>
      <c r="I498" s="2" t="s">
        <v>312</v>
      </c>
      <c r="J498" s="2" t="s">
        <v>542</v>
      </c>
      <c r="K498" s="8" t="str">
        <f>E498&amp;" ["&amp;G498&amp;"_"&amp;H498&amp;"_"&amp;I498&amp;"]"</f>
        <v>Metalle [Kupfer_primär_-]</v>
      </c>
      <c r="L498" s="2" t="s">
        <v>312</v>
      </c>
      <c r="M498" s="2" t="s">
        <v>26</v>
      </c>
      <c r="N498" s="2"/>
      <c r="O498" s="27" t="s">
        <v>312</v>
      </c>
      <c r="P498" s="27" t="s">
        <v>312</v>
      </c>
      <c r="Q498" s="10">
        <v>6.66</v>
      </c>
      <c r="R498" s="4" t="s">
        <v>44</v>
      </c>
      <c r="S498" s="2" t="s">
        <v>312</v>
      </c>
      <c r="T498" s="2" t="s">
        <v>312</v>
      </c>
      <c r="U498" s="2" t="s">
        <v>312</v>
      </c>
    </row>
    <row r="499" spans="2:21" x14ac:dyDescent="0.3">
      <c r="D499" s="2">
        <v>3</v>
      </c>
      <c r="E499" t="s">
        <v>225</v>
      </c>
      <c r="F499" s="2" t="s">
        <v>309</v>
      </c>
      <c r="G499" t="s">
        <v>297</v>
      </c>
      <c r="H499" s="2" t="s">
        <v>799</v>
      </c>
      <c r="I499" s="2" t="s">
        <v>312</v>
      </c>
      <c r="J499" s="2" t="s">
        <v>542</v>
      </c>
      <c r="K499" s="8" t="str">
        <f>E499&amp;" ["&amp;G499&amp;"_"&amp;H499&amp;"_"&amp;I499&amp;"]"</f>
        <v>Metalle [Kupfer_sekundär_-]</v>
      </c>
      <c r="L499" s="2" t="s">
        <v>312</v>
      </c>
      <c r="M499" s="2" t="s">
        <v>26</v>
      </c>
      <c r="N499" s="2"/>
      <c r="O499" s="27" t="s">
        <v>312</v>
      </c>
      <c r="P499" s="27" t="s">
        <v>312</v>
      </c>
      <c r="Q499" s="10">
        <v>1.73</v>
      </c>
      <c r="R499" s="4" t="s">
        <v>44</v>
      </c>
      <c r="S499" s="2" t="s">
        <v>312</v>
      </c>
      <c r="T499" s="2" t="s">
        <v>312</v>
      </c>
      <c r="U499" s="2" t="s">
        <v>312</v>
      </c>
    </row>
    <row r="500" spans="2:21" x14ac:dyDescent="0.3">
      <c r="D500" s="4">
        <v>3</v>
      </c>
      <c r="E500" s="3" t="s">
        <v>225</v>
      </c>
      <c r="F500" s="4" t="s">
        <v>309</v>
      </c>
      <c r="G500" s="3" t="s">
        <v>298</v>
      </c>
      <c r="H500" s="4" t="s">
        <v>312</v>
      </c>
      <c r="I500" s="4" t="s">
        <v>312</v>
      </c>
      <c r="J500" s="4" t="s">
        <v>312</v>
      </c>
      <c r="K500" s="8" t="str">
        <f>E500&amp;" ["&amp;G500&amp;"_"&amp;H500&amp;"_"&amp;I500&amp;"]"</f>
        <v>Metalle [Kupferblech_-_-]</v>
      </c>
      <c r="L500" s="2" t="s">
        <v>312</v>
      </c>
      <c r="M500" s="4" t="s">
        <v>26</v>
      </c>
      <c r="O500" s="31" t="s">
        <v>312</v>
      </c>
      <c r="P500" s="27" t="s">
        <v>312</v>
      </c>
      <c r="Q500" s="11">
        <v>1.9960100000000001</v>
      </c>
      <c r="R500" s="4" t="s">
        <v>43</v>
      </c>
      <c r="S500" s="2" t="s">
        <v>312</v>
      </c>
      <c r="T500" s="4" t="s">
        <v>312</v>
      </c>
      <c r="U500" s="4" t="s">
        <v>312</v>
      </c>
    </row>
    <row r="501" spans="2:21" x14ac:dyDescent="0.3">
      <c r="D501" s="4">
        <v>3</v>
      </c>
      <c r="E501" s="3" t="s">
        <v>225</v>
      </c>
      <c r="F501" s="4" t="s">
        <v>309</v>
      </c>
      <c r="G501" s="3" t="s">
        <v>299</v>
      </c>
      <c r="H501" s="4" t="s">
        <v>312</v>
      </c>
      <c r="I501" s="4" t="s">
        <v>312</v>
      </c>
      <c r="J501" s="4" t="s">
        <v>312</v>
      </c>
      <c r="K501" s="8" t="str">
        <f>E501&amp;" ["&amp;G501&amp;"_"&amp;H501&amp;"_"&amp;I501&amp;"]"</f>
        <v>Metalle [Kupferdraht_-_-]</v>
      </c>
      <c r="L501" s="2" t="s">
        <v>312</v>
      </c>
      <c r="M501" s="4" t="s">
        <v>26</v>
      </c>
      <c r="O501" s="31" t="s">
        <v>312</v>
      </c>
      <c r="P501" s="27" t="s">
        <v>312</v>
      </c>
      <c r="Q501" s="11">
        <v>4.2422800000000001</v>
      </c>
      <c r="R501" s="4" t="s">
        <v>43</v>
      </c>
      <c r="S501" s="2" t="s">
        <v>312</v>
      </c>
      <c r="T501" s="4" t="s">
        <v>312</v>
      </c>
      <c r="U501" s="4" t="s">
        <v>312</v>
      </c>
    </row>
    <row r="502" spans="2:21" x14ac:dyDescent="0.3">
      <c r="D502" s="4">
        <v>3</v>
      </c>
      <c r="E502" s="3" t="s">
        <v>225</v>
      </c>
      <c r="F502" s="4" t="s">
        <v>309</v>
      </c>
      <c r="G502" s="3" t="s">
        <v>383</v>
      </c>
      <c r="H502" s="4" t="s">
        <v>312</v>
      </c>
      <c r="I502" s="4" t="s">
        <v>312</v>
      </c>
      <c r="J502" s="4" t="s">
        <v>312</v>
      </c>
      <c r="K502" s="8" t="str">
        <f>E502&amp;" ["&amp;G502&amp;"_"&amp;H502&amp;"_"&amp;I502&amp;"]"</f>
        <v>Metalle [Kupferkonzentrate_-_-]</v>
      </c>
      <c r="L502" s="2" t="s">
        <v>312</v>
      </c>
      <c r="M502" s="4" t="s">
        <v>26</v>
      </c>
      <c r="O502" s="31" t="s">
        <v>312</v>
      </c>
      <c r="P502" s="27" t="s">
        <v>312</v>
      </c>
      <c r="Q502" s="11">
        <v>1.1399999999999999</v>
      </c>
      <c r="R502" s="4" t="s">
        <v>44</v>
      </c>
      <c r="S502" s="2" t="s">
        <v>312</v>
      </c>
      <c r="T502" s="4" t="s">
        <v>312</v>
      </c>
      <c r="U502" s="4" t="s">
        <v>312</v>
      </c>
    </row>
    <row r="503" spans="2:21" x14ac:dyDescent="0.3">
      <c r="D503" s="4">
        <v>3</v>
      </c>
      <c r="E503" s="3" t="s">
        <v>225</v>
      </c>
      <c r="F503" s="4" t="s">
        <v>309</v>
      </c>
      <c r="G503" s="3" t="s">
        <v>300</v>
      </c>
      <c r="H503" s="4" t="s">
        <v>312</v>
      </c>
      <c r="I503" s="4" t="s">
        <v>312</v>
      </c>
      <c r="J503" s="4" t="s">
        <v>312</v>
      </c>
      <c r="K503" s="8" t="str">
        <f>E503&amp;" ["&amp;G503&amp;"_"&amp;H503&amp;"_"&amp;I503&amp;"]"</f>
        <v>Metalle [Kupferrohre_-_-]</v>
      </c>
      <c r="L503" s="2" t="s">
        <v>312</v>
      </c>
      <c r="M503" s="4" t="s">
        <v>26</v>
      </c>
      <c r="O503" s="31" t="s">
        <v>312</v>
      </c>
      <c r="P503" s="27" t="s">
        <v>312</v>
      </c>
      <c r="Q503" s="11">
        <v>2.4067500000000002</v>
      </c>
      <c r="R503" s="4" t="s">
        <v>43</v>
      </c>
      <c r="S503" s="2" t="s">
        <v>312</v>
      </c>
      <c r="T503" s="4" t="s">
        <v>312</v>
      </c>
      <c r="U503" s="4" t="s">
        <v>312</v>
      </c>
    </row>
    <row r="504" spans="2:21" x14ac:dyDescent="0.3">
      <c r="D504" s="4">
        <v>3</v>
      </c>
      <c r="E504" s="3" t="s">
        <v>225</v>
      </c>
      <c r="F504" s="4" t="s">
        <v>309</v>
      </c>
      <c r="G504" s="3" t="s">
        <v>561</v>
      </c>
      <c r="H504" s="4" t="s">
        <v>312</v>
      </c>
      <c r="I504" s="4" t="s">
        <v>312</v>
      </c>
      <c r="J504" s="4" t="s">
        <v>554</v>
      </c>
      <c r="K504" s="8" t="str">
        <f>E504&amp;" ["&amp;G504&amp;"_"&amp;H504&amp;"_"&amp;I504&amp;"]"</f>
        <v>Metalle [Lithium_-_-]</v>
      </c>
      <c r="L504" s="2" t="s">
        <v>312</v>
      </c>
      <c r="M504" s="4" t="s">
        <v>26</v>
      </c>
      <c r="O504" s="31" t="s">
        <v>312</v>
      </c>
      <c r="P504" s="27" t="s">
        <v>312</v>
      </c>
      <c r="Q504" s="11">
        <v>79.290000000000006</v>
      </c>
      <c r="R504" s="4" t="s">
        <v>44</v>
      </c>
      <c r="S504" s="2" t="s">
        <v>312</v>
      </c>
      <c r="T504" s="4" t="s">
        <v>312</v>
      </c>
      <c r="U504" s="4" t="s">
        <v>312</v>
      </c>
    </row>
    <row r="505" spans="2:21" x14ac:dyDescent="0.3">
      <c r="D505" s="4">
        <v>3</v>
      </c>
      <c r="E505" s="3" t="s">
        <v>225</v>
      </c>
      <c r="F505" s="4" t="s">
        <v>309</v>
      </c>
      <c r="G505" s="3" t="s">
        <v>562</v>
      </c>
      <c r="H505" s="4" t="s">
        <v>312</v>
      </c>
      <c r="I505" s="4" t="s">
        <v>312</v>
      </c>
      <c r="J505" s="4" t="s">
        <v>558</v>
      </c>
      <c r="K505" s="8" t="str">
        <f>E505&amp;" ["&amp;G505&amp;"_"&amp;H505&amp;"_"&amp;I505&amp;"]"</f>
        <v>Metalle [Magnesium_-_-]</v>
      </c>
      <c r="L505" s="2" t="s">
        <v>312</v>
      </c>
      <c r="M505" s="4" t="s">
        <v>26</v>
      </c>
      <c r="O505" s="31" t="s">
        <v>312</v>
      </c>
      <c r="P505" s="27" t="s">
        <v>312</v>
      </c>
      <c r="Q505" s="11">
        <v>28.81</v>
      </c>
      <c r="R505" s="4" t="s">
        <v>44</v>
      </c>
      <c r="S505" s="2" t="s">
        <v>312</v>
      </c>
      <c r="T505" s="4" t="s">
        <v>312</v>
      </c>
      <c r="U505" s="4" t="s">
        <v>312</v>
      </c>
    </row>
    <row r="506" spans="2:21" x14ac:dyDescent="0.3">
      <c r="D506" s="4">
        <v>3</v>
      </c>
      <c r="E506" s="3" t="s">
        <v>225</v>
      </c>
      <c r="F506" s="4" t="s">
        <v>309</v>
      </c>
      <c r="G506" s="3" t="s">
        <v>563</v>
      </c>
      <c r="H506" s="4" t="s">
        <v>312</v>
      </c>
      <c r="I506" s="4" t="s">
        <v>312</v>
      </c>
      <c r="J506" s="4" t="s">
        <v>559</v>
      </c>
      <c r="K506" s="8" t="str">
        <f>E506&amp;" ["&amp;G506&amp;"_"&amp;H506&amp;"_"&amp;I506&amp;"]"</f>
        <v>Metalle [Mangan_-_-]</v>
      </c>
      <c r="L506" s="2" t="s">
        <v>312</v>
      </c>
      <c r="M506" s="4" t="s">
        <v>26</v>
      </c>
      <c r="O506" s="31" t="s">
        <v>312</v>
      </c>
      <c r="P506" s="27" t="s">
        <v>312</v>
      </c>
      <c r="Q506" s="11">
        <v>1.9663600000000001</v>
      </c>
      <c r="R506" s="4" t="s">
        <v>43</v>
      </c>
      <c r="S506" s="2" t="s">
        <v>312</v>
      </c>
      <c r="T506" s="4" t="s">
        <v>312</v>
      </c>
      <c r="U506" s="4" t="s">
        <v>312</v>
      </c>
    </row>
    <row r="507" spans="2:21" x14ac:dyDescent="0.3">
      <c r="D507" s="4">
        <v>3</v>
      </c>
      <c r="E507" s="3" t="s">
        <v>225</v>
      </c>
      <c r="F507" s="4" t="s">
        <v>309</v>
      </c>
      <c r="G507" s="3" t="s">
        <v>563</v>
      </c>
      <c r="H507" s="4" t="s">
        <v>312</v>
      </c>
      <c r="I507" s="4" t="s">
        <v>312</v>
      </c>
      <c r="J507" s="4" t="s">
        <v>559</v>
      </c>
      <c r="K507" s="8" t="str">
        <f>E507&amp;" ["&amp;G507&amp;"_"&amp;H507&amp;"_"&amp;I507&amp;"]"</f>
        <v>Metalle [Mangan_-_-]</v>
      </c>
      <c r="L507" s="2" t="s">
        <v>312</v>
      </c>
      <c r="M507" s="4" t="s">
        <v>26</v>
      </c>
      <c r="O507" s="31" t="s">
        <v>312</v>
      </c>
      <c r="P507" s="27" t="s">
        <v>312</v>
      </c>
      <c r="Q507" s="11">
        <v>5.48</v>
      </c>
      <c r="R507" s="4" t="s">
        <v>44</v>
      </c>
      <c r="S507" s="2" t="s">
        <v>312</v>
      </c>
      <c r="T507" s="4" t="s">
        <v>312</v>
      </c>
      <c r="U507" s="4" t="s">
        <v>312</v>
      </c>
    </row>
    <row r="508" spans="2:21" s="3" customFormat="1" ht="43.2" x14ac:dyDescent="0.3">
      <c r="B508" s="4"/>
      <c r="C508" s="4"/>
      <c r="D508" s="4">
        <v>3</v>
      </c>
      <c r="E508" s="3" t="s">
        <v>225</v>
      </c>
      <c r="F508" s="4" t="s">
        <v>309</v>
      </c>
      <c r="G508" s="3" t="s">
        <v>384</v>
      </c>
      <c r="H508" s="4" t="s">
        <v>312</v>
      </c>
      <c r="I508" s="4" t="s">
        <v>312</v>
      </c>
      <c r="J508" s="4" t="s">
        <v>312</v>
      </c>
      <c r="K508" s="8" t="str">
        <f>E508&amp;" ["&amp;G508&amp;"_"&amp;H508&amp;"_"&amp;I508&amp;"]"</f>
        <v>Metalle [Manganerz_-_-]</v>
      </c>
      <c r="L508" s="2" t="s">
        <v>312</v>
      </c>
      <c r="M508" s="4" t="s">
        <v>26</v>
      </c>
      <c r="N508" s="4"/>
      <c r="O508" s="31" t="s">
        <v>312</v>
      </c>
      <c r="P508" s="27" t="s">
        <v>312</v>
      </c>
      <c r="Q508" s="11">
        <v>8.6900000000000005E-2</v>
      </c>
      <c r="R508" s="4" t="s">
        <v>44</v>
      </c>
      <c r="S508" s="2" t="s">
        <v>312</v>
      </c>
      <c r="T508" s="13" t="s">
        <v>385</v>
      </c>
      <c r="U508" s="4" t="s">
        <v>312</v>
      </c>
    </row>
    <row r="509" spans="2:21" x14ac:dyDescent="0.3">
      <c r="D509" s="2">
        <v>3</v>
      </c>
      <c r="E509" t="s">
        <v>225</v>
      </c>
      <c r="F509" s="2" t="s">
        <v>309</v>
      </c>
      <c r="G509" t="s">
        <v>301</v>
      </c>
      <c r="H509" s="2" t="s">
        <v>312</v>
      </c>
      <c r="I509" s="4" t="s">
        <v>312</v>
      </c>
      <c r="J509" s="2" t="s">
        <v>312</v>
      </c>
      <c r="K509" s="8" t="str">
        <f>E509&amp;" ["&amp;G509&amp;"_"&amp;H509&amp;"_"&amp;S509&amp;"]"</f>
        <v>Metalle [Messing_-_ 70% Kupfer, 30% Zink]</v>
      </c>
      <c r="L509" s="2" t="s">
        <v>569</v>
      </c>
      <c r="M509" s="2" t="s">
        <v>26</v>
      </c>
      <c r="N509" s="2"/>
      <c r="O509" s="27" t="s">
        <v>312</v>
      </c>
      <c r="P509" s="27" t="s">
        <v>312</v>
      </c>
      <c r="Q509" s="10">
        <v>2.2970000000000002</v>
      </c>
      <c r="R509" s="2" t="s">
        <v>213</v>
      </c>
      <c r="S509" s="2" t="s">
        <v>569</v>
      </c>
      <c r="T509" s="2" t="s">
        <v>312</v>
      </c>
      <c r="U509" s="2" t="s">
        <v>312</v>
      </c>
    </row>
    <row r="510" spans="2:21" x14ac:dyDescent="0.3">
      <c r="D510" s="4">
        <v>3</v>
      </c>
      <c r="E510" s="3" t="s">
        <v>225</v>
      </c>
      <c r="F510" s="4" t="s">
        <v>309</v>
      </c>
      <c r="G510" s="3" t="s">
        <v>301</v>
      </c>
      <c r="H510" s="4" t="s">
        <v>312</v>
      </c>
      <c r="I510" s="4" t="s">
        <v>312</v>
      </c>
      <c r="J510" s="4" t="s">
        <v>312</v>
      </c>
      <c r="K510" s="8" t="str">
        <f>E510&amp;" ["&amp;G510&amp;"_"&amp;H510&amp;"_"&amp;I510&amp;"]"</f>
        <v>Metalle [Messing_-_-]</v>
      </c>
      <c r="L510" s="2" t="s">
        <v>312</v>
      </c>
      <c r="M510" s="4" t="s">
        <v>26</v>
      </c>
      <c r="O510" s="31" t="s">
        <v>312</v>
      </c>
      <c r="P510" s="27" t="s">
        <v>312</v>
      </c>
      <c r="Q510" s="11">
        <v>5.55</v>
      </c>
      <c r="R510" s="4" t="s">
        <v>44</v>
      </c>
      <c r="S510" s="2" t="s">
        <v>312</v>
      </c>
      <c r="T510" s="4" t="s">
        <v>312</v>
      </c>
      <c r="U510" s="4" t="s">
        <v>312</v>
      </c>
    </row>
    <row r="511" spans="2:21" x14ac:dyDescent="0.3">
      <c r="D511" s="4">
        <v>3</v>
      </c>
      <c r="E511" s="3" t="s">
        <v>225</v>
      </c>
      <c r="F511" s="4" t="s">
        <v>309</v>
      </c>
      <c r="G511" s="3" t="s">
        <v>570</v>
      </c>
      <c r="H511" s="4" t="s">
        <v>312</v>
      </c>
      <c r="I511" s="4" t="s">
        <v>312</v>
      </c>
      <c r="J511" s="4" t="s">
        <v>555</v>
      </c>
      <c r="K511" s="8" t="str">
        <f>E511&amp;" ["&amp;G511&amp;"_"&amp;H511&amp;"_"&amp;I511&amp;"]"</f>
        <v>Metalle [Nickel_-_-]</v>
      </c>
      <c r="L511" s="2" t="s">
        <v>312</v>
      </c>
      <c r="M511" s="4" t="s">
        <v>26</v>
      </c>
      <c r="O511" s="31" t="s">
        <v>312</v>
      </c>
      <c r="P511" s="27" t="s">
        <v>312</v>
      </c>
      <c r="Q511" s="11">
        <v>11.086779999999999</v>
      </c>
      <c r="R511" s="4" t="s">
        <v>43</v>
      </c>
      <c r="S511" s="2" t="s">
        <v>312</v>
      </c>
      <c r="T511" s="4" t="s">
        <v>312</v>
      </c>
      <c r="U511" s="4" t="s">
        <v>312</v>
      </c>
    </row>
    <row r="512" spans="2:21" x14ac:dyDescent="0.3">
      <c r="D512" s="4">
        <v>3</v>
      </c>
      <c r="E512" s="3" t="s">
        <v>225</v>
      </c>
      <c r="F512" s="4" t="s">
        <v>309</v>
      </c>
      <c r="G512" s="3" t="s">
        <v>570</v>
      </c>
      <c r="H512" s="4" t="s">
        <v>312</v>
      </c>
      <c r="I512" s="4" t="s">
        <v>312</v>
      </c>
      <c r="J512" s="4" t="s">
        <v>555</v>
      </c>
      <c r="K512" s="8" t="str">
        <f>E512&amp;" ["&amp;G512&amp;"_"&amp;H512&amp;"_"&amp;I512&amp;"]"</f>
        <v>Metalle [Nickel_-_-]</v>
      </c>
      <c r="L512" s="2" t="s">
        <v>312</v>
      </c>
      <c r="M512" s="4" t="s">
        <v>26</v>
      </c>
      <c r="O512" s="31" t="s">
        <v>312</v>
      </c>
      <c r="P512" s="27" t="s">
        <v>312</v>
      </c>
      <c r="Q512" s="11">
        <v>19.89</v>
      </c>
      <c r="R512" s="4" t="s">
        <v>44</v>
      </c>
      <c r="S512" s="2" t="s">
        <v>312</v>
      </c>
      <c r="T512" s="4" t="s">
        <v>312</v>
      </c>
      <c r="U512" s="4" t="s">
        <v>312</v>
      </c>
    </row>
    <row r="513" spans="4:21" x14ac:dyDescent="0.3">
      <c r="D513" s="2">
        <v>3</v>
      </c>
      <c r="E513" t="s">
        <v>225</v>
      </c>
      <c r="F513" s="2" t="s">
        <v>309</v>
      </c>
      <c r="G513" t="s">
        <v>570</v>
      </c>
      <c r="H513" s="2" t="s">
        <v>799</v>
      </c>
      <c r="I513" s="2" t="s">
        <v>312</v>
      </c>
      <c r="J513" s="2" t="s">
        <v>555</v>
      </c>
      <c r="K513" s="8" t="str">
        <f>E513&amp;" ["&amp;G513&amp;"_"&amp;H513&amp;"_"&amp;I513&amp;"]"</f>
        <v>Metalle [Nickel_sekundär_-]</v>
      </c>
      <c r="L513" s="2" t="s">
        <v>312</v>
      </c>
      <c r="M513" s="2" t="s">
        <v>26</v>
      </c>
      <c r="N513" s="2"/>
      <c r="O513" s="27" t="s">
        <v>312</v>
      </c>
      <c r="P513" s="27" t="s">
        <v>312</v>
      </c>
      <c r="Q513" s="10">
        <v>1.04</v>
      </c>
      <c r="R513" s="4" t="s">
        <v>44</v>
      </c>
      <c r="S513" s="2" t="s">
        <v>312</v>
      </c>
      <c r="T513" s="2" t="s">
        <v>312</v>
      </c>
      <c r="U513" s="2" t="s">
        <v>312</v>
      </c>
    </row>
    <row r="514" spans="4:21" x14ac:dyDescent="0.3">
      <c r="D514" s="4">
        <v>3</v>
      </c>
      <c r="E514" s="3" t="s">
        <v>225</v>
      </c>
      <c r="F514" s="4" t="s">
        <v>309</v>
      </c>
      <c r="G514" s="3" t="s">
        <v>386</v>
      </c>
      <c r="H514" s="4" t="s">
        <v>312</v>
      </c>
      <c r="I514" s="4" t="s">
        <v>312</v>
      </c>
      <c r="J514" s="4" t="s">
        <v>312</v>
      </c>
      <c r="K514" s="8" t="str">
        <f>E514&amp;" ["&amp;G514&amp;"_"&amp;H514&amp;"_"&amp;I514&amp;"]"</f>
        <v>Metalle [Nickelerz_-_-]</v>
      </c>
      <c r="L514" s="2" t="s">
        <v>312</v>
      </c>
      <c r="M514" s="4" t="s">
        <v>26</v>
      </c>
      <c r="O514" s="31" t="s">
        <v>312</v>
      </c>
      <c r="P514" s="27" t="s">
        <v>312</v>
      </c>
      <c r="Q514" s="11">
        <v>0.98</v>
      </c>
      <c r="R514" s="4" t="s">
        <v>44</v>
      </c>
      <c r="S514" s="2" t="s">
        <v>312</v>
      </c>
      <c r="T514" s="4" t="s">
        <v>312</v>
      </c>
      <c r="U514" s="4" t="s">
        <v>312</v>
      </c>
    </row>
    <row r="515" spans="4:21" x14ac:dyDescent="0.3">
      <c r="D515" s="4">
        <v>3</v>
      </c>
      <c r="E515" s="3" t="s">
        <v>225</v>
      </c>
      <c r="F515" s="4" t="s">
        <v>309</v>
      </c>
      <c r="G515" s="3" t="s">
        <v>388</v>
      </c>
      <c r="H515" s="4" t="s">
        <v>312</v>
      </c>
      <c r="I515" s="4" t="s">
        <v>312</v>
      </c>
      <c r="J515" s="4" t="s">
        <v>312</v>
      </c>
      <c r="K515" s="8" t="str">
        <f>E515&amp;" ["&amp;G515&amp;"_"&amp;H515&amp;"_"&amp;I515&amp;"]"</f>
        <v>Metalle [Niobkonzentrate_-_-]</v>
      </c>
      <c r="L515" s="2" t="s">
        <v>312</v>
      </c>
      <c r="M515" s="4" t="s">
        <v>26</v>
      </c>
      <c r="O515" s="31" t="s">
        <v>312</v>
      </c>
      <c r="P515" s="27" t="s">
        <v>312</v>
      </c>
      <c r="Q515" s="11">
        <v>0.18</v>
      </c>
      <c r="R515" s="4" t="s">
        <v>44</v>
      </c>
      <c r="S515" s="2" t="s">
        <v>312</v>
      </c>
      <c r="T515" s="4" t="s">
        <v>312</v>
      </c>
      <c r="U515" s="4" t="s">
        <v>312</v>
      </c>
    </row>
    <row r="516" spans="4:21" x14ac:dyDescent="0.3">
      <c r="D516" s="4">
        <v>3</v>
      </c>
      <c r="E516" s="3" t="s">
        <v>225</v>
      </c>
      <c r="F516" s="4" t="s">
        <v>309</v>
      </c>
      <c r="G516" s="3" t="s">
        <v>387</v>
      </c>
      <c r="H516" s="4" t="s">
        <v>312</v>
      </c>
      <c r="I516" s="4" t="s">
        <v>312</v>
      </c>
      <c r="J516" s="4" t="s">
        <v>312</v>
      </c>
      <c r="K516" s="8" t="str">
        <f>E516&amp;" ["&amp;G516&amp;"_"&amp;H516&amp;"_"&amp;I516&amp;"]"</f>
        <v>Metalle [Tantalkonzentrate_-_-]</v>
      </c>
      <c r="L516" s="2" t="s">
        <v>312</v>
      </c>
      <c r="M516" s="4" t="s">
        <v>26</v>
      </c>
      <c r="O516" s="31" t="s">
        <v>312</v>
      </c>
      <c r="P516" s="27" t="s">
        <v>312</v>
      </c>
      <c r="Q516" s="11">
        <v>0.18</v>
      </c>
      <c r="R516" s="4" t="s">
        <v>44</v>
      </c>
      <c r="S516" s="2" t="s">
        <v>312</v>
      </c>
      <c r="T516" s="4" t="s">
        <v>312</v>
      </c>
      <c r="U516" s="4" t="s">
        <v>312</v>
      </c>
    </row>
    <row r="517" spans="4:21" x14ac:dyDescent="0.3">
      <c r="D517" s="4">
        <v>3</v>
      </c>
      <c r="E517" s="3" t="s">
        <v>225</v>
      </c>
      <c r="F517" s="4" t="s">
        <v>309</v>
      </c>
      <c r="G517" s="3" t="s">
        <v>663</v>
      </c>
      <c r="H517" s="4" t="s">
        <v>312</v>
      </c>
      <c r="I517" s="4" t="s">
        <v>312</v>
      </c>
      <c r="J517" s="4" t="s">
        <v>632</v>
      </c>
      <c r="K517" s="8" t="str">
        <f>E517&amp;" ["&amp;G517&amp;"_"&amp;H517&amp;"_"&amp;I517&amp;"]"</f>
        <v>Metalle [Palladium_-_-]</v>
      </c>
      <c r="L517" s="2" t="s">
        <v>312</v>
      </c>
      <c r="M517" s="4" t="s">
        <v>26</v>
      </c>
      <c r="O517" s="31" t="s">
        <v>312</v>
      </c>
      <c r="P517" s="27" t="s">
        <v>312</v>
      </c>
      <c r="Q517" s="11">
        <v>11227.61</v>
      </c>
      <c r="R517" s="4" t="s">
        <v>44</v>
      </c>
      <c r="S517" s="2" t="s">
        <v>312</v>
      </c>
      <c r="T517" s="4" t="s">
        <v>312</v>
      </c>
      <c r="U517" s="4" t="s">
        <v>312</v>
      </c>
    </row>
    <row r="518" spans="4:21" x14ac:dyDescent="0.3">
      <c r="D518" s="4">
        <v>3</v>
      </c>
      <c r="E518" s="3" t="s">
        <v>225</v>
      </c>
      <c r="F518" s="4" t="s">
        <v>309</v>
      </c>
      <c r="G518" s="3" t="s">
        <v>664</v>
      </c>
      <c r="H518" s="4" t="s">
        <v>312</v>
      </c>
      <c r="I518" s="4" t="s">
        <v>312</v>
      </c>
      <c r="J518" s="4" t="s">
        <v>639</v>
      </c>
      <c r="K518" s="8" t="str">
        <f>E518&amp;" ["&amp;G518&amp;"_"&amp;H518&amp;"_"&amp;I518&amp;"]"</f>
        <v>Metalle [Platin_-_-]</v>
      </c>
      <c r="L518" s="2" t="s">
        <v>312</v>
      </c>
      <c r="M518" s="4" t="s">
        <v>26</v>
      </c>
      <c r="O518" s="31" t="s">
        <v>312</v>
      </c>
      <c r="P518" s="27" t="s">
        <v>312</v>
      </c>
      <c r="Q518" s="11">
        <v>69410.02</v>
      </c>
      <c r="R518" s="4" t="s">
        <v>44</v>
      </c>
      <c r="S518" s="2" t="s">
        <v>312</v>
      </c>
      <c r="T518" s="4" t="s">
        <v>312</v>
      </c>
      <c r="U518" s="4" t="s">
        <v>312</v>
      </c>
    </row>
    <row r="519" spans="4:21" x14ac:dyDescent="0.3">
      <c r="D519" s="4">
        <v>3</v>
      </c>
      <c r="E519" s="3" t="s">
        <v>225</v>
      </c>
      <c r="F519" s="4" t="s">
        <v>309</v>
      </c>
      <c r="G519" s="3" t="s">
        <v>665</v>
      </c>
      <c r="H519" s="4" t="s">
        <v>312</v>
      </c>
      <c r="I519" s="4" t="s">
        <v>312</v>
      </c>
      <c r="J519" s="4" t="s">
        <v>640</v>
      </c>
      <c r="K519" s="8" t="str">
        <f>E519&amp;" ["&amp;G519&amp;"_"&amp;H519&amp;"_"&amp;I519&amp;"]"</f>
        <v>Metalle [Quecksilber_-_-]</v>
      </c>
      <c r="L519" s="2" t="s">
        <v>312</v>
      </c>
      <c r="M519" s="4" t="s">
        <v>26</v>
      </c>
      <c r="O519" s="31" t="s">
        <v>312</v>
      </c>
      <c r="P519" s="27" t="s">
        <v>312</v>
      </c>
      <c r="Q519" s="11">
        <v>11.55</v>
      </c>
      <c r="R519" s="4" t="s">
        <v>44</v>
      </c>
      <c r="S519" s="2" t="s">
        <v>312</v>
      </c>
      <c r="T519" s="4" t="s">
        <v>312</v>
      </c>
      <c r="U519" s="4" t="s">
        <v>312</v>
      </c>
    </row>
    <row r="520" spans="4:21" x14ac:dyDescent="0.3">
      <c r="D520" s="4">
        <v>3</v>
      </c>
      <c r="E520" s="3" t="s">
        <v>225</v>
      </c>
      <c r="F520" s="4" t="s">
        <v>309</v>
      </c>
      <c r="G520" s="3" t="s">
        <v>666</v>
      </c>
      <c r="H520" s="4" t="s">
        <v>312</v>
      </c>
      <c r="I520" s="4" t="s">
        <v>312</v>
      </c>
      <c r="J520" s="4" t="s">
        <v>641</v>
      </c>
      <c r="K520" s="8" t="str">
        <f>E520&amp;" ["&amp;G520&amp;"_"&amp;H520&amp;"_"&amp;I520&amp;"]"</f>
        <v>Metalle [Rhodium_-_-]</v>
      </c>
      <c r="L520" s="2" t="s">
        <v>312</v>
      </c>
      <c r="M520" s="4" t="s">
        <v>26</v>
      </c>
      <c r="O520" s="31" t="s">
        <v>312</v>
      </c>
      <c r="P520" s="27" t="s">
        <v>312</v>
      </c>
      <c r="Q520" s="11">
        <v>80426.880000000005</v>
      </c>
      <c r="R520" s="4" t="s">
        <v>44</v>
      </c>
      <c r="S520" s="2" t="s">
        <v>312</v>
      </c>
      <c r="T520" s="4" t="s">
        <v>312</v>
      </c>
      <c r="U520" s="4" t="s">
        <v>312</v>
      </c>
    </row>
    <row r="521" spans="4:21" x14ac:dyDescent="0.3">
      <c r="D521" s="4">
        <v>3</v>
      </c>
      <c r="E521" s="3" t="s">
        <v>225</v>
      </c>
      <c r="F521" s="4" t="s">
        <v>309</v>
      </c>
      <c r="G521" s="3" t="s">
        <v>302</v>
      </c>
      <c r="H521" s="4" t="s">
        <v>312</v>
      </c>
      <c r="I521" s="4" t="s">
        <v>312</v>
      </c>
      <c r="J521" s="4" t="s">
        <v>312</v>
      </c>
      <c r="K521" s="8" t="str">
        <f>E521&amp;" ["&amp;G521&amp;"_"&amp;H521&amp;"_"&amp;I521&amp;"]"</f>
        <v>Metalle [Roheisen_-_-]</v>
      </c>
      <c r="L521" s="2" t="s">
        <v>312</v>
      </c>
      <c r="M521" s="4" t="s">
        <v>26</v>
      </c>
      <c r="O521" s="31" t="s">
        <v>312</v>
      </c>
      <c r="P521" s="27" t="s">
        <v>312</v>
      </c>
      <c r="Q521" s="11">
        <v>1.81</v>
      </c>
      <c r="R521" s="4" t="s">
        <v>213</v>
      </c>
      <c r="S521" s="2" t="s">
        <v>312</v>
      </c>
      <c r="T521" s="4" t="s">
        <v>312</v>
      </c>
      <c r="U521" s="4" t="s">
        <v>312</v>
      </c>
    </row>
    <row r="522" spans="4:21" x14ac:dyDescent="0.3">
      <c r="D522" s="4">
        <v>3</v>
      </c>
      <c r="E522" s="3" t="s">
        <v>225</v>
      </c>
      <c r="F522" s="4" t="s">
        <v>309</v>
      </c>
      <c r="G522" s="3" t="s">
        <v>667</v>
      </c>
      <c r="H522" s="4" t="s">
        <v>312</v>
      </c>
      <c r="I522" s="4" t="s">
        <v>312</v>
      </c>
      <c r="J522" s="4" t="s">
        <v>642</v>
      </c>
      <c r="K522" s="8" t="str">
        <f>E522&amp;" ["&amp;G522&amp;"_"&amp;H522&amp;"_"&amp;I522&amp;"]"</f>
        <v>Metalle [Silber_-_-]</v>
      </c>
      <c r="L522" s="2" t="s">
        <v>312</v>
      </c>
      <c r="M522" s="4" t="s">
        <v>26</v>
      </c>
      <c r="O522" s="31" t="s">
        <v>312</v>
      </c>
      <c r="P522" s="27" t="s">
        <v>312</v>
      </c>
      <c r="Q522" s="11">
        <v>449.39</v>
      </c>
      <c r="R522" s="4" t="s">
        <v>44</v>
      </c>
      <c r="S522" s="2" t="s">
        <v>312</v>
      </c>
      <c r="T522" s="4" t="s">
        <v>312</v>
      </c>
      <c r="U522" s="4" t="s">
        <v>312</v>
      </c>
    </row>
    <row r="523" spans="4:21" x14ac:dyDescent="0.3">
      <c r="D523" s="2">
        <v>3</v>
      </c>
      <c r="E523" t="s">
        <v>225</v>
      </c>
      <c r="F523" s="2" t="s">
        <v>309</v>
      </c>
      <c r="G523" t="s">
        <v>668</v>
      </c>
      <c r="H523" s="2" t="s">
        <v>312</v>
      </c>
      <c r="I523" s="4" t="s">
        <v>312</v>
      </c>
      <c r="J523" s="2" t="s">
        <v>609</v>
      </c>
      <c r="K523" s="8" t="str">
        <f>E523&amp;" ["&amp;G523&amp;"_"&amp;H523&amp;"_"&amp;S523&amp;"]"</f>
        <v>Metalle [Silizium_-_EG für die Solarzellenfertigung]</v>
      </c>
      <c r="L523" s="2" t="s">
        <v>669</v>
      </c>
      <c r="M523" s="2" t="s">
        <v>26</v>
      </c>
      <c r="N523" s="2"/>
      <c r="O523" s="27" t="s">
        <v>312</v>
      </c>
      <c r="P523" s="27" t="s">
        <v>312</v>
      </c>
      <c r="Q523" s="10">
        <v>55.633479999999999</v>
      </c>
      <c r="R523" s="2" t="s">
        <v>43</v>
      </c>
      <c r="S523" s="2" t="s">
        <v>669</v>
      </c>
      <c r="T523" s="2" t="s">
        <v>312</v>
      </c>
      <c r="U523" s="2" t="s">
        <v>312</v>
      </c>
    </row>
    <row r="524" spans="4:21" x14ac:dyDescent="0.3">
      <c r="D524" s="2">
        <v>3</v>
      </c>
      <c r="E524" t="s">
        <v>225</v>
      </c>
      <c r="F524" s="2" t="s">
        <v>309</v>
      </c>
      <c r="G524" t="s">
        <v>303</v>
      </c>
      <c r="H524" s="2" t="s">
        <v>312</v>
      </c>
      <c r="I524" s="2" t="s">
        <v>312</v>
      </c>
      <c r="J524" s="2" t="s">
        <v>312</v>
      </c>
      <c r="K524" s="8" t="str">
        <f>E524&amp;" ["&amp;G524&amp;"_"&amp;H524&amp;"_"&amp;I524&amp;"]"</f>
        <v>Metalle [Sintermetall_-_-]</v>
      </c>
      <c r="L524" s="2" t="s">
        <v>312</v>
      </c>
      <c r="M524" s="2" t="s">
        <v>26</v>
      </c>
      <c r="N524" s="2"/>
      <c r="O524" s="27" t="s">
        <v>312</v>
      </c>
      <c r="P524" s="27" t="s">
        <v>312</v>
      </c>
      <c r="Q524" s="10">
        <v>0.31141000000000002</v>
      </c>
      <c r="R524" s="2" t="s">
        <v>43</v>
      </c>
      <c r="S524" s="2" t="s">
        <v>312</v>
      </c>
      <c r="T524" s="2" t="s">
        <v>312</v>
      </c>
      <c r="U524" s="2" t="s">
        <v>312</v>
      </c>
    </row>
    <row r="525" spans="4:21" x14ac:dyDescent="0.3">
      <c r="D525" s="2">
        <v>3</v>
      </c>
      <c r="E525" t="s">
        <v>225</v>
      </c>
      <c r="F525" s="2" t="s">
        <v>309</v>
      </c>
      <c r="G525" t="s">
        <v>304</v>
      </c>
      <c r="H525" s="2" t="s">
        <v>312</v>
      </c>
      <c r="I525" s="2" t="s">
        <v>312</v>
      </c>
      <c r="J525" s="2" t="s">
        <v>312</v>
      </c>
      <c r="K525" s="8" t="str">
        <f>E525&amp;" ["&amp;G525&amp;"_"&amp;H525&amp;"_"&amp;I525&amp;"]"</f>
        <v>Metalle [Stahl_-_-]</v>
      </c>
      <c r="L525" s="2" t="s">
        <v>312</v>
      </c>
      <c r="M525" s="2" t="s">
        <v>26</v>
      </c>
      <c r="N525" s="2"/>
      <c r="O525" s="27" t="s">
        <v>312</v>
      </c>
      <c r="P525" s="27" t="s">
        <v>312</v>
      </c>
      <c r="Q525" s="10">
        <v>1.3666700000000001</v>
      </c>
      <c r="R525" s="2" t="s">
        <v>43</v>
      </c>
      <c r="S525" s="2" t="s">
        <v>312</v>
      </c>
      <c r="T525" s="2" t="s">
        <v>312</v>
      </c>
      <c r="U525" s="2" t="s">
        <v>312</v>
      </c>
    </row>
    <row r="526" spans="4:21" x14ac:dyDescent="0.3">
      <c r="D526" s="2">
        <v>3</v>
      </c>
      <c r="E526" t="s">
        <v>225</v>
      </c>
      <c r="F526" s="2" t="s">
        <v>309</v>
      </c>
      <c r="G526" t="s">
        <v>304</v>
      </c>
      <c r="H526" s="2" t="s">
        <v>670</v>
      </c>
      <c r="I526" s="2" t="s">
        <v>312</v>
      </c>
      <c r="J526" s="2" t="s">
        <v>312</v>
      </c>
      <c r="K526" s="8" t="str">
        <f>E526&amp;" ["&amp;G526&amp;"_"&amp;H526&amp;"_"&amp;I526&amp;"]"</f>
        <v>Metalle [Stahl_ Elektrostahl_-]</v>
      </c>
      <c r="L526" s="2" t="s">
        <v>312</v>
      </c>
      <c r="M526" s="2" t="s">
        <v>26</v>
      </c>
      <c r="N526" s="2"/>
      <c r="O526" s="27" t="s">
        <v>312</v>
      </c>
      <c r="P526" s="27" t="s">
        <v>312</v>
      </c>
      <c r="Q526" s="10">
        <v>0.55000000000000004</v>
      </c>
      <c r="R526" s="4" t="s">
        <v>44</v>
      </c>
      <c r="S526" s="2" t="s">
        <v>312</v>
      </c>
      <c r="T526" s="2" t="s">
        <v>312</v>
      </c>
      <c r="U526" s="2" t="s">
        <v>312</v>
      </c>
    </row>
    <row r="527" spans="4:21" x14ac:dyDescent="0.3">
      <c r="D527" s="2">
        <v>3</v>
      </c>
      <c r="E527" t="s">
        <v>225</v>
      </c>
      <c r="F527" s="2" t="s">
        <v>309</v>
      </c>
      <c r="G527" t="s">
        <v>304</v>
      </c>
      <c r="H527" s="2" t="s">
        <v>651</v>
      </c>
      <c r="I527" s="2" t="s">
        <v>312</v>
      </c>
      <c r="J527" s="2" t="s">
        <v>312</v>
      </c>
      <c r="K527" s="8" t="str">
        <f>E527&amp;" ["&amp;G527&amp;"_"&amp;H527&amp;"_"&amp;I527&amp;"]"</f>
        <v>Metalle [Stahl_Konverterstahl_-]</v>
      </c>
      <c r="L527" s="2" t="s">
        <v>312</v>
      </c>
      <c r="M527" s="2" t="s">
        <v>26</v>
      </c>
      <c r="N527" s="2"/>
      <c r="O527" s="27" t="s">
        <v>312</v>
      </c>
      <c r="P527" s="27" t="s">
        <v>312</v>
      </c>
      <c r="Q527" s="10">
        <v>2.1800000000000002</v>
      </c>
      <c r="R527" s="4" t="s">
        <v>44</v>
      </c>
      <c r="S527" s="2" t="s">
        <v>312</v>
      </c>
      <c r="T527" s="2" t="s">
        <v>312</v>
      </c>
      <c r="U527" s="2" t="s">
        <v>312</v>
      </c>
    </row>
    <row r="528" spans="4:21" x14ac:dyDescent="0.3">
      <c r="D528" s="2">
        <v>3</v>
      </c>
      <c r="E528" t="s">
        <v>225</v>
      </c>
      <c r="F528" s="2" t="s">
        <v>309</v>
      </c>
      <c r="G528" t="s">
        <v>304</v>
      </c>
      <c r="H528" s="2" t="s">
        <v>799</v>
      </c>
      <c r="I528" s="2" t="s">
        <v>312</v>
      </c>
      <c r="J528" s="2" t="s">
        <v>312</v>
      </c>
      <c r="K528" s="8" t="str">
        <f>E528&amp;" ["&amp;G528&amp;"_"&amp;H528&amp;"_"&amp;I528&amp;"]"</f>
        <v>Metalle [Stahl_sekundär_-]</v>
      </c>
      <c r="L528" s="2" t="s">
        <v>312</v>
      </c>
      <c r="M528" s="2" t="s">
        <v>26</v>
      </c>
      <c r="N528" s="2"/>
      <c r="O528" s="27" t="s">
        <v>312</v>
      </c>
      <c r="P528" s="27" t="s">
        <v>312</v>
      </c>
      <c r="Q528" s="10">
        <v>3.4000000000000002E-2</v>
      </c>
      <c r="R528" s="4" t="s">
        <v>44</v>
      </c>
      <c r="S528" s="2" t="s">
        <v>312</v>
      </c>
      <c r="T528" s="2" t="s">
        <v>312</v>
      </c>
      <c r="U528" s="2" t="s">
        <v>312</v>
      </c>
    </row>
    <row r="529" spans="2:21" x14ac:dyDescent="0.3">
      <c r="D529" s="2">
        <v>3</v>
      </c>
      <c r="E529" t="s">
        <v>225</v>
      </c>
      <c r="F529" s="2" t="s">
        <v>309</v>
      </c>
      <c r="G529" t="s">
        <v>305</v>
      </c>
      <c r="H529" s="2" t="s">
        <v>312</v>
      </c>
      <c r="I529" s="2" t="s">
        <v>312</v>
      </c>
      <c r="J529" s="2" t="s">
        <v>312</v>
      </c>
      <c r="K529" s="8" t="str">
        <f>E529&amp;" ["&amp;G529&amp;"_"&amp;H529&amp;"_"&amp;I529&amp;"]"</f>
        <v>Metalle [Stahlblech_-_-]</v>
      </c>
      <c r="L529" s="2" t="s">
        <v>312</v>
      </c>
      <c r="M529" s="2" t="s">
        <v>26</v>
      </c>
      <c r="N529" s="2"/>
      <c r="O529" s="27" t="s">
        <v>312</v>
      </c>
      <c r="P529" s="27" t="s">
        <v>312</v>
      </c>
      <c r="Q529" s="10">
        <v>1.7526299999999999</v>
      </c>
      <c r="R529" s="2" t="s">
        <v>43</v>
      </c>
      <c r="S529" s="2" t="s">
        <v>312</v>
      </c>
      <c r="T529" s="2" t="s">
        <v>312</v>
      </c>
      <c r="U529" s="2" t="s">
        <v>312</v>
      </c>
    </row>
    <row r="530" spans="2:21" x14ac:dyDescent="0.3">
      <c r="D530" s="2">
        <v>3</v>
      </c>
      <c r="E530" t="s">
        <v>225</v>
      </c>
      <c r="F530" s="2" t="s">
        <v>309</v>
      </c>
      <c r="G530" t="s">
        <v>305</v>
      </c>
      <c r="H530" s="2" t="s">
        <v>312</v>
      </c>
      <c r="I530" s="4" t="s">
        <v>312</v>
      </c>
      <c r="J530" s="2" t="s">
        <v>312</v>
      </c>
      <c r="K530" s="8" t="str">
        <f>E530&amp;" ["&amp;G530&amp;"_"&amp;H530&amp;"_"&amp;S530&amp;"]"</f>
        <v>Metalle [Stahlblech_-_verzinkt]</v>
      </c>
      <c r="L530" s="2" t="s">
        <v>652</v>
      </c>
      <c r="M530" s="2" t="s">
        <v>26</v>
      </c>
      <c r="N530" s="2"/>
      <c r="O530" s="27" t="s">
        <v>312</v>
      </c>
      <c r="P530" s="27" t="s">
        <v>312</v>
      </c>
      <c r="Q530" s="10">
        <v>2.2349299999999999</v>
      </c>
      <c r="R530" s="2" t="s">
        <v>43</v>
      </c>
      <c r="S530" s="2" t="s">
        <v>652</v>
      </c>
      <c r="T530" s="2" t="s">
        <v>312</v>
      </c>
      <c r="U530" s="2" t="s">
        <v>312</v>
      </c>
    </row>
    <row r="531" spans="2:21" x14ac:dyDescent="0.3">
      <c r="D531" s="2">
        <v>3</v>
      </c>
      <c r="E531" t="s">
        <v>225</v>
      </c>
      <c r="F531" s="2" t="s">
        <v>309</v>
      </c>
      <c r="G531" t="s">
        <v>304</v>
      </c>
      <c r="H531" s="2" t="s">
        <v>828</v>
      </c>
      <c r="I531" s="4" t="s">
        <v>653</v>
      </c>
      <c r="J531" s="2" t="s">
        <v>312</v>
      </c>
      <c r="K531" s="8" t="e">
        <f>E531&amp;" ["&amp;G531&amp;"_"&amp;#REF!&amp;"_"&amp;H531&amp;"]"</f>
        <v>#REF!</v>
      </c>
      <c r="L531" s="2" t="s">
        <v>312</v>
      </c>
      <c r="M531" s="2" t="s">
        <v>26</v>
      </c>
      <c r="N531" s="2"/>
      <c r="O531" s="27" t="s">
        <v>312</v>
      </c>
      <c r="P531" s="27" t="s">
        <v>312</v>
      </c>
      <c r="Q531" s="10">
        <v>1.9663600000000001</v>
      </c>
      <c r="R531" s="2" t="s">
        <v>43</v>
      </c>
      <c r="S531" s="2" t="s">
        <v>312</v>
      </c>
      <c r="T531" s="2" t="s">
        <v>312</v>
      </c>
      <c r="U531" s="2" t="s">
        <v>312</v>
      </c>
    </row>
    <row r="532" spans="2:21" x14ac:dyDescent="0.3">
      <c r="D532" s="2">
        <v>3</v>
      </c>
      <c r="E532" t="s">
        <v>225</v>
      </c>
      <c r="F532" s="2" t="s">
        <v>309</v>
      </c>
      <c r="G532" t="s">
        <v>304</v>
      </c>
      <c r="H532" s="2" t="s">
        <v>312</v>
      </c>
      <c r="I532" s="4" t="s">
        <v>312</v>
      </c>
      <c r="J532" s="2" t="s">
        <v>312</v>
      </c>
      <c r="K532" s="8" t="str">
        <f>E532&amp;" ["&amp;G532&amp;"_"&amp;H532&amp;"_"&amp;S532&amp;"]"</f>
        <v>Metalle [Stahl_-_Warmwalz]</v>
      </c>
      <c r="L532" s="2" t="s">
        <v>654</v>
      </c>
      <c r="M532" s="2" t="s">
        <v>26</v>
      </c>
      <c r="N532" s="2"/>
      <c r="O532" s="27" t="s">
        <v>312</v>
      </c>
      <c r="P532" s="27" t="s">
        <v>312</v>
      </c>
      <c r="Q532" s="10">
        <v>1.5312300000000001</v>
      </c>
      <c r="R532" s="2" t="s">
        <v>43</v>
      </c>
      <c r="S532" s="2" t="s">
        <v>654</v>
      </c>
      <c r="T532" s="2" t="s">
        <v>312</v>
      </c>
      <c r="U532" s="2" t="s">
        <v>312</v>
      </c>
    </row>
    <row r="533" spans="2:21" x14ac:dyDescent="0.3">
      <c r="D533" s="2">
        <v>3</v>
      </c>
      <c r="E533" t="s">
        <v>225</v>
      </c>
      <c r="F533" s="2" t="s">
        <v>309</v>
      </c>
      <c r="G533" t="s">
        <v>304</v>
      </c>
      <c r="H533" s="2" t="s">
        <v>312</v>
      </c>
      <c r="I533" s="4" t="s">
        <v>312</v>
      </c>
      <c r="J533" s="2" t="s">
        <v>312</v>
      </c>
      <c r="K533" s="8" t="str">
        <f>E533&amp;" ["&amp;G533&amp;"_"&amp;H533&amp;"_"&amp;S533&amp;"]"</f>
        <v>Metalle [Stahl_-_Weißblech]</v>
      </c>
      <c r="L533" s="2" t="s">
        <v>655</v>
      </c>
      <c r="M533" s="2" t="s">
        <v>26</v>
      </c>
      <c r="N533" s="2"/>
      <c r="O533" s="27" t="s">
        <v>312</v>
      </c>
      <c r="P533" s="27" t="s">
        <v>312</v>
      </c>
      <c r="Q533" s="10">
        <v>2.6531899999999999</v>
      </c>
      <c r="R533" s="2" t="s">
        <v>43</v>
      </c>
      <c r="S533" s="2" t="s">
        <v>655</v>
      </c>
      <c r="T533" s="2" t="s">
        <v>312</v>
      </c>
      <c r="U533" s="2" t="s">
        <v>312</v>
      </c>
    </row>
    <row r="534" spans="2:21" x14ac:dyDescent="0.3">
      <c r="D534" s="2">
        <v>3</v>
      </c>
      <c r="E534" t="s">
        <v>225</v>
      </c>
      <c r="F534" s="2" t="s">
        <v>309</v>
      </c>
      <c r="G534" t="s">
        <v>671</v>
      </c>
      <c r="H534" s="2" t="s">
        <v>312</v>
      </c>
      <c r="I534" s="2" t="s">
        <v>312</v>
      </c>
      <c r="J534" s="2" t="s">
        <v>656</v>
      </c>
      <c r="K534" s="8" t="str">
        <f>E534&amp;" ["&amp;G534&amp;"_"&amp;H534&amp;"_"&amp;I534&amp;"]"</f>
        <v>Metalle [Tantal_-_-]</v>
      </c>
      <c r="L534" s="2" t="s">
        <v>312</v>
      </c>
      <c r="M534" s="2" t="s">
        <v>26</v>
      </c>
      <c r="N534" s="2"/>
      <c r="O534" s="27" t="s">
        <v>312</v>
      </c>
      <c r="P534" s="27" t="s">
        <v>312</v>
      </c>
      <c r="Q534" s="10">
        <v>166.03</v>
      </c>
      <c r="R534" s="4" t="s">
        <v>44</v>
      </c>
      <c r="S534" s="2" t="s">
        <v>312</v>
      </c>
      <c r="T534" s="2" t="s">
        <v>312</v>
      </c>
      <c r="U534" s="2" t="s">
        <v>312</v>
      </c>
    </row>
    <row r="535" spans="2:21" x14ac:dyDescent="0.3">
      <c r="D535" s="2">
        <v>3</v>
      </c>
      <c r="E535" t="s">
        <v>225</v>
      </c>
      <c r="F535" s="2" t="s">
        <v>309</v>
      </c>
      <c r="G535" t="s">
        <v>672</v>
      </c>
      <c r="H535" s="2" t="s">
        <v>312</v>
      </c>
      <c r="I535" s="2" t="s">
        <v>312</v>
      </c>
      <c r="J535" s="2" t="s">
        <v>657</v>
      </c>
      <c r="K535" s="8" t="str">
        <f>E535&amp;" ["&amp;G535&amp;"_"&amp;H535&amp;"_"&amp;I535&amp;"]"</f>
        <v>Metalle [Thallium_-_-]</v>
      </c>
      <c r="L535" s="2" t="s">
        <v>312</v>
      </c>
      <c r="M535" s="2" t="s">
        <v>26</v>
      </c>
      <c r="N535" s="2"/>
      <c r="O535" s="27" t="s">
        <v>312</v>
      </c>
      <c r="P535" s="27" t="s">
        <v>312</v>
      </c>
      <c r="Q535" s="10">
        <v>331.81</v>
      </c>
      <c r="R535" s="4" t="s">
        <v>44</v>
      </c>
      <c r="S535" s="2" t="s">
        <v>312</v>
      </c>
      <c r="T535" s="2" t="s">
        <v>312</v>
      </c>
      <c r="U535" s="2" t="s">
        <v>312</v>
      </c>
    </row>
    <row r="536" spans="2:21" x14ac:dyDescent="0.3">
      <c r="D536" s="2">
        <v>3</v>
      </c>
      <c r="E536" t="s">
        <v>225</v>
      </c>
      <c r="F536" s="2" t="s">
        <v>309</v>
      </c>
      <c r="G536" t="s">
        <v>673</v>
      </c>
      <c r="H536" s="2" t="s">
        <v>312</v>
      </c>
      <c r="I536" s="2" t="s">
        <v>312</v>
      </c>
      <c r="J536" s="2" t="s">
        <v>658</v>
      </c>
      <c r="K536" s="8" t="str">
        <f>E536&amp;" ["&amp;G536&amp;"_"&amp;H536&amp;"_"&amp;I536&amp;"]"</f>
        <v>Metalle [Titan_-_-]</v>
      </c>
      <c r="L536" s="2" t="s">
        <v>312</v>
      </c>
      <c r="M536" s="2" t="s">
        <v>26</v>
      </c>
      <c r="N536" s="2"/>
      <c r="O536" s="27" t="s">
        <v>312</v>
      </c>
      <c r="P536" s="27" t="s">
        <v>312</v>
      </c>
      <c r="Q536" s="10">
        <v>50.86</v>
      </c>
      <c r="R536" s="4" t="s">
        <v>44</v>
      </c>
      <c r="S536" s="2" t="s">
        <v>312</v>
      </c>
      <c r="T536" s="2" t="s">
        <v>312</v>
      </c>
      <c r="U536" s="2" t="s">
        <v>312</v>
      </c>
    </row>
    <row r="537" spans="2:21" x14ac:dyDescent="0.3">
      <c r="D537" s="2">
        <v>3</v>
      </c>
      <c r="E537" t="s">
        <v>225</v>
      </c>
      <c r="F537" s="2" t="s">
        <v>309</v>
      </c>
      <c r="G537" t="s">
        <v>306</v>
      </c>
      <c r="H537" s="2" t="s">
        <v>312</v>
      </c>
      <c r="I537" s="2" t="s">
        <v>312</v>
      </c>
      <c r="J537" s="2" t="s">
        <v>312</v>
      </c>
      <c r="K537" s="8" t="str">
        <f>E537&amp;" ["&amp;G537&amp;"_"&amp;H537&amp;"_"&amp;I537&amp;"]"</f>
        <v>Metalle [Walzdraht_-_-]</v>
      </c>
      <c r="L537" s="2" t="s">
        <v>312</v>
      </c>
      <c r="M537" s="2" t="s">
        <v>26</v>
      </c>
      <c r="N537" s="2"/>
      <c r="O537" s="27" t="s">
        <v>312</v>
      </c>
      <c r="P537" s="27" t="s">
        <v>312</v>
      </c>
      <c r="Q537" s="10">
        <v>2.1951000000000001</v>
      </c>
      <c r="R537" s="2" t="s">
        <v>43</v>
      </c>
      <c r="S537" s="2" t="s">
        <v>312</v>
      </c>
      <c r="T537" s="2" t="s">
        <v>312</v>
      </c>
      <c r="U537" s="2" t="s">
        <v>312</v>
      </c>
    </row>
    <row r="538" spans="2:21" x14ac:dyDescent="0.3">
      <c r="D538" s="2">
        <v>3</v>
      </c>
      <c r="E538" t="s">
        <v>225</v>
      </c>
      <c r="F538" s="2" t="s">
        <v>309</v>
      </c>
      <c r="G538" t="s">
        <v>674</v>
      </c>
      <c r="H538" s="2" t="s">
        <v>312</v>
      </c>
      <c r="I538" s="2" t="s">
        <v>312</v>
      </c>
      <c r="J538" s="2" t="s">
        <v>659</v>
      </c>
      <c r="K538" s="8" t="str">
        <f>E538&amp;" ["&amp;G538&amp;"_"&amp;H538&amp;"_"&amp;I538&amp;"]"</f>
        <v>Metalle [Wismut_-_-]</v>
      </c>
      <c r="L538" s="2" t="s">
        <v>312</v>
      </c>
      <c r="M538" s="2" t="s">
        <v>26</v>
      </c>
      <c r="N538" s="2"/>
      <c r="O538" s="27" t="s">
        <v>312</v>
      </c>
      <c r="P538" s="27" t="s">
        <v>312</v>
      </c>
      <c r="Q538" s="10">
        <v>22.1</v>
      </c>
      <c r="R538" s="4" t="s">
        <v>44</v>
      </c>
      <c r="S538" s="2" t="s">
        <v>312</v>
      </c>
      <c r="T538" s="2" t="s">
        <v>312</v>
      </c>
      <c r="U538" s="2" t="s">
        <v>312</v>
      </c>
    </row>
    <row r="539" spans="2:21" s="3" customFormat="1" ht="57.6" x14ac:dyDescent="0.3">
      <c r="B539" s="4"/>
      <c r="C539" s="4"/>
      <c r="D539" s="4">
        <v>3</v>
      </c>
      <c r="E539" s="3" t="s">
        <v>225</v>
      </c>
      <c r="F539" s="4" t="s">
        <v>309</v>
      </c>
      <c r="G539" s="3" t="s">
        <v>389</v>
      </c>
      <c r="H539" s="2" t="s">
        <v>312</v>
      </c>
      <c r="I539" s="2" t="s">
        <v>312</v>
      </c>
      <c r="J539" s="2" t="s">
        <v>312</v>
      </c>
      <c r="K539" s="8" t="str">
        <f>E539&amp;" ["&amp;G539&amp;"_"&amp;H539&amp;"_"&amp;I539&amp;"]"</f>
        <v>Metalle [Wolframerz_-_-]</v>
      </c>
      <c r="L539" s="2" t="s">
        <v>312</v>
      </c>
      <c r="M539" s="4" t="s">
        <v>26</v>
      </c>
      <c r="N539" s="4"/>
      <c r="O539" s="27" t="s">
        <v>312</v>
      </c>
      <c r="P539" s="27" t="s">
        <v>312</v>
      </c>
      <c r="Q539" s="11">
        <v>5.53</v>
      </c>
      <c r="R539" s="4" t="s">
        <v>44</v>
      </c>
      <c r="S539" s="2" t="s">
        <v>312</v>
      </c>
      <c r="T539" s="13" t="s">
        <v>390</v>
      </c>
      <c r="U539" s="2" t="s">
        <v>312</v>
      </c>
    </row>
    <row r="540" spans="2:21" x14ac:dyDescent="0.3">
      <c r="D540" s="2">
        <v>3</v>
      </c>
      <c r="E540" t="s">
        <v>225</v>
      </c>
      <c r="F540" s="2" t="s">
        <v>309</v>
      </c>
      <c r="G540" t="s">
        <v>675</v>
      </c>
      <c r="H540" s="2" t="s">
        <v>312</v>
      </c>
      <c r="I540" s="2" t="s">
        <v>312</v>
      </c>
      <c r="J540" s="2" t="s">
        <v>660</v>
      </c>
      <c r="K540" s="8" t="str">
        <f>E540&amp;" ["&amp;G540&amp;"_"&amp;H540&amp;"_"&amp;I540&amp;"]"</f>
        <v>Metalle [Zink_-_-]</v>
      </c>
      <c r="L540" s="2" t="s">
        <v>312</v>
      </c>
      <c r="M540" s="2" t="s">
        <v>26</v>
      </c>
      <c r="N540" s="2"/>
      <c r="O540" s="27" t="s">
        <v>312</v>
      </c>
      <c r="P540" s="27" t="s">
        <v>312</v>
      </c>
      <c r="Q540" s="10">
        <v>4.4405999999999999</v>
      </c>
      <c r="R540" s="2" t="s">
        <v>43</v>
      </c>
      <c r="S540" s="2" t="s">
        <v>312</v>
      </c>
      <c r="T540" s="2" t="s">
        <v>312</v>
      </c>
      <c r="U540" s="2" t="s">
        <v>312</v>
      </c>
    </row>
    <row r="541" spans="2:21" x14ac:dyDescent="0.3">
      <c r="D541" s="4">
        <v>3</v>
      </c>
      <c r="E541" s="3" t="s">
        <v>225</v>
      </c>
      <c r="F541" s="4" t="s">
        <v>309</v>
      </c>
      <c r="G541" t="s">
        <v>676</v>
      </c>
      <c r="H541" s="2" t="s">
        <v>312</v>
      </c>
      <c r="I541" s="2" t="s">
        <v>312</v>
      </c>
      <c r="J541" s="2" t="s">
        <v>661</v>
      </c>
      <c r="K541" s="8" t="str">
        <f>E541&amp;" ["&amp;G541&amp;"_"&amp;H541&amp;"_"&amp;I541&amp;"]"</f>
        <v>Metalle [Zinn_-_-]</v>
      </c>
      <c r="L541" s="2" t="s">
        <v>312</v>
      </c>
      <c r="M541" s="2" t="s">
        <v>26</v>
      </c>
      <c r="N541" s="2"/>
      <c r="O541" s="27" t="s">
        <v>312</v>
      </c>
      <c r="P541" s="27" t="s">
        <v>312</v>
      </c>
      <c r="Q541" s="10">
        <v>10.15</v>
      </c>
      <c r="R541" s="4" t="s">
        <v>44</v>
      </c>
      <c r="S541" s="2" t="s">
        <v>312</v>
      </c>
      <c r="T541" s="2" t="s">
        <v>312</v>
      </c>
      <c r="U541" s="2" t="s">
        <v>312</v>
      </c>
    </row>
    <row r="542" spans="2:21" s="3" customFormat="1" x14ac:dyDescent="0.3">
      <c r="B542" s="4"/>
      <c r="C542" s="4"/>
      <c r="D542" s="4">
        <v>3</v>
      </c>
      <c r="E542" s="3" t="s">
        <v>225</v>
      </c>
      <c r="F542" s="4" t="s">
        <v>309</v>
      </c>
      <c r="G542" s="3" t="s">
        <v>675</v>
      </c>
      <c r="H542" s="2" t="s">
        <v>312</v>
      </c>
      <c r="I542" s="2" t="s">
        <v>312</v>
      </c>
      <c r="J542" s="4" t="s">
        <v>660</v>
      </c>
      <c r="K542" s="8" t="str">
        <f>E542&amp;" ["&amp;G542&amp;"_"&amp;H542&amp;"_"&amp;I542&amp;"]"</f>
        <v>Metalle [Zink_-_-]</v>
      </c>
      <c r="L542" s="2" t="s">
        <v>312</v>
      </c>
      <c r="M542" s="4" t="s">
        <v>26</v>
      </c>
      <c r="N542" s="4"/>
      <c r="O542" s="27" t="s">
        <v>312</v>
      </c>
      <c r="P542" s="27" t="s">
        <v>312</v>
      </c>
      <c r="Q542" s="11">
        <v>2.72</v>
      </c>
      <c r="R542" s="4" t="s">
        <v>44</v>
      </c>
      <c r="S542" s="2" t="s">
        <v>312</v>
      </c>
      <c r="T542" s="13" t="s">
        <v>312</v>
      </c>
      <c r="U542" s="2" t="s">
        <v>312</v>
      </c>
    </row>
    <row r="543" spans="2:21" s="3" customFormat="1" ht="158.4" x14ac:dyDescent="0.3">
      <c r="B543" s="4"/>
      <c r="C543" s="4"/>
      <c r="D543" s="4">
        <v>3</v>
      </c>
      <c r="E543" s="3" t="s">
        <v>225</v>
      </c>
      <c r="F543" s="4" t="s">
        <v>309</v>
      </c>
      <c r="G543" s="3" t="s">
        <v>391</v>
      </c>
      <c r="H543" s="2" t="s">
        <v>312</v>
      </c>
      <c r="I543" s="2" t="s">
        <v>312</v>
      </c>
      <c r="J543" s="2" t="s">
        <v>312</v>
      </c>
      <c r="K543" s="8" t="str">
        <f>E543&amp;" ["&amp;G543&amp;"_"&amp;H543&amp;"_"&amp;I543&amp;"]"</f>
        <v>Metalle [Zinkerze_-_-]</v>
      </c>
      <c r="L543" s="2" t="s">
        <v>312</v>
      </c>
      <c r="M543" s="4" t="s">
        <v>26</v>
      </c>
      <c r="N543" s="4"/>
      <c r="O543" s="27" t="s">
        <v>312</v>
      </c>
      <c r="P543" s="27" t="s">
        <v>312</v>
      </c>
      <c r="Q543" s="11">
        <v>0.51</v>
      </c>
      <c r="R543" s="4" t="s">
        <v>44</v>
      </c>
      <c r="S543" s="2" t="s">
        <v>312</v>
      </c>
      <c r="T543" s="13" t="s">
        <v>392</v>
      </c>
      <c r="U543" s="2" t="s">
        <v>312</v>
      </c>
    </row>
    <row r="544" spans="2:21" x14ac:dyDescent="0.3">
      <c r="D544" s="2">
        <v>3</v>
      </c>
      <c r="E544" t="s">
        <v>226</v>
      </c>
      <c r="F544" s="2" t="s">
        <v>310</v>
      </c>
      <c r="G544" t="s">
        <v>232</v>
      </c>
      <c r="H544" s="2" t="s">
        <v>312</v>
      </c>
      <c r="I544" s="2" t="s">
        <v>312</v>
      </c>
      <c r="J544" s="2" t="s">
        <v>312</v>
      </c>
      <c r="K544" s="8" t="str">
        <f>E544&amp;" ["&amp;G544&amp;"_"&amp;H544&amp;"_"&amp;I544&amp;"]"</f>
        <v>Mineralien und Baustoffe [Asphaltbinder_-_-]</v>
      </c>
      <c r="L544" s="2" t="s">
        <v>312</v>
      </c>
      <c r="M544" s="2" t="s">
        <v>26</v>
      </c>
      <c r="N544" s="2"/>
      <c r="O544" s="27" t="s">
        <v>312</v>
      </c>
      <c r="P544" s="27" t="s">
        <v>312</v>
      </c>
      <c r="Q544" s="10">
        <v>7.7840000000000006E-2</v>
      </c>
      <c r="R544" s="2" t="s">
        <v>216</v>
      </c>
      <c r="S544" s="2" t="s">
        <v>312</v>
      </c>
      <c r="T544" s="2" t="s">
        <v>312</v>
      </c>
      <c r="U544" s="2" t="s">
        <v>312</v>
      </c>
    </row>
    <row r="545" spans="2:21" x14ac:dyDescent="0.3">
      <c r="D545" s="2">
        <v>3</v>
      </c>
      <c r="E545" t="s">
        <v>226</v>
      </c>
      <c r="F545" s="2" t="s">
        <v>310</v>
      </c>
      <c r="G545" t="s">
        <v>233</v>
      </c>
      <c r="H545" s="2" t="s">
        <v>312</v>
      </c>
      <c r="I545" s="2" t="s">
        <v>312</v>
      </c>
      <c r="J545" s="2" t="s">
        <v>312</v>
      </c>
      <c r="K545" s="8" t="str">
        <f>E545&amp;" ["&amp;G545&amp;"_"&amp;H545&amp;"_"&amp;I545&amp;"]"</f>
        <v>Mineralien und Baustoffe [Basalt_-_-]</v>
      </c>
      <c r="L545" s="2" t="s">
        <v>312</v>
      </c>
      <c r="M545" s="2" t="s">
        <v>26</v>
      </c>
      <c r="N545" s="2"/>
      <c r="O545" s="27" t="s">
        <v>312</v>
      </c>
      <c r="P545" s="27" t="s">
        <v>312</v>
      </c>
      <c r="Q545" s="10">
        <v>8.5430000000000002E-3</v>
      </c>
      <c r="R545" s="2" t="s">
        <v>43</v>
      </c>
      <c r="S545" s="2" t="s">
        <v>312</v>
      </c>
      <c r="T545" s="2" t="s">
        <v>312</v>
      </c>
      <c r="U545" s="2" t="s">
        <v>312</v>
      </c>
    </row>
    <row r="546" spans="2:21" x14ac:dyDescent="0.3">
      <c r="D546" s="2">
        <v>3</v>
      </c>
      <c r="E546" t="s">
        <v>226</v>
      </c>
      <c r="F546" s="2" t="s">
        <v>310</v>
      </c>
      <c r="G546" t="s">
        <v>234</v>
      </c>
      <c r="H546" s="2" t="s">
        <v>312</v>
      </c>
      <c r="I546" s="2" t="s">
        <v>312</v>
      </c>
      <c r="J546" s="2" t="s">
        <v>312</v>
      </c>
      <c r="K546" s="8" t="str">
        <f>E546&amp;" ["&amp;G546&amp;"_"&amp;H546&amp;"_"&amp;I546&amp;"]"</f>
        <v>Mineralien und Baustoffe [Beton_-_-]</v>
      </c>
      <c r="L546" s="2" t="s">
        <v>312</v>
      </c>
      <c r="M546" s="2" t="s">
        <v>26</v>
      </c>
      <c r="N546" s="2"/>
      <c r="O546" s="27" t="s">
        <v>312</v>
      </c>
      <c r="P546" s="27" t="s">
        <v>312</v>
      </c>
      <c r="Q546" s="10">
        <v>0.16413</v>
      </c>
      <c r="R546" s="2" t="s">
        <v>43</v>
      </c>
      <c r="S546" s="2" t="s">
        <v>312</v>
      </c>
      <c r="T546" s="2" t="s">
        <v>312</v>
      </c>
      <c r="U546" s="2" t="s">
        <v>312</v>
      </c>
    </row>
    <row r="547" spans="2:21" x14ac:dyDescent="0.3">
      <c r="D547" s="2">
        <v>3</v>
      </c>
      <c r="E547" t="s">
        <v>226</v>
      </c>
      <c r="F547" s="2" t="s">
        <v>310</v>
      </c>
      <c r="G547" t="s">
        <v>234</v>
      </c>
      <c r="H547" s="2" t="s">
        <v>312</v>
      </c>
      <c r="I547" s="2" t="s">
        <v>312</v>
      </c>
      <c r="J547" s="2" t="s">
        <v>312</v>
      </c>
      <c r="K547" s="8" t="str">
        <f>E547&amp;" ["&amp;G547&amp;"_"&amp;H547&amp;"_"&amp;I547&amp;"]"</f>
        <v>Mineralien und Baustoffe [Beton_-_-]</v>
      </c>
      <c r="L547" s="2" t="s">
        <v>312</v>
      </c>
      <c r="M547" s="2" t="s">
        <v>26</v>
      </c>
      <c r="N547" s="2"/>
      <c r="O547" s="27" t="s">
        <v>312</v>
      </c>
      <c r="P547" s="27" t="s">
        <v>312</v>
      </c>
      <c r="Q547" s="10">
        <v>6.1199999999999997E-2</v>
      </c>
      <c r="R547" s="4" t="s">
        <v>44</v>
      </c>
      <c r="S547" s="2" t="s">
        <v>312</v>
      </c>
      <c r="T547" s="13" t="s">
        <v>312</v>
      </c>
      <c r="U547" s="2" t="s">
        <v>312</v>
      </c>
    </row>
    <row r="548" spans="2:21" x14ac:dyDescent="0.3">
      <c r="D548" s="2">
        <v>3</v>
      </c>
      <c r="E548" t="s">
        <v>226</v>
      </c>
      <c r="F548" s="2" t="s">
        <v>310</v>
      </c>
      <c r="G548" t="s">
        <v>235</v>
      </c>
      <c r="H548" s="2" t="s">
        <v>312</v>
      </c>
      <c r="I548" s="2" t="s">
        <v>312</v>
      </c>
      <c r="J548" s="2" t="s">
        <v>312</v>
      </c>
      <c r="K548" s="8" t="str">
        <f>E548&amp;" ["&amp;G548&amp;"_"&amp;H548&amp;"_"&amp;I548&amp;"]"</f>
        <v>Mineralien und Baustoffe [Bims_-_-]</v>
      </c>
      <c r="L548" s="2" t="s">
        <v>312</v>
      </c>
      <c r="M548" s="2" t="s">
        <v>26</v>
      </c>
      <c r="N548" s="2"/>
      <c r="O548" s="27" t="s">
        <v>312</v>
      </c>
      <c r="P548" s="27" t="s">
        <v>312</v>
      </c>
      <c r="Q548" s="10">
        <v>1.1609999999999999E-3</v>
      </c>
      <c r="R548" s="2" t="s">
        <v>43</v>
      </c>
      <c r="S548" s="2" t="s">
        <v>312</v>
      </c>
      <c r="T548" s="2" t="s">
        <v>312</v>
      </c>
      <c r="U548" s="2" t="s">
        <v>312</v>
      </c>
    </row>
    <row r="549" spans="2:21" x14ac:dyDescent="0.3">
      <c r="D549" s="2">
        <v>3</v>
      </c>
      <c r="E549" t="s">
        <v>226</v>
      </c>
      <c r="F549" s="2" t="s">
        <v>310</v>
      </c>
      <c r="G549" t="s">
        <v>236</v>
      </c>
      <c r="H549" s="2" t="s">
        <v>312</v>
      </c>
      <c r="I549" s="2" t="s">
        <v>312</v>
      </c>
      <c r="J549" s="2" t="s">
        <v>312</v>
      </c>
      <c r="K549" s="8" t="str">
        <f>E549&amp;" ["&amp;G549&amp;"_"&amp;H549&amp;"_"&amp;I549&amp;"]"</f>
        <v>Mineralien und Baustoffe [Bimssand_-_-]</v>
      </c>
      <c r="L549" s="2" t="s">
        <v>312</v>
      </c>
      <c r="M549" s="2" t="s">
        <v>26</v>
      </c>
      <c r="N549" s="2"/>
      <c r="O549" s="27" t="s">
        <v>312</v>
      </c>
      <c r="P549" s="27" t="s">
        <v>312</v>
      </c>
      <c r="Q549" s="10">
        <v>8.6899999999999998E-3</v>
      </c>
      <c r="R549" s="2" t="s">
        <v>216</v>
      </c>
      <c r="S549" s="2" t="s">
        <v>312</v>
      </c>
      <c r="T549" s="2" t="s">
        <v>312</v>
      </c>
      <c r="U549" s="2" t="s">
        <v>312</v>
      </c>
    </row>
    <row r="550" spans="2:21" ht="28.8" x14ac:dyDescent="0.3">
      <c r="D550" s="2">
        <v>3</v>
      </c>
      <c r="E550" t="s">
        <v>226</v>
      </c>
      <c r="F550" s="2" t="s">
        <v>310</v>
      </c>
      <c r="G550" t="s">
        <v>237</v>
      </c>
      <c r="H550" s="2" t="s">
        <v>312</v>
      </c>
      <c r="I550" s="2" t="s">
        <v>312</v>
      </c>
      <c r="J550" s="2" t="s">
        <v>312</v>
      </c>
      <c r="K550" s="8" t="str">
        <f>E550&amp;" ["&amp;G550&amp;"_"&amp;H550&amp;"_"&amp;I550&amp;"]"</f>
        <v>Mineralien und Baustoffe [Bimsstein_-_-]</v>
      </c>
      <c r="L550" s="2" t="s">
        <v>312</v>
      </c>
      <c r="M550" s="2" t="s">
        <v>26</v>
      </c>
      <c r="N550" s="2"/>
      <c r="O550" s="27" t="s">
        <v>312</v>
      </c>
      <c r="P550" s="27" t="s">
        <v>312</v>
      </c>
      <c r="Q550" s="10">
        <v>8.2299999999999995E-3</v>
      </c>
      <c r="R550" s="4" t="s">
        <v>44</v>
      </c>
      <c r="S550" s="2" t="s">
        <v>312</v>
      </c>
      <c r="T550" s="13" t="s">
        <v>394</v>
      </c>
      <c r="U550" s="2" t="s">
        <v>312</v>
      </c>
    </row>
    <row r="551" spans="2:21" x14ac:dyDescent="0.3">
      <c r="D551" s="2">
        <v>3</v>
      </c>
      <c r="E551" t="s">
        <v>226</v>
      </c>
      <c r="F551" s="2" t="s">
        <v>310</v>
      </c>
      <c r="G551" t="s">
        <v>238</v>
      </c>
      <c r="H551" s="2" t="s">
        <v>312</v>
      </c>
      <c r="I551" s="2" t="s">
        <v>312</v>
      </c>
      <c r="J551" s="2" t="s">
        <v>312</v>
      </c>
      <c r="K551" s="8" t="str">
        <f>E551&amp;" ["&amp;G551&amp;"_"&amp;H551&amp;"_"&amp;I551&amp;"]"</f>
        <v>Mineralien und Baustoffe [Blähglas Körnung_-_-]</v>
      </c>
      <c r="L551" s="2" t="s">
        <v>312</v>
      </c>
      <c r="M551" s="2" t="s">
        <v>26</v>
      </c>
      <c r="N551" s="2"/>
      <c r="O551" s="27" t="s">
        <v>312</v>
      </c>
      <c r="P551" s="27" t="s">
        <v>312</v>
      </c>
      <c r="Q551" s="10">
        <v>0.27350000000000002</v>
      </c>
      <c r="R551" s="2" t="s">
        <v>216</v>
      </c>
      <c r="S551" s="2" t="s">
        <v>312</v>
      </c>
      <c r="T551" s="2" t="s">
        <v>312</v>
      </c>
      <c r="U551" s="2" t="s">
        <v>312</v>
      </c>
    </row>
    <row r="552" spans="2:21" x14ac:dyDescent="0.3">
      <c r="D552" s="2">
        <v>3</v>
      </c>
      <c r="E552" t="s">
        <v>226</v>
      </c>
      <c r="F552" s="2" t="s">
        <v>310</v>
      </c>
      <c r="G552" t="s">
        <v>239</v>
      </c>
      <c r="H552" s="2" t="s">
        <v>312</v>
      </c>
      <c r="I552" s="2" t="s">
        <v>312</v>
      </c>
      <c r="J552" s="2" t="s">
        <v>312</v>
      </c>
      <c r="K552" s="8" t="str">
        <f>E552&amp;" ["&amp;G552&amp;"_"&amp;H552&amp;"_"&amp;I552&amp;"]"</f>
        <v>Mineralien und Baustoffe [Blähschiefer_-_-]</v>
      </c>
      <c r="L552" s="2" t="s">
        <v>312</v>
      </c>
      <c r="M552" s="2" t="s">
        <v>26</v>
      </c>
      <c r="N552" s="2"/>
      <c r="O552" s="27" t="s">
        <v>312</v>
      </c>
      <c r="P552" s="27" t="s">
        <v>312</v>
      </c>
      <c r="Q552" s="10">
        <v>0.34110000000000001</v>
      </c>
      <c r="R552" s="2" t="s">
        <v>216</v>
      </c>
      <c r="S552" s="2" t="s">
        <v>312</v>
      </c>
      <c r="T552" s="2" t="s">
        <v>312</v>
      </c>
      <c r="U552" s="2" t="s">
        <v>312</v>
      </c>
    </row>
    <row r="553" spans="2:21" x14ac:dyDescent="0.3">
      <c r="D553" s="2">
        <v>3</v>
      </c>
      <c r="E553" t="s">
        <v>226</v>
      </c>
      <c r="F553" s="2" t="s">
        <v>310</v>
      </c>
      <c r="G553" t="s">
        <v>240</v>
      </c>
      <c r="H553" s="2" t="s">
        <v>312</v>
      </c>
      <c r="I553" s="2" t="s">
        <v>312</v>
      </c>
      <c r="J553" s="2" t="s">
        <v>312</v>
      </c>
      <c r="K553" s="8" t="str">
        <f>E553&amp;" ["&amp;G553&amp;"_"&amp;H553&amp;"_"&amp;I553&amp;"]"</f>
        <v>Mineralien und Baustoffe [Blähton Sand_-_-]</v>
      </c>
      <c r="L553" s="2" t="s">
        <v>312</v>
      </c>
      <c r="M553" s="2" t="s">
        <v>26</v>
      </c>
      <c r="N553" s="2"/>
      <c r="O553" s="27" t="s">
        <v>312</v>
      </c>
      <c r="P553" s="27" t="s">
        <v>312</v>
      </c>
      <c r="Q553" s="10">
        <v>0.33829999999999999</v>
      </c>
      <c r="R553" s="2" t="s">
        <v>216</v>
      </c>
      <c r="S553" s="2" t="s">
        <v>312</v>
      </c>
      <c r="T553" s="2" t="s">
        <v>312</v>
      </c>
      <c r="U553" s="2" t="s">
        <v>312</v>
      </c>
    </row>
    <row r="554" spans="2:21" s="3" customFormat="1" ht="100.8" x14ac:dyDescent="0.3">
      <c r="B554" s="4"/>
      <c r="C554" s="4"/>
      <c r="D554" s="4">
        <v>3</v>
      </c>
      <c r="E554" s="3" t="s">
        <v>226</v>
      </c>
      <c r="F554" s="4" t="s">
        <v>310</v>
      </c>
      <c r="G554" s="3" t="s">
        <v>241</v>
      </c>
      <c r="H554" s="2" t="s">
        <v>312</v>
      </c>
      <c r="I554" s="2" t="s">
        <v>312</v>
      </c>
      <c r="J554" s="2" t="s">
        <v>312</v>
      </c>
      <c r="K554" s="8" t="str">
        <f>E554&amp;" ["&amp;G554&amp;"_"&amp;H554&amp;"_"&amp;I554&amp;"]"</f>
        <v>Mineralien und Baustoffe [Borate_-_-]</v>
      </c>
      <c r="L554" s="2" t="s">
        <v>312</v>
      </c>
      <c r="M554" s="4" t="s">
        <v>26</v>
      </c>
      <c r="N554" s="4"/>
      <c r="O554" s="27" t="s">
        <v>312</v>
      </c>
      <c r="P554" s="27" t="s">
        <v>312</v>
      </c>
      <c r="Q554" s="11">
        <v>1.52</v>
      </c>
      <c r="R554" s="4" t="s">
        <v>44</v>
      </c>
      <c r="S554" s="2" t="s">
        <v>312</v>
      </c>
      <c r="T554" s="4" t="s">
        <v>312</v>
      </c>
      <c r="U554" s="13" t="s">
        <v>393</v>
      </c>
    </row>
    <row r="555" spans="2:21" x14ac:dyDescent="0.3">
      <c r="D555" s="2">
        <v>3</v>
      </c>
      <c r="E555" t="s">
        <v>226</v>
      </c>
      <c r="F555" s="2" t="s">
        <v>310</v>
      </c>
      <c r="G555" t="s">
        <v>242</v>
      </c>
      <c r="H555" s="2" t="s">
        <v>312</v>
      </c>
      <c r="I555" s="2" t="s">
        <v>312</v>
      </c>
      <c r="J555" s="2" t="s">
        <v>312</v>
      </c>
      <c r="K555" s="8" t="str">
        <f>E555&amp;" ["&amp;G555&amp;"_"&amp;H555&amp;"_"&amp;I555&amp;"]"</f>
        <v>Mineralien und Baustoffe [Brunchkies_-_-]</v>
      </c>
      <c r="L555" s="2" t="s">
        <v>312</v>
      </c>
      <c r="M555" s="2" t="s">
        <v>26</v>
      </c>
      <c r="N555" s="2"/>
      <c r="O555" s="27" t="s">
        <v>312</v>
      </c>
      <c r="P555" s="27" t="s">
        <v>312</v>
      </c>
      <c r="Q555" s="10">
        <v>2.7320000000000001E-3</v>
      </c>
      <c r="R555" s="2" t="s">
        <v>43</v>
      </c>
      <c r="S555" s="2" t="s">
        <v>312</v>
      </c>
      <c r="T555" s="2" t="s">
        <v>312</v>
      </c>
      <c r="U555" s="2" t="s">
        <v>312</v>
      </c>
    </row>
    <row r="556" spans="2:21" x14ac:dyDescent="0.3">
      <c r="D556" s="2">
        <v>3</v>
      </c>
      <c r="E556" t="s">
        <v>226</v>
      </c>
      <c r="F556" s="2" t="s">
        <v>310</v>
      </c>
      <c r="G556" t="s">
        <v>513</v>
      </c>
      <c r="H556" s="2" t="s">
        <v>312</v>
      </c>
      <c r="I556" s="2" t="s">
        <v>312</v>
      </c>
      <c r="J556" s="2" t="s">
        <v>511</v>
      </c>
      <c r="K556" s="8" t="str">
        <f>E556&amp;" ["&amp;G556&amp;"_"&amp;H556&amp;"_"&amp;I556&amp;"]"</f>
        <v>Mineralien und Baustoffe [Calciumsulfat_-_-]</v>
      </c>
      <c r="L556" s="2" t="s">
        <v>312</v>
      </c>
      <c r="M556" s="2" t="s">
        <v>26</v>
      </c>
      <c r="N556" s="2"/>
      <c r="O556" s="27" t="s">
        <v>312</v>
      </c>
      <c r="P556" s="27" t="s">
        <v>312</v>
      </c>
      <c r="Q556" s="10">
        <v>7.5100000000000002E-3</v>
      </c>
      <c r="R556" s="4" t="s">
        <v>44</v>
      </c>
      <c r="S556" s="2" t="s">
        <v>312</v>
      </c>
      <c r="T556" s="13" t="s">
        <v>251</v>
      </c>
      <c r="U556" s="2" t="s">
        <v>312</v>
      </c>
    </row>
    <row r="557" spans="2:21" x14ac:dyDescent="0.3">
      <c r="D557" s="2">
        <v>3</v>
      </c>
      <c r="E557" t="s">
        <v>226</v>
      </c>
      <c r="F557" s="2" t="s">
        <v>310</v>
      </c>
      <c r="G557" t="s">
        <v>516</v>
      </c>
      <c r="H557" s="2" t="s">
        <v>312</v>
      </c>
      <c r="I557" s="2" t="s">
        <v>312</v>
      </c>
      <c r="J557" s="2" t="s">
        <v>512</v>
      </c>
      <c r="K557" s="8" t="str">
        <f>E557&amp;" ["&amp;G557&amp;"_"&amp;H557&amp;"_"&amp;I557&amp;"]"</f>
        <v>Mineralien und Baustoffe [Chrom_-_-]</v>
      </c>
      <c r="L557" s="2" t="s">
        <v>312</v>
      </c>
      <c r="M557" s="2" t="s">
        <v>26</v>
      </c>
      <c r="N557" s="2"/>
      <c r="O557" s="27" t="s">
        <v>312</v>
      </c>
      <c r="P557" s="27" t="s">
        <v>312</v>
      </c>
      <c r="Q557" s="10">
        <v>27.35</v>
      </c>
      <c r="R557" s="4" t="s">
        <v>44</v>
      </c>
      <c r="S557" s="2" t="s">
        <v>312</v>
      </c>
      <c r="T557" s="2" t="s">
        <v>312</v>
      </c>
      <c r="U557" s="2" t="s">
        <v>312</v>
      </c>
    </row>
    <row r="558" spans="2:21" x14ac:dyDescent="0.3">
      <c r="D558" s="2">
        <v>3</v>
      </c>
      <c r="E558" t="s">
        <v>226</v>
      </c>
      <c r="F558" s="2" t="s">
        <v>310</v>
      </c>
      <c r="G558" t="s">
        <v>515</v>
      </c>
      <c r="H558" s="2" t="s">
        <v>312</v>
      </c>
      <c r="I558" s="2" t="s">
        <v>312</v>
      </c>
      <c r="J558" s="2" t="s">
        <v>737</v>
      </c>
      <c r="K558" s="8" t="str">
        <f>E558&amp;" ["&amp;G558&amp;"_"&amp;H558&amp;"_"&amp;I558&amp;"]"</f>
        <v>Mineralien und Baustoffe [Chromit_-_-]</v>
      </c>
      <c r="L558" s="2" t="s">
        <v>312</v>
      </c>
      <c r="M558" s="2" t="s">
        <v>26</v>
      </c>
      <c r="N558" s="2"/>
      <c r="O558" s="27" t="s">
        <v>312</v>
      </c>
      <c r="P558" s="27" t="s">
        <v>312</v>
      </c>
      <c r="Q558" s="10">
        <v>4.65E-2</v>
      </c>
      <c r="R558" s="4" t="s">
        <v>44</v>
      </c>
      <c r="S558" s="2" t="s">
        <v>312</v>
      </c>
      <c r="T558" s="13" t="s">
        <v>395</v>
      </c>
      <c r="U558" s="2" t="s">
        <v>312</v>
      </c>
    </row>
    <row r="559" spans="2:21" x14ac:dyDescent="0.3">
      <c r="D559" s="2">
        <v>3</v>
      </c>
      <c r="E559" t="s">
        <v>226</v>
      </c>
      <c r="F559" s="2" t="s">
        <v>310</v>
      </c>
      <c r="G559" t="s">
        <v>243</v>
      </c>
      <c r="H559" s="2" t="s">
        <v>312</v>
      </c>
      <c r="I559" s="2" t="s">
        <v>312</v>
      </c>
      <c r="J559" s="2" t="s">
        <v>312</v>
      </c>
      <c r="K559" s="8" t="str">
        <f>E559&amp;" ["&amp;G559&amp;"_"&amp;H559&amp;"_"&amp;I559&amp;"]"</f>
        <v>Mineralien und Baustoffe [Dachziegel_-_-]</v>
      </c>
      <c r="L559" s="2" t="s">
        <v>312</v>
      </c>
      <c r="M559" s="2" t="s">
        <v>26</v>
      </c>
      <c r="N559" s="2"/>
      <c r="O559" s="27" t="s">
        <v>312</v>
      </c>
      <c r="P559" s="27" t="s">
        <v>312</v>
      </c>
      <c r="Q559" s="10">
        <v>0.29288999999999998</v>
      </c>
      <c r="R559" s="2" t="s">
        <v>216</v>
      </c>
      <c r="S559" s="2" t="s">
        <v>312</v>
      </c>
      <c r="T559" s="2" t="s">
        <v>312</v>
      </c>
      <c r="U559" s="2" t="s">
        <v>312</v>
      </c>
    </row>
    <row r="560" spans="2:21" x14ac:dyDescent="0.3">
      <c r="D560" s="2">
        <v>3</v>
      </c>
      <c r="E560" t="s">
        <v>226</v>
      </c>
      <c r="F560" s="2" t="s">
        <v>310</v>
      </c>
      <c r="G560" t="s">
        <v>805</v>
      </c>
      <c r="H560" s="2" t="s">
        <v>803</v>
      </c>
      <c r="I560" s="2" t="s">
        <v>312</v>
      </c>
      <c r="J560" s="2" t="s">
        <v>312</v>
      </c>
      <c r="K560" s="8" t="str">
        <f>E560&amp;" ["&amp;G560&amp;"_"&amp;H560&amp;"_"&amp;I560&amp;"]"</f>
        <v>Mineralien und Baustoffe [Dispersionsbasierte Produkte_lösemittelfrei_-]</v>
      </c>
      <c r="L560" s="2" t="s">
        <v>312</v>
      </c>
      <c r="M560" s="2" t="s">
        <v>26</v>
      </c>
      <c r="N560" s="2"/>
      <c r="O560" s="27" t="s">
        <v>312</v>
      </c>
      <c r="P560" s="27" t="s">
        <v>312</v>
      </c>
      <c r="Q560" s="10">
        <v>0.77100000000000002</v>
      </c>
      <c r="R560" s="2" t="s">
        <v>244</v>
      </c>
      <c r="S560" s="2" t="s">
        <v>312</v>
      </c>
      <c r="T560" s="2" t="s">
        <v>312</v>
      </c>
      <c r="U560" s="2" t="s">
        <v>312</v>
      </c>
    </row>
    <row r="561" spans="2:21" x14ac:dyDescent="0.3">
      <c r="D561" s="2">
        <v>3</v>
      </c>
      <c r="E561" t="s">
        <v>226</v>
      </c>
      <c r="F561" s="2" t="s">
        <v>310</v>
      </c>
      <c r="G561" t="s">
        <v>805</v>
      </c>
      <c r="H561" s="2" t="s">
        <v>804</v>
      </c>
      <c r="I561" s="2" t="s">
        <v>312</v>
      </c>
      <c r="J561" s="2" t="s">
        <v>312</v>
      </c>
      <c r="K561" s="8" t="str">
        <f>E561&amp;" ["&amp;G561&amp;"_"&amp;H561&amp;"_"&amp;I561&amp;"]"</f>
        <v>Mineralien und Baustoffe [Dispersionsbasierte Produkte_lösemittelhaltig_-]</v>
      </c>
      <c r="L561" s="2" t="s">
        <v>312</v>
      </c>
      <c r="M561" s="2" t="s">
        <v>26</v>
      </c>
      <c r="N561" s="2"/>
      <c r="O561" s="27" t="s">
        <v>312</v>
      </c>
      <c r="P561" s="27" t="s">
        <v>312</v>
      </c>
      <c r="Q561" s="10">
        <v>3.43</v>
      </c>
      <c r="R561" s="2" t="s">
        <v>244</v>
      </c>
      <c r="S561" s="2" t="s">
        <v>312</v>
      </c>
      <c r="T561" s="2" t="s">
        <v>312</v>
      </c>
      <c r="U561" s="2" t="s">
        <v>312</v>
      </c>
    </row>
    <row r="562" spans="2:21" x14ac:dyDescent="0.3">
      <c r="D562" s="2">
        <v>3</v>
      </c>
      <c r="E562" t="s">
        <v>226</v>
      </c>
      <c r="F562" s="2" t="s">
        <v>310</v>
      </c>
      <c r="G562" t="s">
        <v>245</v>
      </c>
      <c r="H562" s="2" t="s">
        <v>312</v>
      </c>
      <c r="I562" s="2" t="s">
        <v>312</v>
      </c>
      <c r="J562" s="2" t="s">
        <v>312</v>
      </c>
      <c r="K562" s="8" t="str">
        <f>E562&amp;" ["&amp;G562&amp;"_"&amp;H562&amp;"_"&amp;I562&amp;"]"</f>
        <v>Mineralien und Baustoffe [Dispersionsputz_-_-]</v>
      </c>
      <c r="L562" s="2" t="s">
        <v>312</v>
      </c>
      <c r="M562" s="2" t="s">
        <v>26</v>
      </c>
      <c r="N562" s="2"/>
      <c r="O562" s="27" t="s">
        <v>312</v>
      </c>
      <c r="P562" s="27" t="s">
        <v>312</v>
      </c>
      <c r="Q562" s="10">
        <v>0.79300000000000004</v>
      </c>
      <c r="R562" s="2" t="s">
        <v>244</v>
      </c>
      <c r="S562" s="2" t="s">
        <v>312</v>
      </c>
      <c r="T562" s="2" t="s">
        <v>312</v>
      </c>
      <c r="U562" s="2" t="s">
        <v>312</v>
      </c>
    </row>
    <row r="563" spans="2:21" x14ac:dyDescent="0.3">
      <c r="D563" s="2">
        <v>3</v>
      </c>
      <c r="E563" t="s">
        <v>226</v>
      </c>
      <c r="F563" s="2" t="s">
        <v>310</v>
      </c>
      <c r="G563" t="s">
        <v>246</v>
      </c>
      <c r="H563" s="2" t="s">
        <v>312</v>
      </c>
      <c r="I563" s="2" t="s">
        <v>312</v>
      </c>
      <c r="J563" s="2" t="s">
        <v>312</v>
      </c>
      <c r="K563" s="8" t="str">
        <f>E563&amp;" ["&amp;G563&amp;"_"&amp;H563&amp;"_"&amp;I563&amp;"]"</f>
        <v>Mineralien und Baustoffe [Dispersionssilikatputz_-_-]</v>
      </c>
      <c r="L563" s="2" t="s">
        <v>312</v>
      </c>
      <c r="M563" s="2" t="s">
        <v>26</v>
      </c>
      <c r="N563" s="2"/>
      <c r="O563" s="27" t="s">
        <v>312</v>
      </c>
      <c r="P563" s="27" t="s">
        <v>312</v>
      </c>
      <c r="Q563" s="10">
        <v>0.88400000000000001</v>
      </c>
      <c r="R563" s="2" t="s">
        <v>244</v>
      </c>
      <c r="S563" s="2" t="s">
        <v>312</v>
      </c>
      <c r="T563" s="2" t="s">
        <v>312</v>
      </c>
      <c r="U563" s="2" t="s">
        <v>312</v>
      </c>
    </row>
    <row r="564" spans="2:21" s="3" customFormat="1" ht="43.2" x14ac:dyDescent="0.3">
      <c r="B564" s="4"/>
      <c r="C564" s="4"/>
      <c r="D564" s="4">
        <v>3</v>
      </c>
      <c r="E564" s="3" t="s">
        <v>226</v>
      </c>
      <c r="F564" s="4" t="s">
        <v>310</v>
      </c>
      <c r="G564" s="3" t="s">
        <v>517</v>
      </c>
      <c r="H564" s="2" t="s">
        <v>312</v>
      </c>
      <c r="I564" s="2" t="s">
        <v>312</v>
      </c>
      <c r="J564" s="4" t="s">
        <v>738</v>
      </c>
      <c r="K564" s="8" t="str">
        <f>E564&amp;" ["&amp;G564&amp;"_"&amp;H564&amp;"_"&amp;I564&amp;"]"</f>
        <v>Mineralien und Baustoffe [Dolomit_-_-]</v>
      </c>
      <c r="L564" s="2" t="s">
        <v>312</v>
      </c>
      <c r="M564" s="4" t="s">
        <v>26</v>
      </c>
      <c r="N564" s="4"/>
      <c r="O564" s="27" t="s">
        <v>312</v>
      </c>
      <c r="P564" s="27" t="s">
        <v>312</v>
      </c>
      <c r="Q564" s="11">
        <v>7.0000000000000007E-2</v>
      </c>
      <c r="R564" s="4" t="s">
        <v>44</v>
      </c>
      <c r="S564" s="2" t="s">
        <v>312</v>
      </c>
      <c r="T564" s="13" t="s">
        <v>398</v>
      </c>
      <c r="U564" s="2" t="s">
        <v>312</v>
      </c>
    </row>
    <row r="565" spans="2:21" x14ac:dyDescent="0.3">
      <c r="D565" s="2">
        <v>3</v>
      </c>
      <c r="E565" t="s">
        <v>226</v>
      </c>
      <c r="F565" s="2" t="s">
        <v>310</v>
      </c>
      <c r="G565" t="s">
        <v>247</v>
      </c>
      <c r="H565" s="2" t="s">
        <v>312</v>
      </c>
      <c r="I565" s="2" t="s">
        <v>312</v>
      </c>
      <c r="J565" s="2" t="s">
        <v>312</v>
      </c>
      <c r="K565" s="8" t="str">
        <f>E565&amp;" ["&amp;G565&amp;"_"&amp;H565&amp;"_"&amp;I565&amp;"]"</f>
        <v>Mineralien und Baustoffe [Epoxid-Pulverlack_-_-]</v>
      </c>
      <c r="L565" s="2" t="s">
        <v>312</v>
      </c>
      <c r="M565" s="2" t="s">
        <v>26</v>
      </c>
      <c r="N565" s="2"/>
      <c r="O565" s="27" t="s">
        <v>312</v>
      </c>
      <c r="P565" s="27" t="s">
        <v>312</v>
      </c>
      <c r="Q565" s="10">
        <v>6.38</v>
      </c>
      <c r="R565" s="2" t="s">
        <v>244</v>
      </c>
      <c r="S565" s="2" t="s">
        <v>312</v>
      </c>
      <c r="T565" s="2" t="s">
        <v>312</v>
      </c>
      <c r="U565" s="2" t="s">
        <v>312</v>
      </c>
    </row>
    <row r="566" spans="2:21" x14ac:dyDescent="0.3">
      <c r="D566" s="2">
        <v>3</v>
      </c>
      <c r="E566" t="s">
        <v>226</v>
      </c>
      <c r="F566" s="2" t="s">
        <v>310</v>
      </c>
      <c r="G566" t="s">
        <v>518</v>
      </c>
      <c r="H566" s="2" t="s">
        <v>312</v>
      </c>
      <c r="I566" s="4" t="s">
        <v>312</v>
      </c>
      <c r="J566" s="2" t="s">
        <v>312</v>
      </c>
      <c r="K566" s="8" t="str">
        <f>E566&amp;" ["&amp;G566&amp;"_"&amp;H566&amp;"_"&amp;S566&amp;"]"</f>
        <v>Mineralien und Baustoffe [Fassadenfarben_-_ auf Dispersionsbasis]</v>
      </c>
      <c r="L566" s="2" t="s">
        <v>519</v>
      </c>
      <c r="M566" s="2" t="s">
        <v>26</v>
      </c>
      <c r="N566" s="2"/>
      <c r="O566" s="27" t="s">
        <v>312</v>
      </c>
      <c r="P566" s="27" t="s">
        <v>312</v>
      </c>
      <c r="Q566" s="10">
        <v>2.12</v>
      </c>
      <c r="R566" s="2" t="s">
        <v>244</v>
      </c>
      <c r="S566" s="2" t="s">
        <v>519</v>
      </c>
      <c r="T566" s="2" t="s">
        <v>312</v>
      </c>
      <c r="U566" s="2" t="s">
        <v>312</v>
      </c>
    </row>
    <row r="567" spans="2:21" x14ac:dyDescent="0.3">
      <c r="D567" s="2">
        <v>3</v>
      </c>
      <c r="E567" t="s">
        <v>226</v>
      </c>
      <c r="F567" s="2" t="s">
        <v>310</v>
      </c>
      <c r="G567" t="s">
        <v>248</v>
      </c>
      <c r="H567" s="2" t="s">
        <v>312</v>
      </c>
      <c r="I567" s="2" t="s">
        <v>312</v>
      </c>
      <c r="J567" s="2" t="s">
        <v>312</v>
      </c>
      <c r="K567" s="8" t="str">
        <f>E567&amp;" ["&amp;G567&amp;"_"&amp;H567&amp;"_"&amp;I567&amp;"]"</f>
        <v>Mineralien und Baustoffe [Flachglas_-_-]</v>
      </c>
      <c r="L567" s="2" t="s">
        <v>312</v>
      </c>
      <c r="M567" s="2" t="s">
        <v>26</v>
      </c>
      <c r="N567" s="2"/>
      <c r="O567" s="27" t="s">
        <v>312</v>
      </c>
      <c r="P567" s="27" t="s">
        <v>312</v>
      </c>
      <c r="Q567" s="10">
        <v>1.196887</v>
      </c>
      <c r="R567" s="2" t="s">
        <v>43</v>
      </c>
      <c r="S567" s="2" t="s">
        <v>312</v>
      </c>
      <c r="T567" s="2" t="s">
        <v>312</v>
      </c>
      <c r="U567" s="2" t="s">
        <v>312</v>
      </c>
    </row>
    <row r="568" spans="2:21" x14ac:dyDescent="0.3">
      <c r="D568" s="2">
        <v>3</v>
      </c>
      <c r="E568" t="s">
        <v>226</v>
      </c>
      <c r="F568" s="2" t="s">
        <v>310</v>
      </c>
      <c r="G568" t="s">
        <v>249</v>
      </c>
      <c r="H568" s="2" t="s">
        <v>312</v>
      </c>
      <c r="I568" s="2" t="s">
        <v>312</v>
      </c>
      <c r="J568" s="2" t="s">
        <v>312</v>
      </c>
      <c r="K568" s="8" t="str">
        <f>E568&amp;" ["&amp;G568&amp;"_"&amp;H568&amp;"_"&amp;I568&amp;"]"</f>
        <v>Mineralien und Baustoffe [Fliesenkleber_-_-]</v>
      </c>
      <c r="L568" s="2" t="s">
        <v>312</v>
      </c>
      <c r="M568" s="2" t="s">
        <v>26</v>
      </c>
      <c r="N568" s="2"/>
      <c r="O568" s="27" t="s">
        <v>312</v>
      </c>
      <c r="P568" s="27" t="s">
        <v>312</v>
      </c>
      <c r="Q568" s="10">
        <v>0.34699999999999998</v>
      </c>
      <c r="R568" s="2" t="s">
        <v>216</v>
      </c>
      <c r="S568" s="2" t="s">
        <v>312</v>
      </c>
      <c r="T568" s="2" t="s">
        <v>312</v>
      </c>
      <c r="U568" s="2" t="s">
        <v>312</v>
      </c>
    </row>
    <row r="569" spans="2:21" x14ac:dyDescent="0.3">
      <c r="D569" s="2">
        <v>3</v>
      </c>
      <c r="E569" t="s">
        <v>226</v>
      </c>
      <c r="F569" s="2" t="s">
        <v>310</v>
      </c>
      <c r="G569" t="s">
        <v>250</v>
      </c>
      <c r="H569" s="2" t="s">
        <v>312</v>
      </c>
      <c r="I569" s="2" t="s">
        <v>312</v>
      </c>
      <c r="J569" s="2" t="s">
        <v>312</v>
      </c>
      <c r="K569" s="8" t="str">
        <f>E569&amp;" ["&amp;G569&amp;"_"&amp;H569&amp;"_"&amp;I569&amp;"]"</f>
        <v>Mineralien und Baustoffe [Flugasche_-_-]</v>
      </c>
      <c r="L569" s="2" t="s">
        <v>312</v>
      </c>
      <c r="M569" s="2" t="s">
        <v>26</v>
      </c>
      <c r="N569" s="2"/>
      <c r="O569" s="27" t="s">
        <v>312</v>
      </c>
      <c r="P569" s="27" t="s">
        <v>312</v>
      </c>
      <c r="Q569" s="10">
        <v>2.6636E-2</v>
      </c>
      <c r="R569" s="2" t="s">
        <v>43</v>
      </c>
      <c r="S569" s="2" t="s">
        <v>312</v>
      </c>
      <c r="T569" s="2" t="s">
        <v>312</v>
      </c>
      <c r="U569" s="2" t="s">
        <v>312</v>
      </c>
    </row>
    <row r="570" spans="2:21" x14ac:dyDescent="0.3">
      <c r="D570" s="2">
        <v>3</v>
      </c>
      <c r="E570" t="s">
        <v>226</v>
      </c>
      <c r="F570" s="2" t="s">
        <v>310</v>
      </c>
      <c r="G570" t="s">
        <v>399</v>
      </c>
      <c r="H570" s="2" t="s">
        <v>312</v>
      </c>
      <c r="I570" s="2" t="s">
        <v>312</v>
      </c>
      <c r="J570" s="2" t="s">
        <v>312</v>
      </c>
      <c r="K570" s="8" t="str">
        <f>E570&amp;" ["&amp;G570&amp;"_"&amp;H570&amp;"_"&amp;I570&amp;"]"</f>
        <v>Mineralien und Baustoffe [Gesteinsmehl_-_-]</v>
      </c>
      <c r="L570" s="2" t="s">
        <v>312</v>
      </c>
      <c r="M570" s="2" t="s">
        <v>26</v>
      </c>
      <c r="N570" s="2"/>
      <c r="O570" s="27" t="s">
        <v>312</v>
      </c>
      <c r="P570" s="27" t="s">
        <v>312</v>
      </c>
      <c r="Q570" s="10">
        <v>6.3500000000000001E-2</v>
      </c>
      <c r="R570" s="4" t="s">
        <v>44</v>
      </c>
      <c r="S570" s="2" t="s">
        <v>312</v>
      </c>
      <c r="T570" s="13" t="s">
        <v>400</v>
      </c>
      <c r="U570" s="2" t="s">
        <v>312</v>
      </c>
    </row>
    <row r="571" spans="2:21" x14ac:dyDescent="0.3">
      <c r="D571" s="2">
        <v>3</v>
      </c>
      <c r="E571" t="s">
        <v>226</v>
      </c>
      <c r="F571" s="2" t="s">
        <v>310</v>
      </c>
      <c r="G571" t="s">
        <v>251</v>
      </c>
      <c r="H571" s="2" t="s">
        <v>312</v>
      </c>
      <c r="I571" s="2" t="s">
        <v>312</v>
      </c>
      <c r="J571" s="2" t="s">
        <v>312</v>
      </c>
      <c r="K571" s="8" t="str">
        <f>E571&amp;" ["&amp;G571&amp;"_"&amp;H571&amp;"_"&amp;I571&amp;"]"</f>
        <v>Mineralien und Baustoffe [Gips_-_-]</v>
      </c>
      <c r="L571" s="2" t="s">
        <v>312</v>
      </c>
      <c r="M571" s="2" t="s">
        <v>26</v>
      </c>
      <c r="N571" s="2"/>
      <c r="O571" s="27" t="s">
        <v>312</v>
      </c>
      <c r="P571" s="27" t="s">
        <v>312</v>
      </c>
      <c r="Q571" s="10">
        <v>4.1050999999999997E-2</v>
      </c>
      <c r="R571" s="2" t="s">
        <v>43</v>
      </c>
      <c r="S571" s="2" t="s">
        <v>312</v>
      </c>
      <c r="T571" s="2" t="s">
        <v>312</v>
      </c>
      <c r="U571" s="2" t="s">
        <v>312</v>
      </c>
    </row>
    <row r="572" spans="2:21" x14ac:dyDescent="0.3">
      <c r="D572" s="2">
        <v>3</v>
      </c>
      <c r="E572" t="s">
        <v>226</v>
      </c>
      <c r="F572" s="2" t="s">
        <v>310</v>
      </c>
      <c r="G572" t="s">
        <v>252</v>
      </c>
      <c r="H572" s="2" t="s">
        <v>312</v>
      </c>
      <c r="I572" s="2" t="s">
        <v>312</v>
      </c>
      <c r="J572" s="2" t="s">
        <v>312</v>
      </c>
      <c r="K572" s="8" t="str">
        <f>E572&amp;" ["&amp;G572&amp;"_"&amp;H572&amp;"_"&amp;I572&amp;"]"</f>
        <v>Mineralien und Baustoffe [Gipsplatte_-_-]</v>
      </c>
      <c r="L572" s="2" t="s">
        <v>312</v>
      </c>
      <c r="M572" s="2" t="s">
        <v>26</v>
      </c>
      <c r="N572" s="2"/>
      <c r="O572" s="27" t="s">
        <v>312</v>
      </c>
      <c r="P572" s="27" t="s">
        <v>312</v>
      </c>
      <c r="Q572" s="10">
        <v>0.22531000000000001</v>
      </c>
      <c r="R572" s="2" t="s">
        <v>43</v>
      </c>
      <c r="S572" s="2" t="s">
        <v>312</v>
      </c>
      <c r="T572" s="2" t="s">
        <v>312</v>
      </c>
      <c r="U572" s="2" t="s">
        <v>312</v>
      </c>
    </row>
    <row r="573" spans="2:21" ht="28.8" x14ac:dyDescent="0.3">
      <c r="D573" s="2">
        <v>3</v>
      </c>
      <c r="E573" t="s">
        <v>226</v>
      </c>
      <c r="F573" s="2" t="s">
        <v>310</v>
      </c>
      <c r="G573" t="s">
        <v>520</v>
      </c>
      <c r="H573" s="14" t="s">
        <v>831</v>
      </c>
      <c r="I573" s="14" t="s">
        <v>312</v>
      </c>
      <c r="J573" s="2" t="s">
        <v>312</v>
      </c>
      <c r="K573" s="8" t="str">
        <f>E573&amp;" ["&amp;G573&amp;"_"&amp;H573&amp;"_"&amp;I573&amp;"]"</f>
        <v>Mineralien und Baustoffe [Glas_Behälterglas | Flachglas_-]</v>
      </c>
      <c r="L573" s="2" t="s">
        <v>312</v>
      </c>
      <c r="M573" s="2" t="s">
        <v>26</v>
      </c>
      <c r="N573" s="2"/>
      <c r="O573" s="27" t="s">
        <v>312</v>
      </c>
      <c r="P573" s="27" t="s">
        <v>312</v>
      </c>
      <c r="Q573" s="10">
        <v>1.03</v>
      </c>
      <c r="R573" s="4" t="s">
        <v>44</v>
      </c>
      <c r="S573" s="2" t="s">
        <v>312</v>
      </c>
      <c r="T573" s="14" t="s">
        <v>521</v>
      </c>
      <c r="U573" s="2" t="s">
        <v>312</v>
      </c>
    </row>
    <row r="574" spans="2:21" x14ac:dyDescent="0.3">
      <c r="D574" s="2">
        <v>3</v>
      </c>
      <c r="E574" t="s">
        <v>226</v>
      </c>
      <c r="F574" s="2" t="s">
        <v>310</v>
      </c>
      <c r="G574" t="s">
        <v>253</v>
      </c>
      <c r="H574" s="2" t="s">
        <v>312</v>
      </c>
      <c r="I574" s="2" t="s">
        <v>312</v>
      </c>
      <c r="J574" s="2" t="s">
        <v>312</v>
      </c>
      <c r="K574" s="8" t="str">
        <f>E574&amp;" ["&amp;G574&amp;"_"&amp;H574&amp;"_"&amp;I574&amp;"]"</f>
        <v>Mineralien und Baustoffe [Glasbausteine_-_-]</v>
      </c>
      <c r="L574" s="2" t="s">
        <v>312</v>
      </c>
      <c r="M574" s="2" t="s">
        <v>26</v>
      </c>
      <c r="N574" s="2"/>
      <c r="O574" s="27" t="s">
        <v>312</v>
      </c>
      <c r="P574" s="27" t="s">
        <v>312</v>
      </c>
      <c r="Q574" s="10">
        <v>1.5708</v>
      </c>
      <c r="R574" s="2" t="s">
        <v>216</v>
      </c>
      <c r="S574" s="2" t="s">
        <v>312</v>
      </c>
      <c r="T574" s="2" t="s">
        <v>312</v>
      </c>
      <c r="U574" s="2" t="s">
        <v>312</v>
      </c>
    </row>
    <row r="575" spans="2:21" x14ac:dyDescent="0.3">
      <c r="D575" s="2">
        <v>3</v>
      </c>
      <c r="E575" t="s">
        <v>226</v>
      </c>
      <c r="F575" s="2" t="s">
        <v>310</v>
      </c>
      <c r="G575" t="s">
        <v>254</v>
      </c>
      <c r="H575" s="2" t="s">
        <v>312</v>
      </c>
      <c r="I575" s="2" t="s">
        <v>312</v>
      </c>
      <c r="J575" s="2" t="s">
        <v>312</v>
      </c>
      <c r="K575" s="8" t="str">
        <f>E575&amp;" ["&amp;G575&amp;"_"&amp;H575&amp;"_"&amp;I575&amp;"]"</f>
        <v>Mineralien und Baustoffe [Glaswolle_-_-]</v>
      </c>
      <c r="L575" s="2" t="s">
        <v>312</v>
      </c>
      <c r="M575" s="2" t="s">
        <v>26</v>
      </c>
      <c r="N575" s="2"/>
      <c r="O575" s="27" t="s">
        <v>312</v>
      </c>
      <c r="P575" s="27" t="s">
        <v>312</v>
      </c>
      <c r="Q575" s="10">
        <v>1.141</v>
      </c>
      <c r="R575" s="2" t="s">
        <v>213</v>
      </c>
      <c r="S575" s="2" t="s">
        <v>312</v>
      </c>
      <c r="T575" s="2" t="s">
        <v>312</v>
      </c>
      <c r="U575" s="2" t="s">
        <v>312</v>
      </c>
    </row>
    <row r="576" spans="2:21" x14ac:dyDescent="0.3">
      <c r="D576" s="2">
        <v>3</v>
      </c>
      <c r="E576" t="s">
        <v>226</v>
      </c>
      <c r="F576" s="2" t="s">
        <v>310</v>
      </c>
      <c r="G576" t="s">
        <v>254</v>
      </c>
      <c r="H576" s="2" t="s">
        <v>312</v>
      </c>
      <c r="I576" s="2" t="s">
        <v>312</v>
      </c>
      <c r="J576" s="2" t="s">
        <v>312</v>
      </c>
      <c r="K576" s="8" t="str">
        <f>E576&amp;" ["&amp;G576&amp;"_"&amp;H576&amp;"_"&amp;I576&amp;"]"</f>
        <v>Mineralien und Baustoffe [Glaswolle_-_-]</v>
      </c>
      <c r="L576" s="2" t="s">
        <v>312</v>
      </c>
      <c r="M576" s="2" t="s">
        <v>26</v>
      </c>
      <c r="N576" s="2"/>
      <c r="O576" s="27" t="s">
        <v>312</v>
      </c>
      <c r="P576" s="27" t="s">
        <v>312</v>
      </c>
      <c r="Q576" s="10">
        <v>2.66</v>
      </c>
      <c r="R576" s="4" t="s">
        <v>44</v>
      </c>
      <c r="S576" s="2" t="s">
        <v>312</v>
      </c>
      <c r="T576" s="2" t="s">
        <v>312</v>
      </c>
      <c r="U576" s="2" t="s">
        <v>312</v>
      </c>
    </row>
    <row r="577" spans="2:21" x14ac:dyDescent="0.3">
      <c r="D577" s="2">
        <v>3</v>
      </c>
      <c r="E577" t="s">
        <v>226</v>
      </c>
      <c r="F577" s="2" t="s">
        <v>310</v>
      </c>
      <c r="G577" t="s">
        <v>255</v>
      </c>
      <c r="H577" s="2" t="s">
        <v>312</v>
      </c>
      <c r="I577" s="2" t="s">
        <v>312</v>
      </c>
      <c r="J577" s="2" t="s">
        <v>312</v>
      </c>
      <c r="K577" s="8" t="str">
        <f>E577&amp;" ["&amp;G577&amp;"_"&amp;H577&amp;"_"&amp;I577&amp;"]"</f>
        <v>Mineralien und Baustoffe [Graphit_-_-]</v>
      </c>
      <c r="L577" s="2" t="s">
        <v>312</v>
      </c>
      <c r="M577" s="2" t="s">
        <v>26</v>
      </c>
      <c r="N577" s="2"/>
      <c r="O577" s="27" t="s">
        <v>312</v>
      </c>
      <c r="P577" s="27" t="s">
        <v>312</v>
      </c>
      <c r="Q577" s="10">
        <v>6.9199999999999998E-2</v>
      </c>
      <c r="R577" s="4" t="s">
        <v>44</v>
      </c>
      <c r="S577" s="2" t="s">
        <v>312</v>
      </c>
      <c r="T577" s="2" t="s">
        <v>312</v>
      </c>
      <c r="U577" s="2" t="s">
        <v>312</v>
      </c>
    </row>
    <row r="578" spans="2:21" x14ac:dyDescent="0.3">
      <c r="D578" s="2">
        <v>3</v>
      </c>
      <c r="E578" t="s">
        <v>226</v>
      </c>
      <c r="F578" s="2" t="s">
        <v>310</v>
      </c>
      <c r="G578" t="s">
        <v>256</v>
      </c>
      <c r="H578" s="2" t="s">
        <v>312</v>
      </c>
      <c r="I578" s="2" t="s">
        <v>312</v>
      </c>
      <c r="J578" s="2" t="s">
        <v>312</v>
      </c>
      <c r="K578" s="8" t="str">
        <f>E578&amp;" ["&amp;G578&amp;"_"&amp;H578&amp;"_"&amp;I578&amp;"]"</f>
        <v>Mineralien und Baustoffe [Gussasphalt_-_-]</v>
      </c>
      <c r="L578" s="2" t="s">
        <v>312</v>
      </c>
      <c r="M578" s="2" t="s">
        <v>26</v>
      </c>
      <c r="N578" s="2"/>
      <c r="O578" s="27" t="s">
        <v>312</v>
      </c>
      <c r="P578" s="27" t="s">
        <v>312</v>
      </c>
      <c r="Q578" s="10">
        <v>9.8223000000000005E-2</v>
      </c>
      <c r="R578" s="2" t="s">
        <v>43</v>
      </c>
      <c r="S578" s="2" t="s">
        <v>312</v>
      </c>
      <c r="T578" s="2" t="s">
        <v>312</v>
      </c>
      <c r="U578" s="2" t="s">
        <v>312</v>
      </c>
    </row>
    <row r="579" spans="2:21" x14ac:dyDescent="0.3">
      <c r="D579" s="2">
        <v>3</v>
      </c>
      <c r="E579" t="s">
        <v>226</v>
      </c>
      <c r="F579" s="2" t="s">
        <v>310</v>
      </c>
      <c r="G579" t="s">
        <v>572</v>
      </c>
      <c r="H579" s="2" t="s">
        <v>312</v>
      </c>
      <c r="I579" s="2" t="s">
        <v>312</v>
      </c>
      <c r="J579" s="2" t="s">
        <v>312</v>
      </c>
      <c r="K579" s="8" t="str">
        <f>E579&amp;" ["&amp;G579&amp;"_"&amp;H579&amp;"_"&amp;I579&amp;"]"</f>
        <v>Mineralien und Baustoffe [Haftvermittler_-_-]</v>
      </c>
      <c r="L579" s="2" t="s">
        <v>519</v>
      </c>
      <c r="M579" s="2" t="s">
        <v>26</v>
      </c>
      <c r="N579" s="2"/>
      <c r="O579" s="27" t="s">
        <v>312</v>
      </c>
      <c r="P579" s="27" t="s">
        <v>312</v>
      </c>
      <c r="Q579" s="10">
        <v>0.81</v>
      </c>
      <c r="R579" s="2" t="s">
        <v>244</v>
      </c>
      <c r="S579" s="2" t="s">
        <v>519</v>
      </c>
      <c r="T579" s="2" t="s">
        <v>312</v>
      </c>
      <c r="U579" s="2" t="s">
        <v>312</v>
      </c>
    </row>
    <row r="580" spans="2:21" x14ac:dyDescent="0.3">
      <c r="D580" s="2">
        <v>3</v>
      </c>
      <c r="E580" t="s">
        <v>226</v>
      </c>
      <c r="F580" s="2" t="s">
        <v>310</v>
      </c>
      <c r="G580" t="s">
        <v>572</v>
      </c>
      <c r="H580" s="2" t="s">
        <v>312</v>
      </c>
      <c r="I580" s="2" t="s">
        <v>312</v>
      </c>
      <c r="J580" s="2" t="s">
        <v>312</v>
      </c>
      <c r="K580" s="8" t="str">
        <f>E580&amp;" ["&amp;G580&amp;"_"&amp;H580&amp;"_"&amp;I580&amp;"]"</f>
        <v>Mineralien und Baustoffe [Haftvermittler_-_-]</v>
      </c>
      <c r="L580" s="2" t="s">
        <v>573</v>
      </c>
      <c r="M580" s="2" t="s">
        <v>26</v>
      </c>
      <c r="N580" s="2"/>
      <c r="O580" s="27" t="s">
        <v>312</v>
      </c>
      <c r="P580" s="27" t="s">
        <v>312</v>
      </c>
      <c r="Q580" s="10">
        <v>0.56499999999999995</v>
      </c>
      <c r="R580" s="2" t="s">
        <v>244</v>
      </c>
      <c r="S580" s="2" t="s">
        <v>573</v>
      </c>
      <c r="T580" s="2" t="s">
        <v>312</v>
      </c>
      <c r="U580" s="2" t="s">
        <v>312</v>
      </c>
    </row>
    <row r="581" spans="2:21" x14ac:dyDescent="0.3">
      <c r="D581" s="2">
        <v>3</v>
      </c>
      <c r="E581" t="s">
        <v>226</v>
      </c>
      <c r="F581" s="2" t="s">
        <v>310</v>
      </c>
      <c r="G581" t="s">
        <v>401</v>
      </c>
      <c r="H581" s="2" t="s">
        <v>312</v>
      </c>
      <c r="I581" s="2" t="s">
        <v>312</v>
      </c>
      <c r="J581" s="2" t="s">
        <v>312</v>
      </c>
      <c r="K581" s="8" t="str">
        <f>E581&amp;" ["&amp;G581&amp;"_"&amp;H581&amp;"_"&amp;I581&amp;"]"</f>
        <v>Mineralien und Baustoffe [Hüttensand_-_-]</v>
      </c>
      <c r="L581" s="2" t="s">
        <v>312</v>
      </c>
      <c r="M581" s="2" t="s">
        <v>26</v>
      </c>
      <c r="N581" s="2"/>
      <c r="O581" s="27" t="s">
        <v>312</v>
      </c>
      <c r="P581" s="27" t="s">
        <v>312</v>
      </c>
      <c r="Q581" s="10">
        <v>0.1</v>
      </c>
      <c r="R581" s="4" t="s">
        <v>44</v>
      </c>
      <c r="S581" s="2" t="s">
        <v>312</v>
      </c>
      <c r="T581" s="2" t="s">
        <v>396</v>
      </c>
      <c r="U581" s="2" t="s">
        <v>312</v>
      </c>
    </row>
    <row r="582" spans="2:21" x14ac:dyDescent="0.3">
      <c r="D582" s="2">
        <v>3</v>
      </c>
      <c r="E582" t="s">
        <v>226</v>
      </c>
      <c r="F582" s="2" t="s">
        <v>310</v>
      </c>
      <c r="G582" t="s">
        <v>257</v>
      </c>
      <c r="H582" s="2" t="s">
        <v>312</v>
      </c>
      <c r="I582" s="2" t="s">
        <v>312</v>
      </c>
      <c r="J582" s="2" t="s">
        <v>312</v>
      </c>
      <c r="K582" s="8" t="str">
        <f>E582&amp;" ["&amp;G582&amp;"_"&amp;H582&amp;"_"&amp;I582&amp;"]"</f>
        <v>Mineralien und Baustoffe [Hybrid-Pulverlack_-_-]</v>
      </c>
      <c r="L582" s="2" t="s">
        <v>312</v>
      </c>
      <c r="M582" s="2" t="s">
        <v>26</v>
      </c>
      <c r="N582" s="2"/>
      <c r="O582" s="27" t="s">
        <v>312</v>
      </c>
      <c r="P582" s="27" t="s">
        <v>312</v>
      </c>
      <c r="Q582" s="10">
        <v>4.96</v>
      </c>
      <c r="R582" s="2" t="s">
        <v>244</v>
      </c>
      <c r="S582" s="2" t="s">
        <v>312</v>
      </c>
      <c r="T582" s="2" t="s">
        <v>312</v>
      </c>
      <c r="U582" s="2" t="s">
        <v>312</v>
      </c>
    </row>
    <row r="583" spans="2:21" s="3" customFormat="1" ht="28.8" x14ac:dyDescent="0.3">
      <c r="B583" s="4"/>
      <c r="C583" s="4"/>
      <c r="D583" s="4">
        <v>3</v>
      </c>
      <c r="E583" s="3" t="s">
        <v>226</v>
      </c>
      <c r="F583" s="4" t="s">
        <v>310</v>
      </c>
      <c r="G583" s="3" t="s">
        <v>556</v>
      </c>
      <c r="H583" s="2" t="s">
        <v>312</v>
      </c>
      <c r="I583" s="2" t="s">
        <v>312</v>
      </c>
      <c r="J583" s="4" t="s">
        <v>739</v>
      </c>
      <c r="K583" s="8" t="str">
        <f>E583&amp;" ["&amp;G583&amp;"_"&amp;H583&amp;"_"&amp;I583&amp;"]"</f>
        <v>Mineralien und Baustoffe [Ilmenit_-_-]</v>
      </c>
      <c r="L583" s="2" t="s">
        <v>312</v>
      </c>
      <c r="M583" s="4" t="s">
        <v>26</v>
      </c>
      <c r="N583" s="4"/>
      <c r="O583" s="27" t="s">
        <v>312</v>
      </c>
      <c r="P583" s="27" t="s">
        <v>312</v>
      </c>
      <c r="Q583" s="11">
        <v>0.13</v>
      </c>
      <c r="R583" s="4" t="s">
        <v>44</v>
      </c>
      <c r="S583" s="2" t="s">
        <v>312</v>
      </c>
      <c r="T583" s="13" t="s">
        <v>402</v>
      </c>
      <c r="U583" s="2" t="s">
        <v>312</v>
      </c>
    </row>
    <row r="584" spans="2:21" x14ac:dyDescent="0.3">
      <c r="D584" s="2">
        <v>3</v>
      </c>
      <c r="E584" t="s">
        <v>226</v>
      </c>
      <c r="F584" s="2" t="s">
        <v>310</v>
      </c>
      <c r="G584" t="s">
        <v>557</v>
      </c>
      <c r="H584" s="2" t="s">
        <v>789</v>
      </c>
      <c r="I584" s="2" t="s">
        <v>312</v>
      </c>
      <c r="J584" s="2" t="s">
        <v>312</v>
      </c>
      <c r="K584" s="8" t="str">
        <f>E584&amp;" ["&amp;G584&amp;"_"&amp;H584&amp;"_"&amp;I584&amp;"]"</f>
        <v>Mineralien und Baustoffe [Innenwandfarben_Klasse 1_-]</v>
      </c>
      <c r="L584" s="2" t="s">
        <v>437</v>
      </c>
      <c r="M584" s="2" t="s">
        <v>26</v>
      </c>
      <c r="N584" s="2"/>
      <c r="O584" s="27" t="s">
        <v>312</v>
      </c>
      <c r="P584" s="27" t="s">
        <v>312</v>
      </c>
      <c r="Q584" s="10">
        <v>1.62</v>
      </c>
      <c r="R584" s="2" t="s">
        <v>244</v>
      </c>
      <c r="S584" s="2" t="s">
        <v>437</v>
      </c>
      <c r="T584" s="2" t="s">
        <v>312</v>
      </c>
      <c r="U584" s="2" t="s">
        <v>312</v>
      </c>
    </row>
    <row r="585" spans="2:21" x14ac:dyDescent="0.3">
      <c r="D585" s="2">
        <v>3</v>
      </c>
      <c r="E585" t="s">
        <v>226</v>
      </c>
      <c r="F585" s="2" t="s">
        <v>310</v>
      </c>
      <c r="G585" t="s">
        <v>557</v>
      </c>
      <c r="H585" s="2" t="s">
        <v>789</v>
      </c>
      <c r="I585" s="2" t="s">
        <v>312</v>
      </c>
      <c r="J585" s="2" t="s">
        <v>312</v>
      </c>
      <c r="K585" s="8" t="str">
        <f>E585&amp;" ["&amp;G585&amp;"_"&amp;H585&amp;"_"&amp;I585&amp;"]"</f>
        <v>Mineralien und Baustoffe [Innenwandfarben_Klasse 1_-]</v>
      </c>
      <c r="L585" s="2" t="s">
        <v>437</v>
      </c>
      <c r="M585" s="2" t="s">
        <v>26</v>
      </c>
      <c r="N585" s="2"/>
      <c r="O585" s="27" t="s">
        <v>312</v>
      </c>
      <c r="P585" s="27" t="s">
        <v>312</v>
      </c>
      <c r="Q585" s="10">
        <v>1.41</v>
      </c>
      <c r="R585" s="2" t="s">
        <v>244</v>
      </c>
      <c r="S585" s="2" t="s">
        <v>437</v>
      </c>
      <c r="T585" s="2" t="s">
        <v>312</v>
      </c>
      <c r="U585" s="2" t="s">
        <v>312</v>
      </c>
    </row>
    <row r="586" spans="2:21" x14ac:dyDescent="0.3">
      <c r="D586" s="2">
        <v>3</v>
      </c>
      <c r="E586" t="s">
        <v>226</v>
      </c>
      <c r="F586" s="2" t="s">
        <v>310</v>
      </c>
      <c r="G586" t="s">
        <v>557</v>
      </c>
      <c r="H586" s="2" t="s">
        <v>789</v>
      </c>
      <c r="I586" s="2" t="s">
        <v>312</v>
      </c>
      <c r="J586" s="2" t="s">
        <v>312</v>
      </c>
      <c r="K586" s="8" t="str">
        <f>E586&amp;" ["&amp;G586&amp;"_"&amp;H586&amp;"_"&amp;I586&amp;"]"</f>
        <v>Mineralien und Baustoffe [Innenwandfarben_Klasse 1_-]</v>
      </c>
      <c r="L586" s="2" t="s">
        <v>437</v>
      </c>
      <c r="M586" s="2" t="s">
        <v>26</v>
      </c>
      <c r="N586" s="2"/>
      <c r="O586" s="27" t="s">
        <v>312</v>
      </c>
      <c r="P586" s="27" t="s">
        <v>312</v>
      </c>
      <c r="Q586" s="10">
        <v>1.34</v>
      </c>
      <c r="R586" s="2" t="s">
        <v>244</v>
      </c>
      <c r="S586" s="2" t="s">
        <v>437</v>
      </c>
      <c r="T586" s="2" t="s">
        <v>312</v>
      </c>
      <c r="U586" s="2" t="s">
        <v>312</v>
      </c>
    </row>
    <row r="587" spans="2:21" s="3" customFormat="1" ht="43.2" x14ac:dyDescent="0.3">
      <c r="B587" s="4"/>
      <c r="C587" s="4"/>
      <c r="D587" s="4">
        <v>3</v>
      </c>
      <c r="E587" s="3" t="s">
        <v>226</v>
      </c>
      <c r="F587" s="4" t="s">
        <v>310</v>
      </c>
      <c r="G587" s="3" t="s">
        <v>405</v>
      </c>
      <c r="H587" s="2" t="s">
        <v>312</v>
      </c>
      <c r="I587" s="2" t="s">
        <v>312</v>
      </c>
      <c r="J587" s="2" t="s">
        <v>312</v>
      </c>
      <c r="K587" s="8" t="str">
        <f>E587&amp;" ["&amp;G587&amp;"_"&amp;H587&amp;"_"&amp;I587&amp;"]"</f>
        <v>Mineralien und Baustoffe [Kalisalz_-_-]</v>
      </c>
      <c r="L587" s="2" t="s">
        <v>312</v>
      </c>
      <c r="M587" s="4" t="s">
        <v>26</v>
      </c>
      <c r="N587" s="4"/>
      <c r="O587" s="27" t="s">
        <v>312</v>
      </c>
      <c r="P587" s="27" t="s">
        <v>312</v>
      </c>
      <c r="Q587" s="11">
        <v>2.6800000000000001E-2</v>
      </c>
      <c r="R587" s="4" t="s">
        <v>44</v>
      </c>
      <c r="S587" s="2" t="s">
        <v>312</v>
      </c>
      <c r="T587" s="13" t="s">
        <v>403</v>
      </c>
      <c r="U587" s="13" t="s">
        <v>404</v>
      </c>
    </row>
    <row r="588" spans="2:21" x14ac:dyDescent="0.3">
      <c r="D588" s="2">
        <v>3</v>
      </c>
      <c r="E588" t="s">
        <v>226</v>
      </c>
      <c r="F588" s="2" t="s">
        <v>310</v>
      </c>
      <c r="G588" t="s">
        <v>258</v>
      </c>
      <c r="H588" s="2" t="s">
        <v>312</v>
      </c>
      <c r="I588" s="2" t="s">
        <v>312</v>
      </c>
      <c r="J588" s="2" t="s">
        <v>312</v>
      </c>
      <c r="K588" s="8" t="str">
        <f>E588&amp;" ["&amp;G588&amp;"_"&amp;H588&amp;"_"&amp;I588&amp;"]"</f>
        <v>Mineralien und Baustoffe [Kalk_-_-]</v>
      </c>
      <c r="L588" s="2" t="s">
        <v>312</v>
      </c>
      <c r="M588" s="2" t="s">
        <v>26</v>
      </c>
      <c r="N588" s="2"/>
      <c r="O588" s="27" t="s">
        <v>312</v>
      </c>
      <c r="P588" s="27" t="s">
        <v>312</v>
      </c>
      <c r="Q588" s="10">
        <v>1.0937380000000001</v>
      </c>
      <c r="R588" s="2" t="s">
        <v>43</v>
      </c>
      <c r="S588" s="2" t="s">
        <v>312</v>
      </c>
      <c r="T588" s="2" t="s">
        <v>312</v>
      </c>
      <c r="U588" s="2" t="s">
        <v>312</v>
      </c>
    </row>
    <row r="589" spans="2:21" x14ac:dyDescent="0.3">
      <c r="D589" s="2">
        <v>3</v>
      </c>
      <c r="E589" t="s">
        <v>226</v>
      </c>
      <c r="F589" s="2" t="s">
        <v>310</v>
      </c>
      <c r="G589" t="s">
        <v>260</v>
      </c>
      <c r="H589" s="2" t="s">
        <v>312</v>
      </c>
      <c r="I589" s="2" t="s">
        <v>312</v>
      </c>
      <c r="J589" s="2" t="s">
        <v>312</v>
      </c>
      <c r="K589" s="8" t="str">
        <f>E589&amp;" ["&amp;G589&amp;"_"&amp;H589&amp;"_"&amp;I589&amp;"]"</f>
        <v>Mineralien und Baustoffe [Kalksandstein_-_-]</v>
      </c>
      <c r="L589" s="2" t="s">
        <v>312</v>
      </c>
      <c r="M589" s="2" t="s">
        <v>26</v>
      </c>
      <c r="N589" s="2"/>
      <c r="O589" s="27" t="s">
        <v>312</v>
      </c>
      <c r="P589" s="27" t="s">
        <v>312</v>
      </c>
      <c r="Q589" s="10">
        <v>0.14632000000000001</v>
      </c>
      <c r="R589" s="2" t="s">
        <v>43</v>
      </c>
      <c r="S589" s="2" t="s">
        <v>312</v>
      </c>
      <c r="T589" s="2" t="s">
        <v>312</v>
      </c>
      <c r="U589" s="2" t="s">
        <v>312</v>
      </c>
    </row>
    <row r="590" spans="2:21" x14ac:dyDescent="0.3">
      <c r="D590" s="2">
        <v>3</v>
      </c>
      <c r="E590" t="s">
        <v>226</v>
      </c>
      <c r="F590" s="2" t="s">
        <v>310</v>
      </c>
      <c r="G590" t="s">
        <v>259</v>
      </c>
      <c r="H590" s="2" t="s">
        <v>312</v>
      </c>
      <c r="I590" s="2" t="s">
        <v>312</v>
      </c>
      <c r="J590" s="2" t="s">
        <v>312</v>
      </c>
      <c r="K590" s="8" t="str">
        <f>E590&amp;" ["&amp;G590&amp;"_"&amp;H590&amp;"_"&amp;I590&amp;"]"</f>
        <v>Mineralien und Baustoffe [Kalkstein_-_-]</v>
      </c>
      <c r="L590" s="2" t="s">
        <v>312</v>
      </c>
      <c r="M590" s="2" t="s">
        <v>26</v>
      </c>
      <c r="N590" s="2"/>
      <c r="O590" s="27" t="s">
        <v>312</v>
      </c>
      <c r="P590" s="27" t="s">
        <v>312</v>
      </c>
      <c r="Q590" s="10">
        <v>8.5430000000000002E-3</v>
      </c>
      <c r="R590" s="2" t="s">
        <v>43</v>
      </c>
      <c r="S590" s="2" t="s">
        <v>312</v>
      </c>
      <c r="T590" s="2" t="s">
        <v>312</v>
      </c>
      <c r="U590" s="2" t="s">
        <v>312</v>
      </c>
    </row>
    <row r="591" spans="2:21" s="3" customFormat="1" ht="43.2" x14ac:dyDescent="0.3">
      <c r="B591" s="4"/>
      <c r="C591" s="4"/>
      <c r="D591" s="4">
        <v>3</v>
      </c>
      <c r="E591" s="3" t="s">
        <v>226</v>
      </c>
      <c r="F591" s="4" t="s">
        <v>310</v>
      </c>
      <c r="G591" s="3" t="s">
        <v>261</v>
      </c>
      <c r="H591" s="2" t="s">
        <v>312</v>
      </c>
      <c r="I591" s="2" t="s">
        <v>312</v>
      </c>
      <c r="J591" s="2" t="s">
        <v>312</v>
      </c>
      <c r="K591" s="8" t="str">
        <f>E591&amp;" ["&amp;G591&amp;"_"&amp;H591&amp;"_"&amp;I591&amp;"]"</f>
        <v>Mineralien und Baustoffe [Kaolin_-_-]</v>
      </c>
      <c r="L591" s="2" t="s">
        <v>312</v>
      </c>
      <c r="M591" s="4" t="s">
        <v>26</v>
      </c>
      <c r="N591" s="4"/>
      <c r="O591" s="27" t="s">
        <v>312</v>
      </c>
      <c r="P591" s="27" t="s">
        <v>312</v>
      </c>
      <c r="Q591" s="11">
        <v>0.21</v>
      </c>
      <c r="R591" s="4" t="s">
        <v>44</v>
      </c>
      <c r="S591" s="2" t="s">
        <v>312</v>
      </c>
      <c r="T591" s="13" t="s">
        <v>406</v>
      </c>
      <c r="U591" s="2" t="s">
        <v>312</v>
      </c>
    </row>
    <row r="592" spans="2:21" x14ac:dyDescent="0.3">
      <c r="D592" s="2">
        <v>3</v>
      </c>
      <c r="E592" t="s">
        <v>226</v>
      </c>
      <c r="F592" s="2" t="s">
        <v>310</v>
      </c>
      <c r="G592" t="s">
        <v>262</v>
      </c>
      <c r="H592" s="2" t="s">
        <v>312</v>
      </c>
      <c r="I592" s="2" t="s">
        <v>312</v>
      </c>
      <c r="J592" s="2" t="s">
        <v>312</v>
      </c>
      <c r="K592" s="8" t="str">
        <f>E592&amp;" ["&amp;G592&amp;"_"&amp;H592&amp;"_"&amp;I592&amp;"]"</f>
        <v>Mineralien und Baustoffe [Keramik_-_-]</v>
      </c>
      <c r="L592" s="2" t="s">
        <v>312</v>
      </c>
      <c r="M592" s="2" t="s">
        <v>26</v>
      </c>
      <c r="N592" s="2"/>
      <c r="O592" s="27" t="s">
        <v>312</v>
      </c>
      <c r="P592" s="27" t="s">
        <v>312</v>
      </c>
      <c r="Q592" s="10">
        <v>0.60482999999999998</v>
      </c>
      <c r="R592" s="2" t="s">
        <v>43</v>
      </c>
      <c r="S592" s="2" t="s">
        <v>312</v>
      </c>
      <c r="T592" s="2" t="s">
        <v>312</v>
      </c>
      <c r="U592" s="2" t="s">
        <v>312</v>
      </c>
    </row>
    <row r="593" spans="2:21" x14ac:dyDescent="0.3">
      <c r="D593" s="2">
        <v>3</v>
      </c>
      <c r="E593" t="s">
        <v>226</v>
      </c>
      <c r="F593" s="2" t="s">
        <v>310</v>
      </c>
      <c r="G593" t="s">
        <v>263</v>
      </c>
      <c r="H593" s="2" t="s">
        <v>312</v>
      </c>
      <c r="I593" s="2" t="s">
        <v>312</v>
      </c>
      <c r="J593" s="2" t="s">
        <v>312</v>
      </c>
      <c r="K593" s="8" t="str">
        <f>E593&amp;" ["&amp;G593&amp;"_"&amp;H593&amp;"_"&amp;I593&amp;"]"</f>
        <v>Mineralien und Baustoffe [Kesselsand_-_-]</v>
      </c>
      <c r="L593" s="2" t="s">
        <v>312</v>
      </c>
      <c r="M593" s="2" t="s">
        <v>26</v>
      </c>
      <c r="N593" s="2"/>
      <c r="O593" s="27" t="s">
        <v>312</v>
      </c>
      <c r="P593" s="27" t="s">
        <v>312</v>
      </c>
      <c r="Q593" s="10">
        <v>0</v>
      </c>
      <c r="R593" s="2" t="s">
        <v>216</v>
      </c>
      <c r="S593" s="2" t="s">
        <v>312</v>
      </c>
      <c r="T593" s="2" t="s">
        <v>312</v>
      </c>
      <c r="U593" s="2" t="s">
        <v>312</v>
      </c>
    </row>
    <row r="594" spans="2:21" x14ac:dyDescent="0.3">
      <c r="D594" s="2">
        <v>3</v>
      </c>
      <c r="E594" t="s">
        <v>226</v>
      </c>
      <c r="F594" s="2" t="s">
        <v>310</v>
      </c>
      <c r="G594" t="s">
        <v>264</v>
      </c>
      <c r="H594" s="2" t="s">
        <v>312</v>
      </c>
      <c r="I594" s="2" t="s">
        <v>312</v>
      </c>
      <c r="J594" s="2" t="s">
        <v>312</v>
      </c>
      <c r="K594" s="8" t="str">
        <f>E594&amp;" ["&amp;G594&amp;"_"&amp;H594&amp;"_"&amp;I594&amp;"]"</f>
        <v>Mineralien und Baustoffe [Kies_-_-]</v>
      </c>
      <c r="L594" s="2" t="s">
        <v>312</v>
      </c>
      <c r="M594" s="2" t="s">
        <v>26</v>
      </c>
      <c r="N594" s="2"/>
      <c r="O594" s="27" t="s">
        <v>312</v>
      </c>
      <c r="P594" s="27" t="s">
        <v>312</v>
      </c>
      <c r="Q594" s="10">
        <v>7.5339999999999999E-3</v>
      </c>
      <c r="R594" s="2" t="s">
        <v>43</v>
      </c>
      <c r="S594" s="2" t="s">
        <v>312</v>
      </c>
      <c r="T594" s="2" t="s">
        <v>312</v>
      </c>
      <c r="U594" s="2" t="s">
        <v>312</v>
      </c>
    </row>
    <row r="595" spans="2:21" x14ac:dyDescent="0.3">
      <c r="D595" s="2">
        <v>3</v>
      </c>
      <c r="E595" t="s">
        <v>226</v>
      </c>
      <c r="F595" s="2" t="s">
        <v>310</v>
      </c>
      <c r="G595" t="s">
        <v>264</v>
      </c>
      <c r="H595" s="2" t="s">
        <v>312</v>
      </c>
      <c r="I595" s="2" t="s">
        <v>312</v>
      </c>
      <c r="J595" s="2" t="s">
        <v>312</v>
      </c>
      <c r="K595" s="8" t="str">
        <f>E595&amp;" ["&amp;G595&amp;"_"&amp;H595&amp;"_"&amp;I595&amp;"]"</f>
        <v>Mineralien und Baustoffe [Kies_-_-]</v>
      </c>
      <c r="L595" s="2" t="s">
        <v>312</v>
      </c>
      <c r="M595" s="2" t="s">
        <v>26</v>
      </c>
      <c r="N595" s="2"/>
      <c r="O595" s="27" t="s">
        <v>312</v>
      </c>
      <c r="P595" s="27" t="s">
        <v>312</v>
      </c>
      <c r="Q595" s="10">
        <v>4.8500000000000001E-3</v>
      </c>
      <c r="R595" s="4" t="s">
        <v>44</v>
      </c>
      <c r="S595" s="2" t="s">
        <v>312</v>
      </c>
      <c r="T595" s="2" t="s">
        <v>564</v>
      </c>
      <c r="U595" s="2" t="s">
        <v>312</v>
      </c>
    </row>
    <row r="596" spans="2:21" s="3" customFormat="1" ht="86.4" x14ac:dyDescent="0.3">
      <c r="B596" s="4"/>
      <c r="C596" s="4"/>
      <c r="D596" s="4">
        <v>3</v>
      </c>
      <c r="E596" s="3" t="s">
        <v>226</v>
      </c>
      <c r="F596" s="4" t="s">
        <v>310</v>
      </c>
      <c r="G596" s="3" t="s">
        <v>265</v>
      </c>
      <c r="H596" s="2" t="s">
        <v>312</v>
      </c>
      <c r="I596" s="2" t="s">
        <v>312</v>
      </c>
      <c r="J596" s="2" t="s">
        <v>312</v>
      </c>
      <c r="K596" s="8" t="str">
        <f>E596&amp;" ["&amp;G596&amp;"_"&amp;H596&amp;"_"&amp;I596&amp;"]"</f>
        <v>Mineralien und Baustoffe [Kieselgur_-_-]</v>
      </c>
      <c r="L596" s="2" t="s">
        <v>312</v>
      </c>
      <c r="M596" s="4" t="s">
        <v>26</v>
      </c>
      <c r="N596" s="4"/>
      <c r="O596" s="27" t="s">
        <v>312</v>
      </c>
      <c r="P596" s="27" t="s">
        <v>312</v>
      </c>
      <c r="Q596" s="11">
        <v>0.44</v>
      </c>
      <c r="R596" s="4" t="s">
        <v>44</v>
      </c>
      <c r="S596" s="2" t="s">
        <v>312</v>
      </c>
      <c r="T596" s="13" t="s">
        <v>407</v>
      </c>
      <c r="U596" s="2" t="s">
        <v>312</v>
      </c>
    </row>
    <row r="597" spans="2:21" x14ac:dyDescent="0.3">
      <c r="D597" s="2">
        <v>3</v>
      </c>
      <c r="E597" t="s">
        <v>226</v>
      </c>
      <c r="F597" s="2" t="s">
        <v>310</v>
      </c>
      <c r="G597" t="s">
        <v>575</v>
      </c>
      <c r="H597" s="2" t="s">
        <v>312</v>
      </c>
      <c r="I597" s="4" t="s">
        <v>312</v>
      </c>
      <c r="J597" s="2" t="s">
        <v>312</v>
      </c>
      <c r="K597" s="8" t="str">
        <f>E597&amp;" ["&amp;G597&amp;"_"&amp;H597&amp;"_"&amp;S597&amp;"]"</f>
        <v>Mineralien und Baustoffe [Unterputz _-_mit organischem Bindemittel]</v>
      </c>
      <c r="L597" s="2" t="s">
        <v>438</v>
      </c>
      <c r="M597" s="2" t="s">
        <v>26</v>
      </c>
      <c r="N597" s="2"/>
      <c r="O597" s="27" t="s">
        <v>312</v>
      </c>
      <c r="P597" s="27" t="s">
        <v>312</v>
      </c>
      <c r="Q597" s="10">
        <v>1.41</v>
      </c>
      <c r="R597" s="2" t="s">
        <v>244</v>
      </c>
      <c r="S597" s="2" t="s">
        <v>438</v>
      </c>
      <c r="T597" s="2" t="s">
        <v>574</v>
      </c>
      <c r="U597" s="2" t="s">
        <v>312</v>
      </c>
    </row>
    <row r="598" spans="2:21" s="3" customFormat="1" ht="28.8" x14ac:dyDescent="0.3">
      <c r="B598" s="4"/>
      <c r="C598" s="4"/>
      <c r="D598" s="4">
        <v>3</v>
      </c>
      <c r="E598" s="3" t="s">
        <v>226</v>
      </c>
      <c r="F598" s="4" t="s">
        <v>310</v>
      </c>
      <c r="G598" s="3" t="s">
        <v>576</v>
      </c>
      <c r="H598" s="4" t="s">
        <v>312</v>
      </c>
      <c r="I598" s="4" t="s">
        <v>312</v>
      </c>
      <c r="J598" s="4" t="s">
        <v>577</v>
      </c>
      <c r="K598" s="8" t="str">
        <f>E598&amp;" ["&amp;G598&amp;"_"&amp;H598&amp;"_"&amp;I598&amp;"]"</f>
        <v>Mineralien und Baustoffe [Kryolith_-_-]</v>
      </c>
      <c r="L598" s="2" t="s">
        <v>312</v>
      </c>
      <c r="M598" s="4" t="s">
        <v>26</v>
      </c>
      <c r="N598" s="4"/>
      <c r="O598" s="31" t="s">
        <v>312</v>
      </c>
      <c r="P598" s="27" t="s">
        <v>312</v>
      </c>
      <c r="Q598" s="11">
        <v>2.56</v>
      </c>
      <c r="R598" s="4" t="s">
        <v>44</v>
      </c>
      <c r="S598" s="2" t="s">
        <v>312</v>
      </c>
      <c r="T598" s="13" t="s">
        <v>408</v>
      </c>
      <c r="U598" s="4" t="s">
        <v>312</v>
      </c>
    </row>
    <row r="599" spans="2:21" x14ac:dyDescent="0.3">
      <c r="D599" s="2">
        <v>3</v>
      </c>
      <c r="E599" t="s">
        <v>226</v>
      </c>
      <c r="F599" s="2" t="s">
        <v>310</v>
      </c>
      <c r="G599" t="s">
        <v>578</v>
      </c>
      <c r="H599" s="2" t="s">
        <v>312</v>
      </c>
      <c r="I599" s="4" t="s">
        <v>312</v>
      </c>
      <c r="J599" s="2" t="s">
        <v>312</v>
      </c>
      <c r="K599" s="8" t="str">
        <f>E599&amp;" ["&amp;G599&amp;"_"&amp;H599&amp;"_"&amp;S599&amp;"]"</f>
        <v>Mineralien und Baustoffe [Lack_-_Lösemittelbasis]</v>
      </c>
      <c r="L599" s="2" t="s">
        <v>565</v>
      </c>
      <c r="M599" s="2" t="s">
        <v>26</v>
      </c>
      <c r="N599" s="2"/>
      <c r="O599" s="27" t="s">
        <v>312</v>
      </c>
      <c r="P599" s="27" t="s">
        <v>312</v>
      </c>
      <c r="Q599" s="10">
        <v>1.99</v>
      </c>
      <c r="R599" s="4" t="s">
        <v>44</v>
      </c>
      <c r="S599" s="2" t="s">
        <v>565</v>
      </c>
      <c r="T599" s="13" t="s">
        <v>312</v>
      </c>
      <c r="U599" s="2" t="s">
        <v>312</v>
      </c>
    </row>
    <row r="600" spans="2:21" x14ac:dyDescent="0.3">
      <c r="D600" s="2">
        <v>3</v>
      </c>
      <c r="E600" t="s">
        <v>226</v>
      </c>
      <c r="F600" s="2" t="s">
        <v>310</v>
      </c>
      <c r="G600" t="s">
        <v>266</v>
      </c>
      <c r="H600" s="2" t="s">
        <v>312</v>
      </c>
      <c r="I600" s="2" t="s">
        <v>312</v>
      </c>
      <c r="J600" s="2" t="s">
        <v>312</v>
      </c>
      <c r="K600" s="8" t="str">
        <f>E600&amp;" ["&amp;G600&amp;"_"&amp;H600&amp;"_"&amp;I600&amp;"]"</f>
        <v>Mineralien und Baustoffe [Lehmpulver_-_-]</v>
      </c>
      <c r="L600" s="2" t="s">
        <v>312</v>
      </c>
      <c r="M600" s="2" t="s">
        <v>26</v>
      </c>
      <c r="N600" s="2"/>
      <c r="O600" s="27" t="s">
        <v>312</v>
      </c>
      <c r="P600" s="27" t="s">
        <v>312</v>
      </c>
      <c r="Q600" s="10">
        <v>0.35189999999999999</v>
      </c>
      <c r="R600" s="2" t="s">
        <v>216</v>
      </c>
      <c r="S600" s="2" t="s">
        <v>312</v>
      </c>
      <c r="T600" s="2" t="s">
        <v>312</v>
      </c>
      <c r="U600" s="2" t="s">
        <v>312</v>
      </c>
    </row>
    <row r="601" spans="2:21" x14ac:dyDescent="0.3">
      <c r="D601" s="2">
        <v>3</v>
      </c>
      <c r="E601" t="s">
        <v>226</v>
      </c>
      <c r="F601" s="2" t="s">
        <v>310</v>
      </c>
      <c r="G601" t="s">
        <v>267</v>
      </c>
      <c r="H601" s="2" t="s">
        <v>312</v>
      </c>
      <c r="I601" s="2" t="s">
        <v>312</v>
      </c>
      <c r="J601" s="2" t="s">
        <v>312</v>
      </c>
      <c r="K601" s="8" t="str">
        <f>E601&amp;" ["&amp;G601&amp;"_"&amp;H601&amp;"_"&amp;I601&amp;"]"</f>
        <v>Mineralien und Baustoffe [Lehmstein_-_-]</v>
      </c>
      <c r="L601" s="2" t="s">
        <v>312</v>
      </c>
      <c r="M601" s="2" t="s">
        <v>26</v>
      </c>
      <c r="N601" s="2"/>
      <c r="O601" s="27" t="s">
        <v>312</v>
      </c>
      <c r="P601" s="27" t="s">
        <v>312</v>
      </c>
      <c r="Q601" s="10">
        <v>7.8030000000000002E-2</v>
      </c>
      <c r="R601" s="2" t="s">
        <v>216</v>
      </c>
      <c r="S601" s="2" t="s">
        <v>312</v>
      </c>
      <c r="T601" s="2" t="s">
        <v>312</v>
      </c>
      <c r="U601" s="2" t="s">
        <v>312</v>
      </c>
    </row>
    <row r="602" spans="2:21" x14ac:dyDescent="0.3">
      <c r="D602" s="2">
        <v>3</v>
      </c>
      <c r="E602" t="s">
        <v>226</v>
      </c>
      <c r="F602" s="2" t="s">
        <v>310</v>
      </c>
      <c r="G602" t="s">
        <v>579</v>
      </c>
      <c r="H602" s="2" t="s">
        <v>566</v>
      </c>
      <c r="I602" s="2" t="s">
        <v>312</v>
      </c>
      <c r="J602" s="2" t="s">
        <v>312</v>
      </c>
      <c r="K602" s="8" t="str">
        <f>E602&amp;" ["&amp;G602&amp;"_"&amp;H602&amp;"_"&amp;I602&amp;"]"</f>
        <v>Mineralien und Baustoffe [Leim_Klebstoffe_-]</v>
      </c>
      <c r="L602" s="2" t="s">
        <v>312</v>
      </c>
      <c r="M602" s="2" t="s">
        <v>26</v>
      </c>
      <c r="N602" s="2"/>
      <c r="O602" s="27" t="s">
        <v>312</v>
      </c>
      <c r="P602" s="27" t="s">
        <v>312</v>
      </c>
      <c r="Q602" s="10">
        <v>5.59</v>
      </c>
      <c r="R602" s="4" t="s">
        <v>44</v>
      </c>
      <c r="S602" s="2" t="s">
        <v>312</v>
      </c>
      <c r="T602" s="13" t="s">
        <v>312</v>
      </c>
      <c r="U602" s="2" t="s">
        <v>312</v>
      </c>
    </row>
    <row r="603" spans="2:21" x14ac:dyDescent="0.3">
      <c r="D603" s="2">
        <v>3</v>
      </c>
      <c r="E603" t="s">
        <v>226</v>
      </c>
      <c r="F603" s="2" t="s">
        <v>310</v>
      </c>
      <c r="G603" t="s">
        <v>268</v>
      </c>
      <c r="H603" s="2" t="s">
        <v>312</v>
      </c>
      <c r="I603" s="2" t="s">
        <v>312</v>
      </c>
      <c r="J603" s="2" t="s">
        <v>312</v>
      </c>
      <c r="K603" s="8" t="str">
        <f>E603&amp;" ["&amp;G603&amp;"_"&amp;H603&amp;"_"&amp;I603&amp;"]"</f>
        <v>Mineralien und Baustoffe [Mineralfaser Deckenplatte_-_-]</v>
      </c>
      <c r="L603" s="2" t="s">
        <v>312</v>
      </c>
      <c r="M603" s="2" t="s">
        <v>26</v>
      </c>
      <c r="N603" s="2"/>
      <c r="O603" s="27" t="s">
        <v>312</v>
      </c>
      <c r="P603" s="27" t="s">
        <v>312</v>
      </c>
      <c r="Q603" s="10">
        <v>1.45292</v>
      </c>
      <c r="R603" s="2" t="s">
        <v>216</v>
      </c>
      <c r="S603" s="2" t="s">
        <v>312</v>
      </c>
      <c r="T603" s="2" t="s">
        <v>312</v>
      </c>
      <c r="U603" s="2" t="s">
        <v>312</v>
      </c>
    </row>
    <row r="604" spans="2:21" x14ac:dyDescent="0.3">
      <c r="D604" s="2">
        <v>3</v>
      </c>
      <c r="E604" t="s">
        <v>226</v>
      </c>
      <c r="F604" s="2" t="s">
        <v>310</v>
      </c>
      <c r="G604" t="s">
        <v>269</v>
      </c>
      <c r="H604" s="2" t="s">
        <v>312</v>
      </c>
      <c r="I604" s="2" t="s">
        <v>312</v>
      </c>
      <c r="J604" s="2" t="s">
        <v>312</v>
      </c>
      <c r="K604" s="8" t="str">
        <f>E604&amp;" ["&amp;G604&amp;"_"&amp;H604&amp;"_"&amp;I604&amp;"]"</f>
        <v>Mineralien und Baustoffe [Mineralstoffe_-_-]</v>
      </c>
      <c r="L604" s="2" t="s">
        <v>312</v>
      </c>
      <c r="M604" s="2" t="s">
        <v>26</v>
      </c>
      <c r="N604" s="2"/>
      <c r="O604" s="27" t="s">
        <v>312</v>
      </c>
      <c r="P604" s="27" t="s">
        <v>312</v>
      </c>
      <c r="Q604" s="10">
        <v>2.3923E-2</v>
      </c>
      <c r="R604" s="2" t="s">
        <v>43</v>
      </c>
      <c r="S604" s="2" t="s">
        <v>312</v>
      </c>
      <c r="T604" s="2" t="s">
        <v>312</v>
      </c>
      <c r="U604" s="2" t="s">
        <v>312</v>
      </c>
    </row>
    <row r="605" spans="2:21" x14ac:dyDescent="0.3">
      <c r="D605" s="2">
        <v>3</v>
      </c>
      <c r="E605" t="s">
        <v>226</v>
      </c>
      <c r="F605" s="2" t="s">
        <v>310</v>
      </c>
      <c r="G605" t="s">
        <v>580</v>
      </c>
      <c r="H605" s="2" t="s">
        <v>312</v>
      </c>
      <c r="I605" s="2" t="s">
        <v>312</v>
      </c>
      <c r="J605" s="2" t="s">
        <v>312</v>
      </c>
      <c r="K605" s="8" t="str">
        <f>E605&amp;" ["&amp;G605&amp;"_"&amp;H605&amp;"_"&amp;I605&amp;"]"</f>
        <v>Mineralien und Baustoffe [Molybdän_-_-]</v>
      </c>
      <c r="L605" s="2" t="s">
        <v>312</v>
      </c>
      <c r="M605" s="2" t="s">
        <v>26</v>
      </c>
      <c r="N605" s="2"/>
      <c r="O605" s="27" t="s">
        <v>312</v>
      </c>
      <c r="P605" s="27" t="s">
        <v>312</v>
      </c>
      <c r="Q605" s="10">
        <v>17.07</v>
      </c>
      <c r="R605" s="4" t="s">
        <v>44</v>
      </c>
      <c r="S605" s="2" t="s">
        <v>312</v>
      </c>
      <c r="T605" s="2" t="s">
        <v>312</v>
      </c>
      <c r="U605" s="2" t="s">
        <v>312</v>
      </c>
    </row>
    <row r="606" spans="2:21" s="3" customFormat="1" ht="28.8" x14ac:dyDescent="0.3">
      <c r="B606" s="4"/>
      <c r="C606" s="4"/>
      <c r="D606" s="4">
        <v>3</v>
      </c>
      <c r="E606" s="3" t="s">
        <v>226</v>
      </c>
      <c r="F606" s="4" t="s">
        <v>310</v>
      </c>
      <c r="G606" s="3" t="s">
        <v>411</v>
      </c>
      <c r="H606" s="2" t="s">
        <v>312</v>
      </c>
      <c r="I606" s="2" t="s">
        <v>312</v>
      </c>
      <c r="J606" s="2" t="s">
        <v>312</v>
      </c>
      <c r="K606" s="8" t="str">
        <f>E606&amp;" ["&amp;G606&amp;"_"&amp;H606&amp;"_"&amp;I606&amp;"]"</f>
        <v>Mineralien und Baustoffe [Molybdänerz_-_-]</v>
      </c>
      <c r="L606" s="2" t="s">
        <v>312</v>
      </c>
      <c r="M606" s="4" t="s">
        <v>26</v>
      </c>
      <c r="N606" s="4"/>
      <c r="O606" s="27" t="s">
        <v>312</v>
      </c>
      <c r="P606" s="27" t="s">
        <v>312</v>
      </c>
      <c r="Q606" s="11">
        <v>7.24</v>
      </c>
      <c r="R606" s="4" t="s">
        <v>44</v>
      </c>
      <c r="S606" s="2" t="s">
        <v>312</v>
      </c>
      <c r="T606" s="13" t="s">
        <v>397</v>
      </c>
      <c r="U606" s="13" t="s">
        <v>410</v>
      </c>
    </row>
    <row r="607" spans="2:21" x14ac:dyDescent="0.3">
      <c r="D607" s="2">
        <v>3</v>
      </c>
      <c r="E607" t="s">
        <v>226</v>
      </c>
      <c r="F607" s="2" t="s">
        <v>310</v>
      </c>
      <c r="G607" t="s">
        <v>270</v>
      </c>
      <c r="H607" s="2" t="s">
        <v>312</v>
      </c>
      <c r="I607" s="2" t="s">
        <v>312</v>
      </c>
      <c r="J607" s="2" t="s">
        <v>312</v>
      </c>
      <c r="K607" s="8" t="str">
        <f>E607&amp;" ["&amp;G607&amp;"_"&amp;H607&amp;"_"&amp;I607&amp;"]"</f>
        <v>Mineralien und Baustoffe [Natursteinplatte_-_-]</v>
      </c>
      <c r="L607" s="2" t="s">
        <v>312</v>
      </c>
      <c r="M607" s="2" t="s">
        <v>26</v>
      </c>
      <c r="N607" s="2"/>
      <c r="O607" s="27" t="s">
        <v>312</v>
      </c>
      <c r="P607" s="27" t="s">
        <v>312</v>
      </c>
      <c r="Q607" s="10">
        <v>2.8039999999999999E-2</v>
      </c>
      <c r="R607" s="2" t="s">
        <v>216</v>
      </c>
      <c r="S607" s="2" t="s">
        <v>312</v>
      </c>
      <c r="T607" s="2" t="s">
        <v>312</v>
      </c>
      <c r="U607" s="2" t="s">
        <v>312</v>
      </c>
    </row>
    <row r="608" spans="2:21" x14ac:dyDescent="0.3">
      <c r="D608" s="2">
        <v>3</v>
      </c>
      <c r="E608" t="s">
        <v>226</v>
      </c>
      <c r="F608" s="2" t="s">
        <v>310</v>
      </c>
      <c r="G608" t="s">
        <v>271</v>
      </c>
      <c r="H608" s="2" t="s">
        <v>312</v>
      </c>
      <c r="I608" s="2" t="s">
        <v>312</v>
      </c>
      <c r="J608" s="2" t="s">
        <v>312</v>
      </c>
      <c r="K608" s="8" t="str">
        <f>E608&amp;" ["&amp;G608&amp;"_"&amp;H608&amp;"_"&amp;I608&amp;"]"</f>
        <v>Mineralien und Baustoffe [Normalmauermörtel_-_-]</v>
      </c>
      <c r="L608" s="2" t="s">
        <v>312</v>
      </c>
      <c r="M608" s="2" t="s">
        <v>26</v>
      </c>
      <c r="N608" s="2"/>
      <c r="O608" s="27" t="s">
        <v>312</v>
      </c>
      <c r="P608" s="27" t="s">
        <v>312</v>
      </c>
      <c r="Q608" s="10">
        <v>8.77E-2</v>
      </c>
      <c r="R608" s="2" t="s">
        <v>216</v>
      </c>
      <c r="S608" s="2" t="s">
        <v>312</v>
      </c>
      <c r="T608" s="2" t="s">
        <v>312</v>
      </c>
      <c r="U608" s="2" t="s">
        <v>312</v>
      </c>
    </row>
    <row r="609" spans="2:21" ht="28.8" x14ac:dyDescent="0.3">
      <c r="D609" s="2">
        <v>3</v>
      </c>
      <c r="E609" t="s">
        <v>226</v>
      </c>
      <c r="F609" s="2" t="s">
        <v>310</v>
      </c>
      <c r="G609" t="s">
        <v>677</v>
      </c>
      <c r="H609" s="2" t="s">
        <v>662</v>
      </c>
      <c r="I609" s="2" t="s">
        <v>312</v>
      </c>
      <c r="J609" s="2" t="s">
        <v>312</v>
      </c>
      <c r="K609" s="8" t="str">
        <f>E609&amp;" ["&amp;G609&amp;"_"&amp;H609&amp;"_"&amp;I609&amp;"]"</f>
        <v>Mineralien und Baustoffe [Perlit_Gestein_-]</v>
      </c>
      <c r="L609" s="2" t="s">
        <v>312</v>
      </c>
      <c r="M609" s="2" t="s">
        <v>26</v>
      </c>
      <c r="N609" s="2"/>
      <c r="O609" s="27" t="s">
        <v>312</v>
      </c>
      <c r="P609" s="27" t="s">
        <v>312</v>
      </c>
      <c r="Q609" s="10">
        <v>4.1399999999999999E-2</v>
      </c>
      <c r="R609" s="4" t="s">
        <v>44</v>
      </c>
      <c r="S609" s="2" t="s">
        <v>312</v>
      </c>
      <c r="T609" s="13" t="s">
        <v>680</v>
      </c>
      <c r="U609" s="2" t="s">
        <v>312</v>
      </c>
    </row>
    <row r="610" spans="2:21" x14ac:dyDescent="0.3">
      <c r="D610" s="2">
        <v>3</v>
      </c>
      <c r="E610" t="s">
        <v>226</v>
      </c>
      <c r="F610" s="2" t="s">
        <v>310</v>
      </c>
      <c r="G610" t="s">
        <v>272</v>
      </c>
      <c r="H610" s="2" t="s">
        <v>312</v>
      </c>
      <c r="I610" s="2" t="s">
        <v>312</v>
      </c>
      <c r="J610" s="2" t="s">
        <v>312</v>
      </c>
      <c r="K610" s="8" t="str">
        <f>E610&amp;" ["&amp;G610&amp;"_"&amp;H610&amp;"_"&amp;I610&amp;"]"</f>
        <v>Mineralien und Baustoffe [Perlite_-_-]</v>
      </c>
      <c r="L610" s="2" t="s">
        <v>312</v>
      </c>
      <c r="M610" s="2" t="s">
        <v>26</v>
      </c>
      <c r="N610" s="2"/>
      <c r="O610" s="27" t="s">
        <v>312</v>
      </c>
      <c r="P610" s="27" t="s">
        <v>312</v>
      </c>
      <c r="Q610" s="10">
        <v>0.51580000000000004</v>
      </c>
      <c r="R610" s="2" t="s">
        <v>216</v>
      </c>
      <c r="S610" s="2" t="s">
        <v>312</v>
      </c>
      <c r="T610" s="2" t="s">
        <v>312</v>
      </c>
      <c r="U610" s="2" t="s">
        <v>312</v>
      </c>
    </row>
    <row r="611" spans="2:21" x14ac:dyDescent="0.3">
      <c r="D611" s="2">
        <v>3</v>
      </c>
      <c r="E611" t="s">
        <v>226</v>
      </c>
      <c r="F611" s="2" t="s">
        <v>310</v>
      </c>
      <c r="G611" t="s">
        <v>273</v>
      </c>
      <c r="H611" s="2" t="s">
        <v>312</v>
      </c>
      <c r="I611" s="2" t="s">
        <v>312</v>
      </c>
      <c r="J611" s="2" t="s">
        <v>312</v>
      </c>
      <c r="K611" s="8" t="str">
        <f>E611&amp;" ["&amp;G611&amp;"_"&amp;H611&amp;"_"&amp;I611&amp;"]"</f>
        <v>Mineralien und Baustoffe [Polyester-Pulverlack_-_-]</v>
      </c>
      <c r="L611" s="2" t="s">
        <v>312</v>
      </c>
      <c r="M611" s="2" t="s">
        <v>26</v>
      </c>
      <c r="N611" s="2"/>
      <c r="O611" s="27" t="s">
        <v>312</v>
      </c>
      <c r="P611" s="27" t="s">
        <v>312</v>
      </c>
      <c r="Q611" s="10">
        <v>6.57</v>
      </c>
      <c r="R611" s="2" t="s">
        <v>244</v>
      </c>
      <c r="S611" s="2" t="s">
        <v>312</v>
      </c>
      <c r="T611" s="2" t="s">
        <v>312</v>
      </c>
      <c r="U611" s="2" t="s">
        <v>312</v>
      </c>
    </row>
    <row r="612" spans="2:21" x14ac:dyDescent="0.3">
      <c r="D612" s="2">
        <v>3</v>
      </c>
      <c r="E612" t="s">
        <v>226</v>
      </c>
      <c r="F612" s="2" t="s">
        <v>310</v>
      </c>
      <c r="G612" t="s">
        <v>274</v>
      </c>
      <c r="H612" s="2" t="s">
        <v>312</v>
      </c>
      <c r="I612" s="2" t="s">
        <v>312</v>
      </c>
      <c r="J612" s="2" t="s">
        <v>312</v>
      </c>
      <c r="K612" s="8" t="str">
        <f>E612&amp;" ["&amp;G612&amp;"_"&amp;H612&amp;"_"&amp;I612&amp;"]"</f>
        <v>Mineralien und Baustoffe [Porenbetonstein_-_-]</v>
      </c>
      <c r="L612" s="2" t="s">
        <v>312</v>
      </c>
      <c r="M612" s="2" t="s">
        <v>26</v>
      </c>
      <c r="N612" s="2"/>
      <c r="O612" s="27" t="s">
        <v>312</v>
      </c>
      <c r="P612" s="27" t="s">
        <v>312</v>
      </c>
      <c r="Q612" s="10">
        <v>0.43173</v>
      </c>
      <c r="R612" s="2" t="s">
        <v>43</v>
      </c>
      <c r="S612" s="2" t="s">
        <v>312</v>
      </c>
      <c r="T612" s="2" t="s">
        <v>312</v>
      </c>
      <c r="U612" s="2" t="s">
        <v>312</v>
      </c>
    </row>
    <row r="613" spans="2:21" s="3" customFormat="1" ht="43.2" x14ac:dyDescent="0.3">
      <c r="B613" s="4"/>
      <c r="C613" s="4"/>
      <c r="D613" s="4">
        <v>3</v>
      </c>
      <c r="E613" s="3" t="s">
        <v>226</v>
      </c>
      <c r="F613" s="4" t="s">
        <v>310</v>
      </c>
      <c r="G613" s="3" t="s">
        <v>682</v>
      </c>
      <c r="H613" s="2" t="s">
        <v>312</v>
      </c>
      <c r="I613" s="2" t="s">
        <v>312</v>
      </c>
      <c r="J613" s="2" t="s">
        <v>312</v>
      </c>
      <c r="K613" s="8" t="str">
        <f>E613&amp;" ["&amp;G613&amp;"_"&amp;H613&amp;"_"&amp;I613&amp;"]"</f>
        <v>Mineralien und Baustoffe [Quarz_-_-]</v>
      </c>
      <c r="L613" s="2" t="s">
        <v>312</v>
      </c>
      <c r="M613" s="4" t="s">
        <v>26</v>
      </c>
      <c r="N613" s="4"/>
      <c r="O613" s="27" t="s">
        <v>312</v>
      </c>
      <c r="P613" s="27" t="s">
        <v>312</v>
      </c>
      <c r="Q613" s="11">
        <v>0.24</v>
      </c>
      <c r="R613" s="4" t="s">
        <v>44</v>
      </c>
      <c r="S613" s="2" t="s">
        <v>312</v>
      </c>
      <c r="T613" s="13" t="s">
        <v>681</v>
      </c>
      <c r="U613" s="2" t="s">
        <v>312</v>
      </c>
    </row>
    <row r="614" spans="2:21" x14ac:dyDescent="0.3">
      <c r="D614" s="2">
        <v>3</v>
      </c>
      <c r="E614" t="s">
        <v>226</v>
      </c>
      <c r="F614" s="2" t="s">
        <v>310</v>
      </c>
      <c r="G614" t="s">
        <v>275</v>
      </c>
      <c r="H614" s="2" t="s">
        <v>312</v>
      </c>
      <c r="I614" s="2" t="s">
        <v>312</v>
      </c>
      <c r="J614" s="2" t="s">
        <v>312</v>
      </c>
      <c r="K614" s="8" t="str">
        <f>E614&amp;" ["&amp;G614&amp;"_"&amp;H614&amp;"_"&amp;I614&amp;"]"</f>
        <v>Mineralien und Baustoffe [Quarzsand_-_-]</v>
      </c>
      <c r="L614" s="2" t="s">
        <v>312</v>
      </c>
      <c r="M614" s="2" t="s">
        <v>26</v>
      </c>
      <c r="N614" s="2"/>
      <c r="O614" s="27" t="s">
        <v>312</v>
      </c>
      <c r="P614" s="27" t="s">
        <v>312</v>
      </c>
      <c r="Q614" s="10">
        <v>2.5402000000000001E-2</v>
      </c>
      <c r="R614" s="2" t="s">
        <v>43</v>
      </c>
      <c r="S614" s="2" t="s">
        <v>312</v>
      </c>
      <c r="T614" s="2" t="s">
        <v>312</v>
      </c>
      <c r="U614" s="2" t="s">
        <v>312</v>
      </c>
    </row>
    <row r="615" spans="2:21" x14ac:dyDescent="0.3">
      <c r="D615" s="2">
        <v>3</v>
      </c>
      <c r="E615" t="s">
        <v>226</v>
      </c>
      <c r="F615" s="2" t="s">
        <v>310</v>
      </c>
      <c r="G615" t="s">
        <v>194</v>
      </c>
      <c r="H615" s="2" t="s">
        <v>312</v>
      </c>
      <c r="I615" s="2" t="s">
        <v>312</v>
      </c>
      <c r="J615" s="2" t="s">
        <v>312</v>
      </c>
      <c r="K615" s="8" t="str">
        <f>E615&amp;" ["&amp;G615&amp;"_"&amp;H615&amp;"_"&amp;I615&amp;"]"</f>
        <v>Mineralien und Baustoffe [Ruß_-_-]</v>
      </c>
      <c r="L615" s="2" t="s">
        <v>312</v>
      </c>
      <c r="M615" s="2" t="s">
        <v>26</v>
      </c>
      <c r="N615" s="2"/>
      <c r="O615" s="27" t="s">
        <v>312</v>
      </c>
      <c r="P615" s="27" t="s">
        <v>312</v>
      </c>
      <c r="Q615" s="10">
        <v>1.87</v>
      </c>
      <c r="R615" s="4" t="s">
        <v>44</v>
      </c>
      <c r="S615" s="2" t="s">
        <v>312</v>
      </c>
      <c r="T615" s="2" t="s">
        <v>312</v>
      </c>
      <c r="U615" s="2" t="s">
        <v>312</v>
      </c>
    </row>
    <row r="616" spans="2:21" x14ac:dyDescent="0.3">
      <c r="D616" s="2">
        <v>3</v>
      </c>
      <c r="E616" t="s">
        <v>226</v>
      </c>
      <c r="F616" s="2" t="s">
        <v>310</v>
      </c>
      <c r="G616" t="s">
        <v>683</v>
      </c>
      <c r="H616" s="2" t="s">
        <v>312</v>
      </c>
      <c r="I616" s="2" t="s">
        <v>312</v>
      </c>
      <c r="J616" s="2" t="s">
        <v>740</v>
      </c>
      <c r="K616" s="8" t="str">
        <f>E616&amp;" ["&amp;G616&amp;"_"&amp;H616&amp;"_"&amp;I616&amp;"]"</f>
        <v>Mineralien und Baustoffe [Salz_-_-]</v>
      </c>
      <c r="L616" s="2" t="s">
        <v>312</v>
      </c>
      <c r="M616" s="2" t="s">
        <v>26</v>
      </c>
      <c r="N616" s="2"/>
      <c r="O616" s="27" t="s">
        <v>312</v>
      </c>
      <c r="P616" s="27" t="s">
        <v>312</v>
      </c>
      <c r="Q616" s="10">
        <v>0.27</v>
      </c>
      <c r="R616" s="4" t="s">
        <v>44</v>
      </c>
      <c r="S616" s="2" t="s">
        <v>312</v>
      </c>
      <c r="T616" s="2" t="s">
        <v>312</v>
      </c>
      <c r="U616" s="2" t="s">
        <v>312</v>
      </c>
    </row>
    <row r="617" spans="2:21" x14ac:dyDescent="0.3">
      <c r="D617" s="2">
        <v>3</v>
      </c>
      <c r="E617" t="s">
        <v>226</v>
      </c>
      <c r="F617" s="2" t="s">
        <v>310</v>
      </c>
      <c r="G617" t="s">
        <v>276</v>
      </c>
      <c r="H617" s="2" t="s">
        <v>312</v>
      </c>
      <c r="I617" s="2" t="s">
        <v>312</v>
      </c>
      <c r="J617" s="2" t="s">
        <v>312</v>
      </c>
      <c r="K617" s="8" t="str">
        <f>E617&amp;" ["&amp;G617&amp;"_"&amp;H617&amp;"_"&amp;I617&amp;"]"</f>
        <v>Mineralien und Baustoffe [Sand_-_-]</v>
      </c>
      <c r="L617" s="2" t="s">
        <v>312</v>
      </c>
      <c r="M617" s="2" t="s">
        <v>26</v>
      </c>
      <c r="N617" s="2"/>
      <c r="O617" s="27" t="s">
        <v>312</v>
      </c>
      <c r="P617" s="27" t="s">
        <v>312</v>
      </c>
      <c r="Q617" s="10">
        <v>4.9839999999999997E-3</v>
      </c>
      <c r="R617" s="2" t="s">
        <v>43</v>
      </c>
      <c r="S617" s="2" t="s">
        <v>312</v>
      </c>
      <c r="T617" s="2" t="s">
        <v>312</v>
      </c>
      <c r="U617" s="2" t="s">
        <v>312</v>
      </c>
    </row>
    <row r="618" spans="2:21" x14ac:dyDescent="0.3">
      <c r="D618" s="2">
        <v>3</v>
      </c>
      <c r="E618" t="s">
        <v>226</v>
      </c>
      <c r="F618" s="2" t="s">
        <v>310</v>
      </c>
      <c r="G618" t="s">
        <v>276</v>
      </c>
      <c r="H618" s="2" t="s">
        <v>684</v>
      </c>
      <c r="I618" s="2" t="s">
        <v>312</v>
      </c>
      <c r="J618" s="2" t="s">
        <v>312</v>
      </c>
      <c r="K618" s="8" t="str">
        <f>E618&amp;" ["&amp;G618&amp;"_"&amp;H618&amp;"_"&amp;I618&amp;"]"</f>
        <v>Mineralien und Baustoffe [Sand_ Bausand_-]</v>
      </c>
      <c r="L618" s="2" t="s">
        <v>312</v>
      </c>
      <c r="M618" s="2" t="s">
        <v>26</v>
      </c>
      <c r="N618" s="2"/>
      <c r="O618" s="27" t="s">
        <v>312</v>
      </c>
      <c r="P618" s="27" t="s">
        <v>312</v>
      </c>
      <c r="Q618" s="10">
        <v>4.8500000000000001E-3</v>
      </c>
      <c r="R618" s="4" t="s">
        <v>44</v>
      </c>
      <c r="S618" s="2" t="s">
        <v>312</v>
      </c>
      <c r="T618" s="2" t="s">
        <v>684</v>
      </c>
      <c r="U618" s="2" t="s">
        <v>312</v>
      </c>
    </row>
    <row r="619" spans="2:21" x14ac:dyDescent="0.3">
      <c r="D619" s="2">
        <v>3</v>
      </c>
      <c r="E619" t="s">
        <v>226</v>
      </c>
      <c r="F619" s="2" t="s">
        <v>310</v>
      </c>
      <c r="G619" t="s">
        <v>277</v>
      </c>
      <c r="H619" s="2" t="s">
        <v>312</v>
      </c>
      <c r="I619" s="2" t="s">
        <v>312</v>
      </c>
      <c r="J619" s="2" t="s">
        <v>312</v>
      </c>
      <c r="K619" s="8" t="str">
        <f>E619&amp;" ["&amp;G619&amp;"_"&amp;H619&amp;"_"&amp;I619&amp;"]"</f>
        <v>Mineralien und Baustoffe [Schamottstein_-_-]</v>
      </c>
      <c r="L619" s="2" t="s">
        <v>312</v>
      </c>
      <c r="M619" s="2" t="s">
        <v>26</v>
      </c>
      <c r="N619" s="2"/>
      <c r="O619" s="27" t="s">
        <v>312</v>
      </c>
      <c r="P619" s="27" t="s">
        <v>312</v>
      </c>
      <c r="Q619" s="10">
        <v>0.87</v>
      </c>
      <c r="R619" s="4" t="s">
        <v>44</v>
      </c>
      <c r="S619" s="2" t="s">
        <v>312</v>
      </c>
      <c r="T619" s="2" t="s">
        <v>413</v>
      </c>
      <c r="U619" s="2" t="s">
        <v>312</v>
      </c>
    </row>
    <row r="620" spans="2:21" x14ac:dyDescent="0.3">
      <c r="D620" s="2">
        <v>3</v>
      </c>
      <c r="E620" t="s">
        <v>226</v>
      </c>
      <c r="F620" s="2" t="s">
        <v>310</v>
      </c>
      <c r="G620" t="s">
        <v>278</v>
      </c>
      <c r="H620" s="2" t="s">
        <v>312</v>
      </c>
      <c r="I620" s="4" t="s">
        <v>312</v>
      </c>
      <c r="J620" s="2" t="s">
        <v>312</v>
      </c>
      <c r="K620" s="8" t="str">
        <f>E620&amp;" ["&amp;G620&amp;"_"&amp;H620&amp;"_"&amp;S620&amp;"]"</f>
        <v>Mineralien und Baustoffe [Schiefer_-_für Bauanwendung]</v>
      </c>
      <c r="L620" s="2" t="s">
        <v>685</v>
      </c>
      <c r="M620" s="2" t="s">
        <v>26</v>
      </c>
      <c r="N620" s="2"/>
      <c r="O620" s="27" t="s">
        <v>312</v>
      </c>
      <c r="P620" s="27" t="s">
        <v>312</v>
      </c>
      <c r="Q620" s="10">
        <v>0.50133000000000005</v>
      </c>
      <c r="R620" s="2" t="s">
        <v>216</v>
      </c>
      <c r="S620" s="2" t="s">
        <v>685</v>
      </c>
      <c r="T620" s="2" t="s">
        <v>312</v>
      </c>
      <c r="U620" s="2" t="s">
        <v>312</v>
      </c>
    </row>
    <row r="621" spans="2:21" x14ac:dyDescent="0.3">
      <c r="D621" s="2">
        <v>3</v>
      </c>
      <c r="E621" t="s">
        <v>226</v>
      </c>
      <c r="F621" s="2" t="s">
        <v>310</v>
      </c>
      <c r="G621" t="s">
        <v>278</v>
      </c>
      <c r="H621" s="2" t="s">
        <v>312</v>
      </c>
      <c r="I621" s="2" t="s">
        <v>312</v>
      </c>
      <c r="J621" s="2" t="s">
        <v>312</v>
      </c>
      <c r="K621" s="8" t="str">
        <f>E621&amp;" ["&amp;G621&amp;"_"&amp;H621&amp;"_"&amp;I621&amp;"]"</f>
        <v>Mineralien und Baustoffe [Schiefer_-_-]</v>
      </c>
      <c r="L621" s="2" t="s">
        <v>312</v>
      </c>
      <c r="M621" s="2" t="s">
        <v>26</v>
      </c>
      <c r="N621" s="2"/>
      <c r="O621" s="27" t="s">
        <v>312</v>
      </c>
      <c r="P621" s="27" t="s">
        <v>312</v>
      </c>
      <c r="Q621" s="10">
        <v>8.6E-3</v>
      </c>
      <c r="R621" s="4" t="s">
        <v>44</v>
      </c>
      <c r="S621" s="2" t="s">
        <v>312</v>
      </c>
      <c r="T621" s="2" t="s">
        <v>312</v>
      </c>
      <c r="U621" s="2" t="s">
        <v>312</v>
      </c>
    </row>
    <row r="622" spans="2:21" s="3" customFormat="1" ht="57.6" x14ac:dyDescent="0.3">
      <c r="B622" s="4"/>
      <c r="C622" s="4"/>
      <c r="D622" s="4">
        <v>3</v>
      </c>
      <c r="E622" s="3" t="s">
        <v>226</v>
      </c>
      <c r="F622" s="4" t="s">
        <v>310</v>
      </c>
      <c r="G622" s="3" t="s">
        <v>686</v>
      </c>
      <c r="H622" s="2" t="s">
        <v>312</v>
      </c>
      <c r="I622" s="2" t="s">
        <v>312</v>
      </c>
      <c r="J622" s="4" t="s">
        <v>741</v>
      </c>
      <c r="K622" s="8" t="str">
        <f>E622&amp;" ["&amp;G622&amp;"_"&amp;H622&amp;"_"&amp;I622&amp;"]"</f>
        <v>Mineralien und Baustoffe [Schmirgel_-_-]</v>
      </c>
      <c r="L622" s="2" t="s">
        <v>312</v>
      </c>
      <c r="M622" s="4" t="s">
        <v>26</v>
      </c>
      <c r="N622" s="4"/>
      <c r="O622" s="27" t="s">
        <v>312</v>
      </c>
      <c r="P622" s="27" t="s">
        <v>312</v>
      </c>
      <c r="Q622" s="11">
        <v>2.9000000000000001E-2</v>
      </c>
      <c r="R622" s="4" t="s">
        <v>44</v>
      </c>
      <c r="S622" s="2" t="s">
        <v>312</v>
      </c>
      <c r="T622" s="13" t="s">
        <v>422</v>
      </c>
      <c r="U622" s="2" t="s">
        <v>312</v>
      </c>
    </row>
    <row r="623" spans="2:21" x14ac:dyDescent="0.3">
      <c r="D623" s="2">
        <v>3</v>
      </c>
      <c r="E623" t="s">
        <v>226</v>
      </c>
      <c r="F623" s="2" t="s">
        <v>310</v>
      </c>
      <c r="G623" t="s">
        <v>279</v>
      </c>
      <c r="H623" s="2" t="s">
        <v>312</v>
      </c>
      <c r="I623" s="2" t="s">
        <v>312</v>
      </c>
      <c r="J623" s="2" t="s">
        <v>312</v>
      </c>
      <c r="K623" s="8" t="str">
        <f>E623&amp;" ["&amp;G623&amp;"_"&amp;H623&amp;"_"&amp;I623&amp;"]"</f>
        <v>Mineralien und Baustoffe [Schotter_-_-]</v>
      </c>
      <c r="L623" s="2" t="s">
        <v>312</v>
      </c>
      <c r="M623" s="2" t="s">
        <v>26</v>
      </c>
      <c r="N623" s="2"/>
      <c r="O623" s="27" t="s">
        <v>312</v>
      </c>
      <c r="P623" s="27" t="s">
        <v>312</v>
      </c>
      <c r="Q623" s="10">
        <v>1.6420000000000001E-2</v>
      </c>
      <c r="R623" s="2" t="s">
        <v>216</v>
      </c>
      <c r="S623" s="2" t="s">
        <v>312</v>
      </c>
      <c r="T623" s="2" t="s">
        <v>312</v>
      </c>
      <c r="U623" s="2" t="s">
        <v>312</v>
      </c>
    </row>
    <row r="624" spans="2:21" x14ac:dyDescent="0.3">
      <c r="D624" s="2">
        <v>3</v>
      </c>
      <c r="E624" t="s">
        <v>226</v>
      </c>
      <c r="F624" s="2" t="s">
        <v>310</v>
      </c>
      <c r="G624" t="s">
        <v>668</v>
      </c>
      <c r="H624" s="2" t="s">
        <v>312</v>
      </c>
      <c r="I624" s="2" t="s">
        <v>312</v>
      </c>
      <c r="J624" s="2" t="s">
        <v>742</v>
      </c>
      <c r="K624" s="8" t="str">
        <f>E624&amp;" ["&amp;G624&amp;"_"&amp;H624&amp;"_"&amp;I624&amp;"]"</f>
        <v>Mineralien und Baustoffe [Silizium_-_-]</v>
      </c>
      <c r="L624" s="2" t="s">
        <v>312</v>
      </c>
      <c r="M624" s="2" t="s">
        <v>26</v>
      </c>
      <c r="N624" s="2"/>
      <c r="O624" s="27" t="s">
        <v>312</v>
      </c>
      <c r="P624" s="27" t="s">
        <v>312</v>
      </c>
      <c r="Q624" s="10">
        <v>77.61</v>
      </c>
      <c r="R624" s="4" t="s">
        <v>44</v>
      </c>
      <c r="S624" s="2" t="s">
        <v>312</v>
      </c>
      <c r="T624" s="2" t="s">
        <v>312</v>
      </c>
      <c r="U624" s="2" t="s">
        <v>312</v>
      </c>
    </row>
    <row r="625" spans="2:21" x14ac:dyDescent="0.3">
      <c r="D625" s="2">
        <v>3</v>
      </c>
      <c r="E625" t="s">
        <v>226</v>
      </c>
      <c r="F625" s="2" t="s">
        <v>310</v>
      </c>
      <c r="G625" t="s">
        <v>280</v>
      </c>
      <c r="H625" s="2" t="s">
        <v>312</v>
      </c>
      <c r="I625" s="2" t="s">
        <v>312</v>
      </c>
      <c r="J625" s="2" t="s">
        <v>312</v>
      </c>
      <c r="K625" s="8" t="str">
        <f>E625&amp;" ["&amp;G625&amp;"_"&amp;H625&amp;"_"&amp;I625&amp;"]"</f>
        <v>Mineralien und Baustoffe [Siedesalz_-_-]</v>
      </c>
      <c r="L625" s="2" t="s">
        <v>312</v>
      </c>
      <c r="M625" s="2" t="s">
        <v>26</v>
      </c>
      <c r="N625" s="2"/>
      <c r="O625" s="27" t="s">
        <v>312</v>
      </c>
      <c r="P625" s="27" t="s">
        <v>312</v>
      </c>
      <c r="Q625" s="10">
        <v>3.9199999999999999E-2</v>
      </c>
      <c r="R625" s="4" t="s">
        <v>44</v>
      </c>
      <c r="S625" s="2" t="s">
        <v>312</v>
      </c>
      <c r="T625" s="2" t="s">
        <v>312</v>
      </c>
      <c r="U625" s="2" t="s">
        <v>312</v>
      </c>
    </row>
    <row r="626" spans="2:21" s="3" customFormat="1" ht="43.2" x14ac:dyDescent="0.3">
      <c r="B626" s="4"/>
      <c r="C626" s="4"/>
      <c r="D626" s="4">
        <v>3</v>
      </c>
      <c r="E626" s="3" t="s">
        <v>226</v>
      </c>
      <c r="F626" s="4" t="s">
        <v>310</v>
      </c>
      <c r="G626" s="3" t="s">
        <v>414</v>
      </c>
      <c r="H626" s="2" t="s">
        <v>312</v>
      </c>
      <c r="I626" s="2" t="s">
        <v>312</v>
      </c>
      <c r="J626" s="2" t="s">
        <v>312</v>
      </c>
      <c r="K626" s="8" t="str">
        <f>E626&amp;" ["&amp;G626&amp;"_"&amp;H626&amp;"_"&amp;I626&amp;"]"</f>
        <v>Mineralien und Baustoffe [Silicate_-_-]</v>
      </c>
      <c r="L626" s="2" t="s">
        <v>312</v>
      </c>
      <c r="M626" s="4" t="s">
        <v>26</v>
      </c>
      <c r="N626" s="4"/>
      <c r="O626" s="27" t="s">
        <v>312</v>
      </c>
      <c r="P626" s="27" t="s">
        <v>312</v>
      </c>
      <c r="Q626" s="11">
        <v>77.61</v>
      </c>
      <c r="R626" s="4" t="s">
        <v>44</v>
      </c>
      <c r="S626" s="2" t="s">
        <v>312</v>
      </c>
      <c r="T626" s="13" t="s">
        <v>415</v>
      </c>
      <c r="U626" s="2" t="s">
        <v>312</v>
      </c>
    </row>
    <row r="627" spans="2:21" x14ac:dyDescent="0.3">
      <c r="D627" s="2">
        <v>3</v>
      </c>
      <c r="E627" t="s">
        <v>226</v>
      </c>
      <c r="F627" s="2" t="s">
        <v>310</v>
      </c>
      <c r="G627" t="s">
        <v>687</v>
      </c>
      <c r="H627" s="2" t="s">
        <v>312</v>
      </c>
      <c r="I627" s="2" t="s">
        <v>312</v>
      </c>
      <c r="J627" s="2" t="s">
        <v>743</v>
      </c>
      <c r="K627" s="8" t="str">
        <f>E627&amp;" ["&amp;G627&amp;"_"&amp;H627&amp;"_"&amp;I627&amp;"]"</f>
        <v>Mineralien und Baustoffe [Siliziumdioxid_-_-]</v>
      </c>
      <c r="L627" s="2" t="s">
        <v>312</v>
      </c>
      <c r="M627" s="2" t="s">
        <v>26</v>
      </c>
      <c r="N627" s="2"/>
      <c r="O627" s="27" t="s">
        <v>312</v>
      </c>
      <c r="P627" s="27" t="s">
        <v>312</v>
      </c>
      <c r="Q627" s="10">
        <v>4.3400000000000001E-2</v>
      </c>
      <c r="R627" s="4" t="s">
        <v>44</v>
      </c>
      <c r="S627" s="2" t="s">
        <v>312</v>
      </c>
      <c r="T627" s="2" t="s">
        <v>275</v>
      </c>
      <c r="U627" s="2" t="s">
        <v>312</v>
      </c>
    </row>
    <row r="628" spans="2:21" x14ac:dyDescent="0.3">
      <c r="D628" s="2">
        <v>3</v>
      </c>
      <c r="E628" t="s">
        <v>226</v>
      </c>
      <c r="F628" s="2" t="s">
        <v>310</v>
      </c>
      <c r="G628" t="s">
        <v>416</v>
      </c>
      <c r="H628" s="2" t="s">
        <v>312</v>
      </c>
      <c r="I628" s="2" t="s">
        <v>312</v>
      </c>
      <c r="J628" s="2" t="s">
        <v>312</v>
      </c>
      <c r="K628" s="8" t="str">
        <f>E628&amp;" ["&amp;G628&amp;"_"&amp;H628&amp;"_"&amp;I628&amp;"]"</f>
        <v>Mineralien und Baustoffe [Sillimanit_-_-]</v>
      </c>
      <c r="L628" s="2" t="s">
        <v>312</v>
      </c>
      <c r="M628" s="2" t="s">
        <v>26</v>
      </c>
      <c r="N628" s="2"/>
      <c r="O628" s="27" t="s">
        <v>312</v>
      </c>
      <c r="P628" s="27" t="s">
        <v>312</v>
      </c>
      <c r="Q628" s="10">
        <v>2.9000000000000001E-2</v>
      </c>
      <c r="R628" s="4" t="s">
        <v>44</v>
      </c>
      <c r="S628" s="2" t="s">
        <v>312</v>
      </c>
      <c r="T628" s="2" t="s">
        <v>409</v>
      </c>
      <c r="U628" s="2" t="s">
        <v>312</v>
      </c>
    </row>
    <row r="629" spans="2:21" x14ac:dyDescent="0.3">
      <c r="D629" s="2">
        <v>3</v>
      </c>
      <c r="E629" t="s">
        <v>226</v>
      </c>
      <c r="F629" s="2" t="s">
        <v>310</v>
      </c>
      <c r="G629" t="s">
        <v>281</v>
      </c>
      <c r="H629" s="2" t="s">
        <v>312</v>
      </c>
      <c r="I629" s="2" t="s">
        <v>312</v>
      </c>
      <c r="J629" s="2" t="s">
        <v>312</v>
      </c>
      <c r="K629" s="8" t="str">
        <f>E629&amp;" ["&amp;G629&amp;"_"&amp;H629&amp;"_"&amp;I629&amp;"]"</f>
        <v>Mineralien und Baustoffe [Silikonharzputz_-_-]</v>
      </c>
      <c r="L629" s="2" t="s">
        <v>312</v>
      </c>
      <c r="M629" s="2" t="s">
        <v>26</v>
      </c>
      <c r="N629" s="2"/>
      <c r="O629" s="27" t="s">
        <v>312</v>
      </c>
      <c r="P629" s="27" t="s">
        <v>312</v>
      </c>
      <c r="Q629" s="10">
        <v>0.84299999999999997</v>
      </c>
      <c r="R629" s="2" t="s">
        <v>244</v>
      </c>
      <c r="S629" s="2" t="s">
        <v>312</v>
      </c>
      <c r="T629" s="2" t="s">
        <v>312</v>
      </c>
      <c r="U629" s="2" t="s">
        <v>312</v>
      </c>
    </row>
    <row r="630" spans="2:21" x14ac:dyDescent="0.3">
      <c r="D630" s="2">
        <v>3</v>
      </c>
      <c r="E630" t="s">
        <v>226</v>
      </c>
      <c r="F630" s="2" t="s">
        <v>310</v>
      </c>
      <c r="G630" t="s">
        <v>282</v>
      </c>
      <c r="H630" s="2" t="s">
        <v>312</v>
      </c>
      <c r="I630" s="2" t="s">
        <v>312</v>
      </c>
      <c r="J630" s="2" t="s">
        <v>312</v>
      </c>
      <c r="K630" s="8" t="str">
        <f>E630&amp;" ["&amp;G630&amp;"_"&amp;H630&amp;"_"&amp;I630&amp;"]"</f>
        <v>Mineralien und Baustoffe [Splitt_-_-]</v>
      </c>
      <c r="L630" s="2" t="s">
        <v>312</v>
      </c>
      <c r="M630" s="2" t="s">
        <v>26</v>
      </c>
      <c r="N630" s="2"/>
      <c r="O630" s="27" t="s">
        <v>312</v>
      </c>
      <c r="P630" s="27" t="s">
        <v>312</v>
      </c>
      <c r="Q630" s="10">
        <v>6.6940000000000003E-3</v>
      </c>
      <c r="R630" s="2" t="s">
        <v>43</v>
      </c>
      <c r="S630" s="2" t="s">
        <v>312</v>
      </c>
      <c r="T630" s="2" t="s">
        <v>312</v>
      </c>
      <c r="U630" s="2" t="s">
        <v>312</v>
      </c>
    </row>
    <row r="631" spans="2:21" x14ac:dyDescent="0.3">
      <c r="D631" s="2">
        <v>3</v>
      </c>
      <c r="E631" t="s">
        <v>226</v>
      </c>
      <c r="F631" s="2" t="s">
        <v>310</v>
      </c>
      <c r="G631" t="s">
        <v>282</v>
      </c>
      <c r="H631" s="2" t="s">
        <v>312</v>
      </c>
      <c r="I631" s="2" t="s">
        <v>312</v>
      </c>
      <c r="J631" s="2" t="s">
        <v>312</v>
      </c>
      <c r="K631" s="8" t="str">
        <f>E631&amp;" ["&amp;G631&amp;"_"&amp;H631&amp;"_"&amp;I631&amp;"]"</f>
        <v>Mineralien und Baustoffe [Splitt_-_-]</v>
      </c>
      <c r="L631" s="2" t="s">
        <v>312</v>
      </c>
      <c r="M631" s="2" t="s">
        <v>26</v>
      </c>
      <c r="N631" s="2"/>
      <c r="O631" s="27" t="s">
        <v>312</v>
      </c>
      <c r="P631" s="27" t="s">
        <v>312</v>
      </c>
      <c r="Q631" s="10">
        <v>2.3E-3</v>
      </c>
      <c r="R631" s="4" t="s">
        <v>44</v>
      </c>
      <c r="S631" s="2" t="s">
        <v>312</v>
      </c>
      <c r="T631" s="2" t="s">
        <v>312</v>
      </c>
      <c r="U631" s="2" t="s">
        <v>312</v>
      </c>
    </row>
    <row r="632" spans="2:21" x14ac:dyDescent="0.3">
      <c r="D632" s="2">
        <v>3</v>
      </c>
      <c r="E632" t="s">
        <v>226</v>
      </c>
      <c r="F632" s="2" t="s">
        <v>310</v>
      </c>
      <c r="G632" t="s">
        <v>283</v>
      </c>
      <c r="H632" s="2" t="s">
        <v>312</v>
      </c>
      <c r="I632" s="2" t="s">
        <v>312</v>
      </c>
      <c r="J632" s="2" t="s">
        <v>312</v>
      </c>
      <c r="K632" s="8" t="str">
        <f>E632&amp;" ["&amp;G632&amp;"_"&amp;H632&amp;"_"&amp;I632&amp;"]"</f>
        <v>Mineralien und Baustoffe [Steinwolle_-_-]</v>
      </c>
      <c r="L632" s="2" t="s">
        <v>312</v>
      </c>
      <c r="M632" s="2" t="s">
        <v>26</v>
      </c>
      <c r="N632" s="2"/>
      <c r="O632" s="27" t="s">
        <v>312</v>
      </c>
      <c r="P632" s="27" t="s">
        <v>312</v>
      </c>
      <c r="Q632" s="10">
        <v>0.94969000000000003</v>
      </c>
      <c r="R632" s="2" t="s">
        <v>43</v>
      </c>
      <c r="S632" s="2" t="s">
        <v>312</v>
      </c>
      <c r="T632" s="2" t="s">
        <v>312</v>
      </c>
      <c r="U632" s="2" t="s">
        <v>312</v>
      </c>
    </row>
    <row r="633" spans="2:21" x14ac:dyDescent="0.3">
      <c r="D633" s="2">
        <v>3</v>
      </c>
      <c r="E633" t="s">
        <v>226</v>
      </c>
      <c r="F633" s="2" t="s">
        <v>310</v>
      </c>
      <c r="G633" t="s">
        <v>283</v>
      </c>
      <c r="H633" s="2" t="s">
        <v>312</v>
      </c>
      <c r="I633" s="2" t="s">
        <v>312</v>
      </c>
      <c r="J633" s="2" t="s">
        <v>312</v>
      </c>
      <c r="K633" s="8" t="str">
        <f>E633&amp;" ["&amp;G633&amp;"_"&amp;H633&amp;"_"&amp;I633&amp;"]"</f>
        <v>Mineralien und Baustoffe [Steinwolle_-_-]</v>
      </c>
      <c r="L633" s="2" t="s">
        <v>312</v>
      </c>
      <c r="M633" s="2" t="s">
        <v>26</v>
      </c>
      <c r="N633" s="2"/>
      <c r="O633" s="27" t="s">
        <v>312</v>
      </c>
      <c r="P633" s="27" t="s">
        <v>312</v>
      </c>
      <c r="Q633" s="10">
        <v>1.32</v>
      </c>
      <c r="R633" s="4" t="s">
        <v>44</v>
      </c>
      <c r="S633" s="2" t="s">
        <v>312</v>
      </c>
      <c r="T633" s="2" t="s">
        <v>312</v>
      </c>
      <c r="U633" s="2" t="s">
        <v>312</v>
      </c>
    </row>
    <row r="634" spans="2:21" x14ac:dyDescent="0.3">
      <c r="D634" s="2">
        <v>3</v>
      </c>
      <c r="E634" t="s">
        <v>226</v>
      </c>
      <c r="F634" s="2" t="s">
        <v>310</v>
      </c>
      <c r="G634" t="s">
        <v>688</v>
      </c>
      <c r="H634" s="2" t="s">
        <v>312</v>
      </c>
      <c r="I634" s="4" t="s">
        <v>312</v>
      </c>
      <c r="J634" s="2" t="s">
        <v>312</v>
      </c>
      <c r="K634" s="8" t="str">
        <f>E634&amp;" ["&amp;G634&amp;"_"&amp;H634&amp;"_"&amp;S634&amp;"]"</f>
        <v>Mineralien und Baustoffe [Steinzeugfliesen_-_ unglasiert]</v>
      </c>
      <c r="L634" s="2" t="s">
        <v>689</v>
      </c>
      <c r="M634" s="2" t="s">
        <v>26</v>
      </c>
      <c r="N634" s="2"/>
      <c r="O634" s="27" t="s">
        <v>312</v>
      </c>
      <c r="P634" s="27" t="s">
        <v>312</v>
      </c>
      <c r="Q634" s="10">
        <v>0.34255000000000002</v>
      </c>
      <c r="R634" s="2" t="s">
        <v>216</v>
      </c>
      <c r="S634" s="2" t="s">
        <v>689</v>
      </c>
      <c r="T634" s="2" t="s">
        <v>312</v>
      </c>
      <c r="U634" s="2" t="s">
        <v>312</v>
      </c>
    </row>
    <row r="635" spans="2:21" x14ac:dyDescent="0.3">
      <c r="D635" s="2">
        <v>3</v>
      </c>
      <c r="E635" t="s">
        <v>226</v>
      </c>
      <c r="F635" s="2" t="s">
        <v>310</v>
      </c>
      <c r="G635" t="s">
        <v>690</v>
      </c>
      <c r="H635" s="2" t="s">
        <v>312</v>
      </c>
      <c r="I635" s="4" t="s">
        <v>312</v>
      </c>
      <c r="J635" s="2" t="s">
        <v>312</v>
      </c>
      <c r="K635" s="8" t="str">
        <f>E635&amp;" ["&amp;G635&amp;"_"&amp;H635&amp;"_"&amp;S635&amp;"]"</f>
        <v>Mineralien und Baustoffe [Steinzeugrohre_-_ DN 250]</v>
      </c>
      <c r="L635" s="2" t="s">
        <v>691</v>
      </c>
      <c r="M635" s="2" t="s">
        <v>26</v>
      </c>
      <c r="N635" s="2"/>
      <c r="O635" s="27" t="s">
        <v>312</v>
      </c>
      <c r="P635" s="27" t="s">
        <v>312</v>
      </c>
      <c r="Q635" s="10">
        <v>0.51529000000000003</v>
      </c>
      <c r="R635" s="2" t="s">
        <v>216</v>
      </c>
      <c r="S635" s="2" t="s">
        <v>691</v>
      </c>
      <c r="T635" s="2" t="s">
        <v>312</v>
      </c>
      <c r="U635" s="2" t="s">
        <v>312</v>
      </c>
    </row>
    <row r="636" spans="2:21" s="3" customFormat="1" ht="57.6" x14ac:dyDescent="0.3">
      <c r="B636" s="4"/>
      <c r="C636" s="4"/>
      <c r="D636" s="4">
        <v>3</v>
      </c>
      <c r="E636" s="3" t="s">
        <v>226</v>
      </c>
      <c r="F636" s="4" t="s">
        <v>310</v>
      </c>
      <c r="G636" s="3" t="s">
        <v>417</v>
      </c>
      <c r="H636" s="2" t="s">
        <v>312</v>
      </c>
      <c r="I636" s="2" t="s">
        <v>312</v>
      </c>
      <c r="J636" s="2" t="s">
        <v>312</v>
      </c>
      <c r="K636" s="8" t="str">
        <f>E636&amp;" ["&amp;G636&amp;"_"&amp;H636&amp;"_"&amp;I636&amp;"]"</f>
        <v>Mineralien und Baustoffe [Talk_-_-]</v>
      </c>
      <c r="L636" s="2" t="s">
        <v>312</v>
      </c>
      <c r="M636" s="4" t="s">
        <v>26</v>
      </c>
      <c r="N636" s="4"/>
      <c r="O636" s="27" t="s">
        <v>312</v>
      </c>
      <c r="P636" s="27" t="s">
        <v>312</v>
      </c>
      <c r="Q636" s="11">
        <v>2.9399999999999999E-2</v>
      </c>
      <c r="R636" s="4" t="s">
        <v>44</v>
      </c>
      <c r="S636" s="2" t="s">
        <v>312</v>
      </c>
      <c r="T636" s="13" t="s">
        <v>418</v>
      </c>
      <c r="U636" s="2" t="s">
        <v>312</v>
      </c>
    </row>
    <row r="637" spans="2:21" x14ac:dyDescent="0.3">
      <c r="D637" s="2">
        <v>3</v>
      </c>
      <c r="E637" t="s">
        <v>226</v>
      </c>
      <c r="F637" s="2" t="s">
        <v>310</v>
      </c>
      <c r="G637" t="s">
        <v>284</v>
      </c>
      <c r="H637" s="2" t="s">
        <v>312</v>
      </c>
      <c r="I637" s="2" t="s">
        <v>312</v>
      </c>
      <c r="J637" s="2" t="s">
        <v>312</v>
      </c>
      <c r="K637" s="8" t="str">
        <f>E637&amp;" ["&amp;G637&amp;"_"&amp;H637&amp;"_"&amp;I637&amp;"]"</f>
        <v>Mineralien und Baustoffe [Tonziegel_-_-]</v>
      </c>
      <c r="L637" s="2" t="s">
        <v>312</v>
      </c>
      <c r="M637" s="2" t="s">
        <v>26</v>
      </c>
      <c r="N637" s="2"/>
      <c r="O637" s="27" t="s">
        <v>312</v>
      </c>
      <c r="P637" s="27" t="s">
        <v>312</v>
      </c>
      <c r="Q637" s="10">
        <v>0.50661999999999996</v>
      </c>
      <c r="R637" s="2" t="s">
        <v>43</v>
      </c>
      <c r="S637" s="2" t="s">
        <v>312</v>
      </c>
      <c r="T637" s="2" t="s">
        <v>312</v>
      </c>
      <c r="U637" s="2" t="s">
        <v>312</v>
      </c>
    </row>
    <row r="638" spans="2:21" x14ac:dyDescent="0.3">
      <c r="D638" s="2">
        <v>3</v>
      </c>
      <c r="E638" t="s">
        <v>226</v>
      </c>
      <c r="F638" s="2" t="s">
        <v>310</v>
      </c>
      <c r="G638" t="s">
        <v>694</v>
      </c>
      <c r="H638" s="2" t="s">
        <v>312</v>
      </c>
      <c r="I638" s="4" t="s">
        <v>312</v>
      </c>
      <c r="J638" s="2" t="s">
        <v>312</v>
      </c>
      <c r="K638" s="8" t="str">
        <f>E638&amp;" ["&amp;G638&amp;"_"&amp;H638&amp;"_"&amp;S638&amp;"]"</f>
        <v>Mineralien und Baustoffe [Torf_-_nur Einspeisung]</v>
      </c>
      <c r="L638" s="2" t="s">
        <v>678</v>
      </c>
      <c r="M638" s="2" t="s">
        <v>26</v>
      </c>
      <c r="N638" s="2"/>
      <c r="O638" s="27" t="s">
        <v>312</v>
      </c>
      <c r="P638" s="27" t="s">
        <v>312</v>
      </c>
      <c r="Q638" s="10">
        <v>1.4E-2</v>
      </c>
      <c r="R638" s="4" t="s">
        <v>44</v>
      </c>
      <c r="S638" s="2" t="s">
        <v>678</v>
      </c>
      <c r="T638" s="2" t="s">
        <v>312</v>
      </c>
      <c r="U638" s="2" t="s">
        <v>312</v>
      </c>
    </row>
    <row r="639" spans="2:21" x14ac:dyDescent="0.3">
      <c r="D639" s="2">
        <v>3</v>
      </c>
      <c r="E639" t="s">
        <v>226</v>
      </c>
      <c r="F639" s="2" t="s">
        <v>310</v>
      </c>
      <c r="G639" t="s">
        <v>419</v>
      </c>
      <c r="H639" s="2" t="s">
        <v>312</v>
      </c>
      <c r="I639" s="2" t="s">
        <v>312</v>
      </c>
      <c r="J639" s="2" t="s">
        <v>312</v>
      </c>
      <c r="K639" s="8" t="str">
        <f>E639&amp;" ["&amp;G639&amp;"_"&amp;H639&amp;"_"&amp;I639&amp;"]"</f>
        <v>Mineralien und Baustoffe [Trass_-_-]</v>
      </c>
      <c r="L639" s="2" t="s">
        <v>312</v>
      </c>
      <c r="M639" s="2" t="s">
        <v>26</v>
      </c>
      <c r="N639" s="2"/>
      <c r="O639" s="27" t="s">
        <v>312</v>
      </c>
      <c r="P639" s="27" t="s">
        <v>312</v>
      </c>
      <c r="Q639" s="10">
        <v>2.9270000000000001E-2</v>
      </c>
      <c r="R639" s="4" t="s">
        <v>44</v>
      </c>
      <c r="S639" s="2" t="s">
        <v>312</v>
      </c>
      <c r="T639" s="2" t="s">
        <v>412</v>
      </c>
      <c r="U639" s="2" t="s">
        <v>312</v>
      </c>
    </row>
    <row r="640" spans="2:21" x14ac:dyDescent="0.3">
      <c r="D640" s="2">
        <v>3</v>
      </c>
      <c r="E640" t="s">
        <v>226</v>
      </c>
      <c r="F640" s="2" t="s">
        <v>310</v>
      </c>
      <c r="G640" t="s">
        <v>285</v>
      </c>
      <c r="H640" s="2" t="s">
        <v>312</v>
      </c>
      <c r="I640" s="2" t="s">
        <v>312</v>
      </c>
      <c r="J640" s="2" t="s">
        <v>312</v>
      </c>
      <c r="K640" s="8" t="str">
        <f>E640&amp;" ["&amp;G640&amp;"_"&amp;H640&amp;"_"&amp;I640&amp;"]"</f>
        <v>Mineralien und Baustoffe [Universal-Spachtelmasse_-_-]</v>
      </c>
      <c r="L640" s="2" t="s">
        <v>312</v>
      </c>
      <c r="M640" s="2" t="s">
        <v>26</v>
      </c>
      <c r="N640" s="2"/>
      <c r="O640" s="27" t="s">
        <v>312</v>
      </c>
      <c r="P640" s="27" t="s">
        <v>312</v>
      </c>
      <c r="Q640" s="10">
        <v>0.46500000000000002</v>
      </c>
      <c r="R640" s="2" t="s">
        <v>216</v>
      </c>
      <c r="S640" s="2" t="s">
        <v>312</v>
      </c>
      <c r="T640" s="2" t="s">
        <v>312</v>
      </c>
      <c r="U640" s="2" t="s">
        <v>312</v>
      </c>
    </row>
    <row r="641" spans="2:21" x14ac:dyDescent="0.3">
      <c r="D641" s="2">
        <v>3</v>
      </c>
      <c r="E641" t="s">
        <v>226</v>
      </c>
      <c r="F641" s="2" t="s">
        <v>310</v>
      </c>
      <c r="G641" t="s">
        <v>286</v>
      </c>
      <c r="H641" s="2" t="s">
        <v>312</v>
      </c>
      <c r="I641" s="2" t="s">
        <v>312</v>
      </c>
      <c r="J641" s="2" t="s">
        <v>312</v>
      </c>
      <c r="K641" s="8" t="str">
        <f>E641&amp;" ["&amp;G641&amp;"_"&amp;H641&amp;"_"&amp;I641&amp;"]"</f>
        <v>Mineralien und Baustoffe [Vermikulit_-_-]</v>
      </c>
      <c r="L641" s="2" t="s">
        <v>312</v>
      </c>
      <c r="M641" s="2" t="s">
        <v>26</v>
      </c>
      <c r="N641" s="2"/>
      <c r="O641" s="27" t="s">
        <v>312</v>
      </c>
      <c r="P641" s="27" t="s">
        <v>312</v>
      </c>
      <c r="Q641" s="10">
        <v>0.12</v>
      </c>
      <c r="R641" s="4" t="s">
        <v>44</v>
      </c>
      <c r="S641" s="2" t="s">
        <v>312</v>
      </c>
      <c r="T641" s="2" t="s">
        <v>312</v>
      </c>
      <c r="U641" s="2" t="s">
        <v>312</v>
      </c>
    </row>
    <row r="642" spans="2:21" s="3" customFormat="1" ht="43.2" x14ac:dyDescent="0.3">
      <c r="B642" s="4"/>
      <c r="C642" s="4"/>
      <c r="D642" s="4">
        <v>3</v>
      </c>
      <c r="E642" s="3" t="s">
        <v>226</v>
      </c>
      <c r="F642" s="4" t="s">
        <v>310</v>
      </c>
      <c r="G642" s="3" t="s">
        <v>421</v>
      </c>
      <c r="H642" s="2" t="s">
        <v>312</v>
      </c>
      <c r="I642" s="2" t="s">
        <v>312</v>
      </c>
      <c r="J642" s="2" t="s">
        <v>312</v>
      </c>
      <c r="K642" s="8" t="str">
        <f>E642&amp;" ["&amp;G642&amp;"_"&amp;H642&amp;"_"&amp;I642&amp;"]"</f>
        <v>Mineralien und Baustoffe [Wasserglas_-_-]</v>
      </c>
      <c r="L642" s="2" t="s">
        <v>312</v>
      </c>
      <c r="M642" s="4" t="s">
        <v>26</v>
      </c>
      <c r="N642" s="4"/>
      <c r="O642" s="27" t="s">
        <v>312</v>
      </c>
      <c r="P642" s="27" t="s">
        <v>312</v>
      </c>
      <c r="Q642" s="11">
        <v>0.77</v>
      </c>
      <c r="R642" s="4" t="s">
        <v>44</v>
      </c>
      <c r="S642" s="2" t="s">
        <v>312</v>
      </c>
      <c r="T642" s="13" t="s">
        <v>420</v>
      </c>
      <c r="U642" s="2" t="s">
        <v>312</v>
      </c>
    </row>
    <row r="643" spans="2:21" x14ac:dyDescent="0.3">
      <c r="D643" s="2">
        <v>3</v>
      </c>
      <c r="E643" t="s">
        <v>226</v>
      </c>
      <c r="F643" s="2" t="s">
        <v>310</v>
      </c>
      <c r="G643" t="s">
        <v>287</v>
      </c>
      <c r="H643" s="2" t="s">
        <v>312</v>
      </c>
      <c r="I643" s="2" t="s">
        <v>312</v>
      </c>
      <c r="J643" s="2" t="s">
        <v>312</v>
      </c>
      <c r="K643" s="8" t="str">
        <f>E643&amp;" ["&amp;G643&amp;"_"&amp;H643&amp;"_"&amp;I643&amp;"]"</f>
        <v>Mineralien und Baustoffe [Zement_-_-]</v>
      </c>
      <c r="L643" s="2" t="s">
        <v>312</v>
      </c>
      <c r="M643" s="2" t="s">
        <v>26</v>
      </c>
      <c r="N643" s="2"/>
      <c r="O643" s="27" t="s">
        <v>312</v>
      </c>
      <c r="P643" s="27" t="s">
        <v>312</v>
      </c>
      <c r="Q643" s="10">
        <v>0.93013999999999997</v>
      </c>
      <c r="R643" s="2" t="s">
        <v>43</v>
      </c>
      <c r="S643" s="2" t="s">
        <v>312</v>
      </c>
      <c r="T643" s="2" t="s">
        <v>312</v>
      </c>
      <c r="U643" s="2" t="s">
        <v>312</v>
      </c>
    </row>
    <row r="644" spans="2:21" x14ac:dyDescent="0.3">
      <c r="D644" s="2">
        <v>3</v>
      </c>
      <c r="E644" t="s">
        <v>226</v>
      </c>
      <c r="F644" s="2" t="s">
        <v>310</v>
      </c>
      <c r="G644" t="s">
        <v>287</v>
      </c>
      <c r="H644" s="2" t="s">
        <v>312</v>
      </c>
      <c r="I644" s="2" t="s">
        <v>312</v>
      </c>
      <c r="J644" s="2" t="s">
        <v>312</v>
      </c>
      <c r="K644" s="8" t="str">
        <f>E644&amp;" ["&amp;G644&amp;"_"&amp;H644&amp;"_"&amp;I644&amp;"]"</f>
        <v>Mineralien und Baustoffe [Zement_-_-]</v>
      </c>
      <c r="L644" s="2" t="s">
        <v>312</v>
      </c>
      <c r="M644" s="2" t="s">
        <v>26</v>
      </c>
      <c r="N644" s="2"/>
      <c r="O644" s="27" t="s">
        <v>312</v>
      </c>
      <c r="P644" s="27" t="s">
        <v>312</v>
      </c>
      <c r="Q644" s="10">
        <v>0.79</v>
      </c>
      <c r="R644" s="4" t="s">
        <v>44</v>
      </c>
      <c r="S644" s="2" t="s">
        <v>312</v>
      </c>
      <c r="T644" s="2" t="s">
        <v>312</v>
      </c>
      <c r="U644" s="2" t="s">
        <v>312</v>
      </c>
    </row>
    <row r="645" spans="2:21" x14ac:dyDescent="0.3">
      <c r="D645" s="2">
        <v>3</v>
      </c>
      <c r="E645" t="s">
        <v>226</v>
      </c>
      <c r="F645" s="2" t="s">
        <v>310</v>
      </c>
      <c r="G645" t="s">
        <v>288</v>
      </c>
      <c r="H645" s="2" t="s">
        <v>312</v>
      </c>
      <c r="I645" s="2" t="s">
        <v>312</v>
      </c>
      <c r="J645" s="2" t="s">
        <v>312</v>
      </c>
      <c r="K645" s="8" t="str">
        <f>E645&amp;" ["&amp;G645&amp;"_"&amp;H645&amp;"_"&amp;I645&amp;"]"</f>
        <v>Mineralien und Baustoffe [Zementklinker_-_-]</v>
      </c>
      <c r="L645" s="2" t="s">
        <v>312</v>
      </c>
      <c r="M645" s="2" t="s">
        <v>26</v>
      </c>
      <c r="N645" s="2"/>
      <c r="O645" s="27" t="s">
        <v>312</v>
      </c>
      <c r="P645" s="27" t="s">
        <v>312</v>
      </c>
      <c r="Q645" s="10">
        <v>0.94</v>
      </c>
      <c r="R645" s="4" t="s">
        <v>44</v>
      </c>
      <c r="S645" s="2" t="s">
        <v>312</v>
      </c>
      <c r="T645" s="2" t="s">
        <v>312</v>
      </c>
      <c r="U645" s="2" t="s">
        <v>312</v>
      </c>
    </row>
    <row r="646" spans="2:21" x14ac:dyDescent="0.3">
      <c r="D646" s="2">
        <v>3</v>
      </c>
      <c r="E646" t="s">
        <v>226</v>
      </c>
      <c r="F646" s="2" t="s">
        <v>310</v>
      </c>
      <c r="G646" t="s">
        <v>289</v>
      </c>
      <c r="H646" s="2" t="s">
        <v>312</v>
      </c>
      <c r="I646" s="2" t="s">
        <v>312</v>
      </c>
      <c r="J646" s="2" t="s">
        <v>312</v>
      </c>
      <c r="K646" s="8" t="str">
        <f>E646&amp;" ["&amp;G646&amp;"_"&amp;H646&amp;"_"&amp;I646&amp;"]"</f>
        <v>Mineralien und Baustoffe [Zement-Klinkerbrenner_-_-]</v>
      </c>
      <c r="L646" s="2" t="s">
        <v>312</v>
      </c>
      <c r="M646" s="2" t="s">
        <v>26</v>
      </c>
      <c r="N646" s="2"/>
      <c r="O646" s="27" t="s">
        <v>312</v>
      </c>
      <c r="P646" s="27" t="s">
        <v>312</v>
      </c>
      <c r="Q646" s="10">
        <v>0.89559999999999995</v>
      </c>
      <c r="R646" s="2" t="s">
        <v>43</v>
      </c>
      <c r="S646" s="2" t="s">
        <v>312</v>
      </c>
      <c r="T646" s="2" t="s">
        <v>312</v>
      </c>
      <c r="U646" s="2" t="s">
        <v>312</v>
      </c>
    </row>
    <row r="647" spans="2:21" x14ac:dyDescent="0.3">
      <c r="D647" s="2">
        <v>3</v>
      </c>
      <c r="E647" t="s">
        <v>226</v>
      </c>
      <c r="F647" s="2" t="s">
        <v>310</v>
      </c>
      <c r="G647" t="s">
        <v>290</v>
      </c>
      <c r="H647" s="2" t="s">
        <v>312</v>
      </c>
      <c r="I647" s="2" t="s">
        <v>312</v>
      </c>
      <c r="J647" s="2" t="s">
        <v>312</v>
      </c>
      <c r="K647" s="8" t="str">
        <f>E647&amp;" ["&amp;G647&amp;"_"&amp;H647&amp;"_"&amp;I647&amp;"]"</f>
        <v>Mineralien und Baustoffe [Ziegel für Mauerwerk_-_-]</v>
      </c>
      <c r="L647" s="2" t="s">
        <v>312</v>
      </c>
      <c r="M647" s="2" t="s">
        <v>26</v>
      </c>
      <c r="N647" s="2"/>
      <c r="O647" s="27" t="s">
        <v>312</v>
      </c>
      <c r="P647" s="27" t="s">
        <v>312</v>
      </c>
      <c r="Q647" s="10">
        <v>0.19958999999999999</v>
      </c>
      <c r="R647" s="2" t="s">
        <v>43</v>
      </c>
      <c r="S647" s="2" t="s">
        <v>312</v>
      </c>
      <c r="T647" s="2" t="s">
        <v>312</v>
      </c>
      <c r="U647" s="2" t="s">
        <v>312</v>
      </c>
    </row>
    <row r="648" spans="2:21" x14ac:dyDescent="0.3">
      <c r="D648" s="2">
        <v>3</v>
      </c>
      <c r="E648" t="s">
        <v>224</v>
      </c>
      <c r="F648" s="2" t="s">
        <v>311</v>
      </c>
      <c r="G648" t="s">
        <v>38</v>
      </c>
      <c r="H648" s="2" t="s">
        <v>312</v>
      </c>
      <c r="I648" s="2" t="s">
        <v>312</v>
      </c>
      <c r="J648" s="2" t="s">
        <v>312</v>
      </c>
      <c r="K648" s="8" t="str">
        <f>E648&amp;" ["&amp;G648&amp;"_"&amp;H648&amp;"_"&amp;I648&amp;"]"</f>
        <v>Entsorgung [Abwasser_-_-]</v>
      </c>
      <c r="L648" s="2" t="s">
        <v>312</v>
      </c>
      <c r="M648" s="2" t="s">
        <v>3</v>
      </c>
      <c r="N648" s="2"/>
      <c r="O648" s="27" t="s">
        <v>790</v>
      </c>
      <c r="P648" s="32">
        <v>1E-3</v>
      </c>
      <c r="Q648" s="10">
        <v>2.7399999999999999E-4</v>
      </c>
      <c r="R648" s="2" t="s">
        <v>227</v>
      </c>
      <c r="S648" s="2" t="s">
        <v>312</v>
      </c>
      <c r="T648" s="2" t="s">
        <v>312</v>
      </c>
      <c r="U648" s="2" t="s">
        <v>312</v>
      </c>
    </row>
    <row r="649" spans="2:21" x14ac:dyDescent="0.3">
      <c r="D649" s="2"/>
      <c r="E649"/>
      <c r="F649" s="2"/>
      <c r="G649"/>
      <c r="H649" s="2"/>
      <c r="I649" s="2"/>
      <c r="J649" s="2"/>
      <c r="K649" s="8"/>
      <c r="L649" s="2"/>
      <c r="M649" s="2"/>
      <c r="N649" s="2"/>
      <c r="O649" s="27"/>
      <c r="P649" s="32"/>
      <c r="Q649" s="10"/>
      <c r="R649" s="2"/>
      <c r="S649" s="2"/>
      <c r="T649" s="2"/>
      <c r="U649" s="2"/>
    </row>
    <row r="650" spans="2:21" x14ac:dyDescent="0.3">
      <c r="D650" s="2">
        <v>3</v>
      </c>
      <c r="E650" t="s">
        <v>224</v>
      </c>
      <c r="F650" s="2" t="s">
        <v>311</v>
      </c>
      <c r="G650" t="s">
        <v>45</v>
      </c>
      <c r="H650" s="2" t="s">
        <v>312</v>
      </c>
      <c r="I650" s="2" t="s">
        <v>312</v>
      </c>
      <c r="J650" s="2" t="s">
        <v>312</v>
      </c>
      <c r="K650" s="8" t="str">
        <f>E650&amp;" ["&amp;G650&amp;"_"&amp;H650&amp;"_"&amp;I650&amp;"]"</f>
        <v>Entsorgung [Altöl_-_-]</v>
      </c>
      <c r="L650" s="2" t="s">
        <v>312</v>
      </c>
      <c r="M650" s="2" t="s">
        <v>26</v>
      </c>
      <c r="N650" s="2"/>
      <c r="O650" s="27" t="s">
        <v>312</v>
      </c>
      <c r="P650" s="27" t="s">
        <v>312</v>
      </c>
      <c r="Q650" s="10">
        <v>0.28799999999999998</v>
      </c>
      <c r="R650" s="2" t="s">
        <v>44</v>
      </c>
      <c r="S650" s="2" t="s">
        <v>312</v>
      </c>
      <c r="T650" s="2" t="s">
        <v>312</v>
      </c>
      <c r="U650" s="2" t="s">
        <v>312</v>
      </c>
    </row>
    <row r="651" spans="2:21" x14ac:dyDescent="0.3">
      <c r="D651" s="2">
        <v>3</v>
      </c>
      <c r="E651" t="s">
        <v>224</v>
      </c>
      <c r="F651" s="2" t="s">
        <v>311</v>
      </c>
      <c r="G651" t="s">
        <v>568</v>
      </c>
      <c r="H651" s="2" t="s">
        <v>567</v>
      </c>
      <c r="I651" s="2" t="s">
        <v>312</v>
      </c>
      <c r="J651" s="2" t="s">
        <v>312</v>
      </c>
      <c r="K651" s="8" t="str">
        <f>E651&amp;" ["&amp;G651&amp;"_"&amp;H651&amp;"_"&amp;I651&amp;"]"</f>
        <v>Entsorgung [Hausmüll_Deponie_-]</v>
      </c>
      <c r="L651" s="2" t="s">
        <v>312</v>
      </c>
      <c r="M651" s="2" t="s">
        <v>26</v>
      </c>
      <c r="N651" s="2"/>
      <c r="O651" s="27" t="s">
        <v>312</v>
      </c>
      <c r="P651" s="27" t="s">
        <v>312</v>
      </c>
      <c r="Q651" s="10">
        <v>2.6326999999999998</v>
      </c>
      <c r="R651" s="2" t="s">
        <v>43</v>
      </c>
      <c r="S651" s="2" t="s">
        <v>312</v>
      </c>
      <c r="T651" s="2" t="s">
        <v>312</v>
      </c>
      <c r="U651" s="2" t="s">
        <v>312</v>
      </c>
    </row>
    <row r="652" spans="2:21" x14ac:dyDescent="0.3">
      <c r="D652" s="2">
        <v>3</v>
      </c>
      <c r="E652" t="s">
        <v>224</v>
      </c>
      <c r="F652" s="2" t="s">
        <v>311</v>
      </c>
      <c r="G652" t="s">
        <v>568</v>
      </c>
      <c r="H652" s="2" t="s">
        <v>571</v>
      </c>
      <c r="I652" s="2" t="s">
        <v>312</v>
      </c>
      <c r="J652" s="2" t="s">
        <v>312</v>
      </c>
      <c r="K652" s="8" t="str">
        <f>E652&amp;" ["&amp;G652&amp;"_"&amp;H652&amp;"_"&amp;I652&amp;"]"</f>
        <v>Entsorgung [Hausmüll_MVA_-]</v>
      </c>
      <c r="L652" s="2" t="s">
        <v>312</v>
      </c>
      <c r="M652" s="2" t="s">
        <v>26</v>
      </c>
      <c r="N652" s="2"/>
      <c r="O652" s="27" t="s">
        <v>312</v>
      </c>
      <c r="P652" s="27" t="s">
        <v>312</v>
      </c>
      <c r="Q652" s="10">
        <v>0.36665999999999999</v>
      </c>
      <c r="R652" s="2" t="s">
        <v>43</v>
      </c>
      <c r="S652" s="2" t="s">
        <v>312</v>
      </c>
      <c r="T652" s="2" t="s">
        <v>312</v>
      </c>
      <c r="U652" s="2" t="s">
        <v>312</v>
      </c>
    </row>
    <row r="653" spans="2:21" x14ac:dyDescent="0.3">
      <c r="D653" s="2">
        <v>3</v>
      </c>
      <c r="E653" t="s">
        <v>224</v>
      </c>
      <c r="F653" s="2" t="s">
        <v>311</v>
      </c>
      <c r="G653" t="s">
        <v>693</v>
      </c>
      <c r="H653" s="2" t="s">
        <v>567</v>
      </c>
      <c r="I653" s="2" t="s">
        <v>312</v>
      </c>
      <c r="J653" s="2" t="s">
        <v>312</v>
      </c>
      <c r="K653" s="8" t="str">
        <f>E653&amp;" ["&amp;G653&amp;"_"&amp;H653&amp;"_"&amp;I653&amp;"]"</f>
        <v>Entsorgung [Schlacke_Deponie_-]</v>
      </c>
      <c r="L653" s="2" t="s">
        <v>312</v>
      </c>
      <c r="M653" s="2" t="s">
        <v>26</v>
      </c>
      <c r="N653" s="2"/>
      <c r="O653" s="27" t="s">
        <v>312</v>
      </c>
      <c r="P653" s="27" t="s">
        <v>312</v>
      </c>
      <c r="Q653" s="10">
        <v>3.9500000000000004E-3</v>
      </c>
      <c r="R653" s="2" t="s">
        <v>43</v>
      </c>
      <c r="S653" s="2" t="s">
        <v>312</v>
      </c>
      <c r="T653" s="2" t="s">
        <v>312</v>
      </c>
      <c r="U653" s="2" t="s">
        <v>312</v>
      </c>
    </row>
    <row r="654" spans="2:21" x14ac:dyDescent="0.3">
      <c r="D654" s="2">
        <v>3</v>
      </c>
      <c r="E654" t="s">
        <v>37</v>
      </c>
      <c r="F654" s="2" t="s">
        <v>228</v>
      </c>
      <c r="G654" t="s">
        <v>38</v>
      </c>
      <c r="H654" s="2" t="s">
        <v>312</v>
      </c>
      <c r="I654" s="2" t="s">
        <v>312</v>
      </c>
      <c r="J654" s="2" t="s">
        <v>312</v>
      </c>
      <c r="K654" s="8" t="str">
        <f>E654&amp;" ["&amp;G654&amp;"_"&amp;H654&amp;"_"&amp;I654&amp;"]"</f>
        <v>Wasser [Abwasser_-_-]</v>
      </c>
      <c r="L654" s="2" t="s">
        <v>312</v>
      </c>
      <c r="M654" s="2" t="s">
        <v>3</v>
      </c>
      <c r="N654" s="2"/>
      <c r="O654" s="27" t="s">
        <v>790</v>
      </c>
      <c r="P654" s="32">
        <v>1E-3</v>
      </c>
      <c r="Q654" s="10">
        <v>2.7399999999999999E-4</v>
      </c>
      <c r="R654" s="2" t="s">
        <v>227</v>
      </c>
      <c r="S654" s="2" t="s">
        <v>312</v>
      </c>
      <c r="T654" s="2" t="s">
        <v>312</v>
      </c>
      <c r="U654" s="2" t="s">
        <v>312</v>
      </c>
    </row>
    <row r="655" spans="2:21" x14ac:dyDescent="0.3">
      <c r="D655" s="2"/>
      <c r="E655"/>
      <c r="F655" s="2"/>
      <c r="G655"/>
      <c r="H655" s="2"/>
      <c r="I655" s="2"/>
      <c r="J655" s="2"/>
      <c r="K655" s="8"/>
      <c r="L655" s="2"/>
      <c r="M655" s="2"/>
      <c r="N655" s="2"/>
      <c r="O655" s="27"/>
      <c r="P655" s="32"/>
      <c r="Q655" s="10"/>
      <c r="R655" s="2"/>
      <c r="S655" s="2"/>
      <c r="T655" s="2"/>
      <c r="U655" s="2"/>
    </row>
    <row r="656" spans="2:21" x14ac:dyDescent="0.3">
      <c r="D656" s="2">
        <v>3</v>
      </c>
      <c r="E656" t="s">
        <v>37</v>
      </c>
      <c r="F656" s="2" t="s">
        <v>228</v>
      </c>
      <c r="G656" s="8" t="s">
        <v>229</v>
      </c>
      <c r="H656" s="2" t="s">
        <v>312</v>
      </c>
      <c r="I656" s="2" t="s">
        <v>312</v>
      </c>
      <c r="J656" s="2" t="s">
        <v>312</v>
      </c>
      <c r="K656" s="8" t="str">
        <f>E656&amp;" ["&amp;G656&amp;"_"&amp;H656&amp;"_"&amp;I656&amp;"]"</f>
        <v>Wasser [Trinkwasser_-_-]</v>
      </c>
      <c r="L656" s="2" t="s">
        <v>312</v>
      </c>
      <c r="M656" s="2" t="s">
        <v>3</v>
      </c>
      <c r="N656" s="2"/>
      <c r="O656" s="25" t="s">
        <v>790</v>
      </c>
      <c r="P656" s="32">
        <v>1E-3</v>
      </c>
      <c r="Q656" s="10">
        <v>2.2900000000000001E-4</v>
      </c>
      <c r="R656" s="2" t="s">
        <v>43</v>
      </c>
      <c r="S656" s="2" t="s">
        <v>312</v>
      </c>
      <c r="T656" s="2" t="s">
        <v>312</v>
      </c>
      <c r="U656" s="2" t="s">
        <v>312</v>
      </c>
    </row>
    <row r="657" spans="4:21" x14ac:dyDescent="0.3">
      <c r="D657" s="2"/>
      <c r="E657"/>
      <c r="F657" s="2"/>
      <c r="G657" s="8"/>
      <c r="H657" s="2"/>
      <c r="I657" s="2"/>
      <c r="J657" s="2"/>
      <c r="K657" s="8"/>
      <c r="L657" s="2"/>
      <c r="M657" s="2"/>
      <c r="N657" s="2"/>
      <c r="O657" s="25"/>
      <c r="P657" s="32"/>
      <c r="Q657" s="10"/>
      <c r="R657" s="2"/>
      <c r="S657" s="2"/>
      <c r="T657" s="2"/>
      <c r="U657" s="2"/>
    </row>
    <row r="658" spans="4:21" x14ac:dyDescent="0.3">
      <c r="D658" s="2">
        <v>3</v>
      </c>
      <c r="E658" t="s">
        <v>37</v>
      </c>
      <c r="F658" s="2" t="s">
        <v>228</v>
      </c>
      <c r="G658" t="s">
        <v>692</v>
      </c>
      <c r="H658" s="2" t="s">
        <v>312</v>
      </c>
      <c r="I658" s="2" t="s">
        <v>312</v>
      </c>
      <c r="J658" s="2" t="s">
        <v>679</v>
      </c>
      <c r="K658" s="8" t="str">
        <f>E658&amp;" ["&amp;G658&amp;"_"&amp;H658&amp;"_"&amp;I658&amp;"]"</f>
        <v>Wasser [VE-Wasser_-_-]</v>
      </c>
      <c r="L658" s="2" t="s">
        <v>312</v>
      </c>
      <c r="M658" s="2" t="s">
        <v>3</v>
      </c>
      <c r="N658" s="2"/>
      <c r="O658" s="25" t="s">
        <v>790</v>
      </c>
      <c r="P658" s="32">
        <v>1E-3</v>
      </c>
      <c r="Q658" s="10">
        <v>4.4000000000000002E-4</v>
      </c>
      <c r="R658" s="4" t="s">
        <v>44</v>
      </c>
      <c r="S658" s="2" t="s">
        <v>312</v>
      </c>
      <c r="T658" s="2" t="s">
        <v>845</v>
      </c>
      <c r="U658" s="2" t="s">
        <v>312</v>
      </c>
    </row>
    <row r="659" spans="4:21" x14ac:dyDescent="0.3">
      <c r="D659" s="2"/>
      <c r="E659"/>
      <c r="F659" s="2"/>
      <c r="G659"/>
      <c r="H659" s="2"/>
      <c r="I659" s="2"/>
      <c r="J659" s="2"/>
      <c r="K659" s="8"/>
      <c r="L659" s="2"/>
      <c r="M659" s="2"/>
      <c r="N659" s="2"/>
      <c r="O659" s="25"/>
      <c r="P659" s="32"/>
      <c r="Q659" s="10"/>
      <c r="S659" s="2"/>
      <c r="T659" s="2"/>
      <c r="U659" s="2"/>
    </row>
    <row r="660" spans="4:21" x14ac:dyDescent="0.3">
      <c r="D660" s="2">
        <v>3</v>
      </c>
      <c r="E660" t="s">
        <v>37</v>
      </c>
      <c r="F660" s="2" t="s">
        <v>228</v>
      </c>
      <c r="G660" t="s">
        <v>37</v>
      </c>
      <c r="H660" s="2" t="s">
        <v>312</v>
      </c>
      <c r="I660" s="2" t="s">
        <v>312</v>
      </c>
      <c r="J660" s="2" t="s">
        <v>679</v>
      </c>
      <c r="K660" s="8" t="str">
        <f>E660&amp;" ["&amp;G660&amp;"_"&amp;H660&amp;"_"&amp;I660&amp;"]"</f>
        <v>Wasser [Wasser_-_-]</v>
      </c>
      <c r="L660" s="2" t="s">
        <v>312</v>
      </c>
      <c r="M660" s="2" t="s">
        <v>3</v>
      </c>
      <c r="N660" s="2"/>
      <c r="O660" s="25" t="s">
        <v>790</v>
      </c>
      <c r="P660" s="32">
        <v>1E-3</v>
      </c>
      <c r="Q660" s="10">
        <v>3.3E-4</v>
      </c>
      <c r="R660" s="4" t="s">
        <v>44</v>
      </c>
      <c r="S660" s="2" t="s">
        <v>312</v>
      </c>
      <c r="T660" s="2" t="s">
        <v>312</v>
      </c>
      <c r="U660" s="2" t="s">
        <v>312</v>
      </c>
    </row>
  </sheetData>
  <autoFilter ref="E1:U660" xr:uid="{A9C908A3-0EB9-42CE-AB1D-A9294B11BAFC}"/>
  <phoneticPr fontId="6" type="noConversion"/>
  <pageMargins left="0.7" right="0.7" top="0.78740157499999996" bottom="0.78740157499999996" header="0.3" footer="0.3"/>
  <pageSetup paperSize="9" orientation="portrait" horizontalDpi="200" verticalDpi="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051929F89DB304AA47DCB4050F083C9" ma:contentTypeVersion="3" ma:contentTypeDescription="Ein neues Dokument erstellen." ma:contentTypeScope="" ma:versionID="f505dc82bab0b238d042ef09788690d2">
  <xsd:schema xmlns:xsd="http://www.w3.org/2001/XMLSchema" xmlns:xs="http://www.w3.org/2001/XMLSchema" xmlns:p="http://schemas.microsoft.com/office/2006/metadata/properties" xmlns:ns2="a1be3510-4368-462c-8d91-006b7783ab6b" targetNamespace="http://schemas.microsoft.com/office/2006/metadata/properties" ma:root="true" ma:fieldsID="6971b3b089f574dec364272cd812052a" ns2:_="">
    <xsd:import namespace="a1be3510-4368-462c-8d91-006b7783ab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e3510-4368-462c-8d91-006b7783ab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FE569B-4C66-4D1B-BA97-0BD908C9C92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FB00E9A-ABC4-4ECB-831E-BB4693E1CA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e3510-4368-462c-8d91-006b7783ab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86E3D1-11E8-4D7E-936A-36335E819F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HOCHHUTH Björn Enders</dc:creator>
  <cp:lastModifiedBy>HOCHHUTH Björn Enders</cp:lastModifiedBy>
  <dcterms:created xsi:type="dcterms:W3CDTF">2023-11-04T09:25:01Z</dcterms:created>
  <dcterms:modified xsi:type="dcterms:W3CDTF">2023-12-04T08:43:37Z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0x0101003051929F89DB304AA47DCB4050F083C9</vt:lpwstr>
  </property>
</Properties>
</file>